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lilih\OneDrive\Documentos\Mujer\Seguimiento\2026\Agosto\"/>
    </mc:Choice>
  </mc:AlternateContent>
  <xr:revisionPtr revIDLastSave="0" documentId="13_ncr:1_{C40C06EC-E644-4489-BE14-8E938D5F4A90}" xr6:coauthVersionLast="47" xr6:coauthVersionMax="47" xr10:uidLastSave="{00000000-0000-0000-0000-000000000000}"/>
  <bookViews>
    <workbookView xWindow="-120" yWindow="-120" windowWidth="29040" windowHeight="15720" firstSheet="1" activeTab="1" xr2:uid="{00000000-000D-0000-FFFF-FFFF00000000}"/>
  </bookViews>
  <sheets>
    <sheet name="Instructivo" sheetId="48" state="hidden" r:id="rId1"/>
    <sheet name="ACTIVIDAD_1" sheetId="20" r:id="rId2"/>
    <sheet name="ACTIVIDAD_2" sheetId="49" r:id="rId3"/>
    <sheet name="ACTIVIDAD_3" sheetId="50" r:id="rId4"/>
    <sheet name="META_PDD" sheetId="38" r:id="rId5"/>
    <sheet name="PRODUCTO_MGA" sheetId="47" r:id="rId6"/>
    <sheet name="TERRITORIALIZACIÓN" sheetId="41" r:id="rId7"/>
    <sheet name="PMR" sheetId="46" r:id="rId8"/>
    <sheet name="CONTROL DE CAMBIOS" sheetId="40" r:id="rId9"/>
  </sheets>
  <definedNames>
    <definedName name="_xlnm._FilterDatabase" localSheetId="7" hidden="1">PMR!$A$12:$AW$14</definedName>
    <definedName name="_xlnm.Print_Area" localSheetId="1">ACTIVIDAD_1!$A$1:$O$126</definedName>
    <definedName name="_xlnm.Print_Area" localSheetId="2">ACTIVIDAD_2!$A$1:$O$120</definedName>
    <definedName name="_xlnm.Print_Area" localSheetId="3">ACTIVIDAD_3!$A$1:$O$126</definedName>
    <definedName name="_xlnm.Print_Area" localSheetId="8">'CONTROL DE CAMBIOS'!$A$1:$H$36</definedName>
    <definedName name="_xlnm.Print_Area" localSheetId="4">META_PDD!$A$6:$X$72</definedName>
    <definedName name="_xlnm.Print_Area" localSheetId="7">PMR!$A$1:$AX$15</definedName>
    <definedName name="_xlnm.Print_Area" localSheetId="5">PRODUCTO_MGA!$A$1:$M$42</definedName>
    <definedName name="_xlnm.Print_Area" localSheetId="6">TERRITORIALIZACIÓN!$A$1:$AG$68</definedName>
    <definedName name="condicion" localSheetId="3">#REF!</definedName>
    <definedName name="condicion">#REF!</definedName>
    <definedName name="edad" localSheetId="3">#REF!</definedName>
    <definedName name="edad">#REF!</definedName>
    <definedName name="etnias" localSheetId="3">#REF!</definedName>
    <definedName name="etnias">#REF!</definedName>
    <definedName name="frecuencia" localSheetId="3">#REF!</definedName>
    <definedName name="frecuencia">#REF!</definedName>
    <definedName name="genero" localSheetId="3">#REF!</definedName>
    <definedName name="genero">#REF!</definedName>
    <definedName name="INDICADOR" localSheetId="3">#REF!</definedName>
    <definedName name="INDICADOR">#REF!</definedName>
    <definedName name="localidad" localSheetId="3">#REF!</definedName>
    <definedName name="localidad">#REF!</definedName>
    <definedName name="metas" localSheetId="3">#REF!</definedName>
    <definedName name="metas">#REF!</definedName>
    <definedName name="objetivoest" localSheetId="3">#REF!</definedName>
    <definedName name="objetivoest">#REF!</definedName>
    <definedName name="objetivos" localSheetId="3">#REF!</definedName>
    <definedName name="objetivos">#REF!</definedName>
    <definedName name="pmr" localSheetId="3">#REF!</definedName>
    <definedName name="pmr">#REF!</definedName>
    <definedName name="responsable" localSheetId="3">#REF!</definedName>
    <definedName name="responsable">#REF!</definedName>
    <definedName name="SUBSECRETARIA" localSheetId="3">#REF!</definedName>
    <definedName name="SUBSECRETARIA">#REF!</definedName>
    <definedName name="subsecretarias" localSheetId="3">#REF!</definedName>
    <definedName name="subsecretarias">#REF!</definedName>
    <definedName name="tactividad" localSheetId="3">#REF!</definedName>
    <definedName name="tactividad">#REF!</definedName>
    <definedName name="tcalculo" localSheetId="3">#REF!</definedName>
    <definedName name="tcalculo">#REF!</definedName>
    <definedName name="tindicador" localSheetId="3">#REF!</definedName>
    <definedName name="tindicador">#REF!</definedName>
    <definedName name="tipometa" localSheetId="3">#REF!</definedName>
    <definedName name="tipometa">#REF!</definedName>
    <definedName name="tmeta" localSheetId="3">#REF!</definedName>
    <definedName name="tmeta">#REF!</definedName>
  </definedNames>
  <calcPr calcId="191029"/>
  <extLst>
    <ext xmlns:x15="http://schemas.microsoft.com/office/spreadsheetml/2010/11/main" uri="{140A7094-0E35-4892-8432-C4D2E57EDEB5}">
      <x15:workbookPr chartTrackingRefBase="1"/>
    </ext>
    <ext uri="GoogleSheetsCustomDataVersion2">
      <go:sheetsCustomData xmlns:go="http://customooxmlschemas.google.com/" r:id="rId30" roundtripDataChecksum="xVYwB3UHdHZoYLlS7FHKLwAp3fKOqHG7zICvfbN6ofQ="/>
    </ext>
  </extLst>
</workbook>
</file>

<file path=xl/calcChain.xml><?xml version="1.0" encoding="utf-8"?>
<calcChain xmlns="http://schemas.openxmlformats.org/spreadsheetml/2006/main">
  <c r="N25" i="20" l="1"/>
  <c r="H24" i="50"/>
  <c r="AW14" i="46" l="1"/>
  <c r="B116" i="20" l="1"/>
  <c r="B62" i="20" l="1"/>
  <c r="AV14" i="46" l="1"/>
  <c r="N29" i="50" l="1"/>
  <c r="N28" i="50"/>
  <c r="N27" i="50"/>
  <c r="C62" i="49" l="1"/>
  <c r="C52" i="38" l="1"/>
  <c r="C62" i="20"/>
  <c r="U26" i="49"/>
  <c r="N26" i="20"/>
  <c r="I116" i="20"/>
  <c r="B52" i="38" l="1"/>
  <c r="G26" i="38"/>
  <c r="B116" i="50" l="1"/>
  <c r="N26" i="50"/>
  <c r="N25" i="50"/>
  <c r="N24" i="50"/>
  <c r="B62" i="49"/>
  <c r="N29" i="49" l="1"/>
  <c r="N28" i="49"/>
  <c r="N27" i="49"/>
  <c r="N26" i="49"/>
  <c r="N25" i="49"/>
  <c r="N24" i="49"/>
  <c r="I116" i="50"/>
  <c r="H116" i="50"/>
  <c r="G116" i="50"/>
  <c r="F116" i="50"/>
  <c r="E116" i="50"/>
  <c r="D116" i="50"/>
  <c r="C116" i="50"/>
  <c r="B34" i="50"/>
  <c r="O29" i="50"/>
  <c r="O28" i="50"/>
  <c r="O26" i="50"/>
  <c r="O25" i="50"/>
  <c r="I116" i="49"/>
  <c r="H116" i="49"/>
  <c r="G116" i="49"/>
  <c r="F116" i="49"/>
  <c r="E116" i="49"/>
  <c r="D116" i="49"/>
  <c r="C116" i="49"/>
  <c r="B116" i="49"/>
  <c r="B34" i="49"/>
  <c r="O25" i="49" l="1"/>
  <c r="O26" i="49"/>
  <c r="N29" i="20" l="1"/>
  <c r="N28" i="20"/>
  <c r="N27" i="20"/>
  <c r="O28" i="20" l="1"/>
  <c r="O29" i="20"/>
  <c r="B34" i="20" l="1"/>
  <c r="C116" i="20" l="1"/>
  <c r="D116" i="20"/>
  <c r="E116" i="20"/>
  <c r="F116" i="20"/>
  <c r="G116" i="20"/>
  <c r="H116" i="20"/>
  <c r="N24" i="20" l="1"/>
  <c r="O25" i="20" s="1"/>
  <c r="O26"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Liliana Andrea Hernandez</author>
  </authors>
  <commentList>
    <comment ref="F47" authorId="0" shapeId="0" xr:uid="{00000000-0006-0000-0300-000001000000}">
      <text>
        <r>
          <rPr>
            <b/>
            <sz val="9"/>
            <color indexed="81"/>
            <rFont val="Tahoma"/>
            <family val="2"/>
          </rPr>
          <t>Liliana Andrea Hernandez:</t>
        </r>
        <r>
          <rPr>
            <sz val="9"/>
            <color indexed="81"/>
            <rFont val="Tahoma"/>
            <family val="2"/>
          </rPr>
          <t xml:space="preserve">
Revisar las cifras acumuladas</t>
        </r>
      </text>
    </comment>
  </commentList>
</comments>
</file>

<file path=xl/sharedStrings.xml><?xml version="1.0" encoding="utf-8"?>
<sst xmlns="http://schemas.openxmlformats.org/spreadsheetml/2006/main" count="1910" uniqueCount="573">
  <si>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</si>
  <si>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</si>
  <si>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</si>
  <si>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</si>
  <si>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</si>
  <si>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</si>
  <si>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</si>
  <si>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</si>
  <si>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</si>
  <si>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</si>
  <si>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</si>
  <si>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</si>
  <si>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</si>
  <si>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</si>
  <si>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</si>
  <si>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</si>
  <si>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</si>
  <si>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</si>
  <si>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</si>
  <si>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</si>
  <si>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</si>
  <si>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</si>
  <si>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</si>
  <si>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</si>
  <si>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</si>
  <si>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</si>
  <si>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</si>
  <si>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</si>
  <si>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</si>
  <si>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</si>
  <si>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</si>
  <si>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</si>
  <si>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</si>
  <si>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</si>
  <si>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</si>
  <si>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</si>
  <si>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 xml:space="preserve"> REPORTE ACTIVIDADES VIGENCIA (Ejecución vigencia)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</si>
  <si>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</si>
  <si>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</si>
  <si>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</si>
  <si>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</si>
  <si>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</si>
  <si>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</si>
  <si>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</si>
  <si>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</si>
  <si>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</si>
  <si>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</si>
  <si>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</si>
  <si>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</si>
  <si>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</si>
  <si>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</si>
  <si>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</si>
  <si>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</si>
  <si>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</si>
  <si>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</si>
  <si>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</si>
  <si>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</si>
  <si>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</si>
  <si>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</si>
  <si>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</si>
  <si>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</si>
  <si>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</si>
  <si>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</si>
  <si>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</si>
  <si>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</si>
  <si>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</si>
  <si>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</si>
  <si>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</si>
  <si>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</si>
  <si>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</si>
  <si>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</si>
  <si>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</si>
  <si>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</si>
  <si>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</si>
  <si>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</si>
  <si>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</si>
  <si>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</si>
  <si>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</si>
  <si>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</si>
  <si>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</si>
  <si>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</si>
  <si>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</si>
  <si>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</si>
  <si>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</si>
  <si>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</si>
  <si>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PROGRAMACIÓN</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</si>
  <si>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</si>
  <si>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</si>
  <si>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</si>
  <si>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</si>
  <si>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</si>
  <si>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</si>
  <si>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</si>
  <si>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</si>
  <si>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</si>
  <si>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</si>
  <si>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</si>
  <si>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</si>
  <si>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</si>
  <si>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</si>
  <si>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</si>
  <si>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</si>
  <si>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</si>
  <si>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</si>
  <si>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</si>
  <si>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</si>
  <si>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</si>
  <si>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</si>
  <si>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</si>
  <si>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</si>
  <si>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</si>
  <si>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</si>
  <si>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</si>
  <si>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</si>
  <si>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</si>
  <si>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</si>
  <si>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</si>
  <si>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</si>
  <si>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</si>
  <si>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</si>
  <si>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</si>
  <si>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</si>
  <si>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</si>
  <si>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</si>
  <si>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</si>
  <si>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</si>
  <si>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</si>
  <si>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</si>
  <si>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</si>
  <si>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</si>
  <si>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</si>
  <si>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</si>
  <si>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</si>
  <si>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</si>
  <si>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</si>
  <si>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</si>
  <si>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</si>
  <si>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</si>
  <si>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</si>
  <si>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</si>
  <si>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</si>
  <si>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</si>
  <si>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</si>
  <si>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</si>
  <si>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</si>
  <si>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</si>
  <si>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</si>
  <si>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</si>
  <si>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</si>
  <si>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</si>
  <si>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HOJA CONTROL DE CAMBIOS</t>
  </si>
  <si>
    <t>Fecha de  solicitud del cambio</t>
  </si>
  <si>
    <t xml:space="preserve">Diligencie la fecha en la que se realizó la solicitud de modificación al plan de acción </t>
  </si>
  <si>
    <t>Fecha de aprobación del cambio</t>
  </si>
  <si>
    <t>Diligencie la fecha en la que el cambio solicitado al plan de acción es aprobado</t>
  </si>
  <si>
    <t>Cambio</t>
  </si>
  <si>
    <t>Descripción de la información modificada y/o ajustada en el plan de acción</t>
  </si>
  <si>
    <t>Justificación del cambio</t>
  </si>
  <si>
    <t>Justificación del motivo que genera la modificación y/o ajuste en el plan de acción</t>
  </si>
  <si>
    <t>FIN INSTRUCTIVO</t>
  </si>
  <si>
    <t>SECRETARÍA DISTRITAL DE LA MUJER</t>
  </si>
  <si>
    <t xml:space="preserve">Código: DE-FO-5	</t>
  </si>
  <si>
    <t xml:space="preserve">DIRECCIONAMIENTO ESTRATEGICO </t>
  </si>
  <si>
    <t>Versión: 14</t>
  </si>
  <si>
    <t>Fecha de Emisión: 28/04/2025</t>
  </si>
  <si>
    <t>ACTIVIDADES</t>
  </si>
  <si>
    <t>Página 2 de 7</t>
  </si>
  <si>
    <t>PROYECTO DE INVERSIÓN</t>
  </si>
  <si>
    <t xml:space="preserve">8207- Implementación de una estrategia de comunicación para la promoción de los derechos de las mujeres, la prevención y atención de las violencias de género en Bogotá D.C. </t>
  </si>
  <si>
    <t>BPIN</t>
  </si>
  <si>
    <t>Enero</t>
  </si>
  <si>
    <t>X</t>
  </si>
  <si>
    <t>Febrero</t>
  </si>
  <si>
    <t>Marzo</t>
  </si>
  <si>
    <t>Abril</t>
  </si>
  <si>
    <t>FORMULACION</t>
  </si>
  <si>
    <t>Mayo</t>
  </si>
  <si>
    <t>Junio</t>
  </si>
  <si>
    <t>Julio</t>
  </si>
  <si>
    <t>Agosto</t>
  </si>
  <si>
    <t>ACTUALIZACION</t>
  </si>
  <si>
    <t>Septiembre</t>
  </si>
  <si>
    <t>Octubre</t>
  </si>
  <si>
    <t>Noviembre</t>
  </si>
  <si>
    <t>Diciembre</t>
  </si>
  <si>
    <t>SEGUIMIENTO</t>
  </si>
  <si>
    <t xml:space="preserve">ACTIVIDAD DEL PROYECTO </t>
  </si>
  <si>
    <t>Implementar 1 estrategia de comunicaciones</t>
  </si>
  <si>
    <t xml:space="preserve">
Servicio de promoción de la garantía de derechos </t>
  </si>
  <si>
    <t>Porcentaje de la implementación de la estrategia de comunicaciones</t>
  </si>
  <si>
    <t>2. Bogotá confía en su bien-estar</t>
  </si>
  <si>
    <t>2.12. Bogotá cuida a su gente</t>
  </si>
  <si>
    <t>104. Desarrollar 1 estrategia de comunicaciones con énfasis en promoción de derechos de las mujeres, prevención de violencias en su contra y transformación cultural con enfoque de género, que permita impulsar y posicionar las acciones, actividades y programas de la SDMujer en los ámbitos internacional, nacional, distrital, local y barrial.</t>
  </si>
  <si>
    <t>PRESUPUESTO ASIGNADO EN LA VIGENCIA ACTUAL (en pesos, sin decimales)</t>
  </si>
  <si>
    <t>Total</t>
  </si>
  <si>
    <t>Porcentaje de ejecución</t>
  </si>
  <si>
    <t>PROGRAMACIÓN RESERVAS</t>
  </si>
  <si>
    <t>LIBERACION DE RESERVAS</t>
  </si>
  <si>
    <t xml:space="preserve">                                                 REPORTE ACTIVIDADES VIGENCIA (Ejecución vigencia)</t>
  </si>
  <si>
    <t xml:space="preserve"> DESCRIPCION DE LA ACTIVIDAD </t>
  </si>
  <si>
    <t>TOTAL PDD</t>
  </si>
  <si>
    <t>Constante</t>
  </si>
  <si>
    <t xml:space="preserve">                                                                                               DESCRIPCIÓN CUALITATIVA DEL AVANCE POR ACTIVIDAD</t>
  </si>
  <si>
    <t>ENERO</t>
  </si>
  <si>
    <t xml:space="preserve">PROGRAMACIÓN </t>
  </si>
  <si>
    <t>FEBRERO</t>
  </si>
  <si>
    <t>MARZO</t>
  </si>
  <si>
    <t>ABRIL</t>
  </si>
  <si>
    <t>MAYO</t>
  </si>
  <si>
    <t>JUNIO</t>
  </si>
  <si>
    <t>JULIO</t>
  </si>
  <si>
    <t>AGOSTO</t>
  </si>
  <si>
    <t>SEPTIEMBRE</t>
  </si>
  <si>
    <t>OCTUBRE</t>
  </si>
  <si>
    <t xml:space="preserve">NOVIEMBRE </t>
  </si>
  <si>
    <t>DICIEMBRE</t>
  </si>
  <si>
    <t>1. Tramitar los Brief de solicitudes recibidos</t>
  </si>
  <si>
    <t>2. Elaborar las piezas graficas de acuerdo a las solicitudes realizadas</t>
  </si>
  <si>
    <t>3. Producir contenido audiovisual</t>
  </si>
  <si>
    <t>Tarea 4</t>
  </si>
  <si>
    <t xml:space="preserve">PONDERACIÓN DE LA TAREA
</t>
  </si>
  <si>
    <t>LOGROS Y BENEFICIOS Y RETRASOS Y ALTERNATIVAS DE SOLUCIÓN</t>
  </si>
  <si>
    <t>EVIDENCIAS DE EJECUCIÓN</t>
  </si>
  <si>
    <t>ACUMULADO</t>
  </si>
  <si>
    <t>Realizar el 100% de de las acciones diseñadas para aumentar el crecimiento de usuarios que consultan las redes sociales y páginas web</t>
  </si>
  <si>
    <t xml:space="preserve">Servicio de promoción de la garantía de derechos </t>
  </si>
  <si>
    <t>Porcentaje de crecimiento de usuarios que consultan las redes sociales y páginas web a partir de las acciones diseñadas</t>
  </si>
  <si>
    <t xml:space="preserve">4. Mantener actualizados los contenidos de noticias de la página web </t>
  </si>
  <si>
    <t>5. Realizar seguimiento al número de seguidores en redes sociales</t>
  </si>
  <si>
    <t>6. Realizar el seguimiento al número de usuarios en páginas web</t>
  </si>
  <si>
    <t xml:space="preserve">Tarea </t>
  </si>
  <si>
    <t xml:space="preserve"> Implementar el 100 Porciento de las herramientas que permitan el posicionamiento de la SDMujer en medios de comunicación</t>
  </si>
  <si>
    <t>Porcentaje de implementación de las herramientas para el posicionamiento en medios de comunicación</t>
  </si>
  <si>
    <t>7. Realizar el seguimiento a los impactos en medios de comunicación</t>
  </si>
  <si>
    <t>8. Elaborar contenidos para los diferentes medios de comunicación</t>
  </si>
  <si>
    <t>Tarea 3</t>
  </si>
  <si>
    <t>Código</t>
  </si>
  <si>
    <t>Versión</t>
  </si>
  <si>
    <t>Fecha de Emisión</t>
  </si>
  <si>
    <t>META PLAN DE DESARROLLO</t>
  </si>
  <si>
    <t>Página</t>
  </si>
  <si>
    <t>Página 3 de 7</t>
  </si>
  <si>
    <t xml:space="preserve">                                                 REPORTE INDICADOR META PDD</t>
  </si>
  <si>
    <t>5 - Igualdad de género</t>
  </si>
  <si>
    <t>5.b. Mejorar el uso de la tecnología instrumental, en particular la tecnología de la información y las comunicaciones, para promover el empoderamiento de las mujeres</t>
  </si>
  <si>
    <t>3963 - % de avance de las acciones de comunicación con enfoque de género desarrolladas.</t>
  </si>
  <si>
    <t>TOTAL</t>
  </si>
  <si>
    <t>Suma</t>
  </si>
  <si>
    <t>Formula indicador:</t>
  </si>
  <si>
    <t>Avance mensual</t>
  </si>
  <si>
    <t>Elaboró</t>
  </si>
  <si>
    <t>Firma</t>
  </si>
  <si>
    <t>Aprobó (Según aplique Gerenta de proyecto, Líder técnica y responsable de proceso)</t>
  </si>
  <si>
    <t>Revisó (Oficina Asesora de Planeación)</t>
  </si>
  <si>
    <t>VoBo:</t>
  </si>
  <si>
    <t>Nombre</t>
  </si>
  <si>
    <t>Angela María Canizalez</t>
  </si>
  <si>
    <t>Nombre:</t>
  </si>
  <si>
    <t>Cargo</t>
  </si>
  <si>
    <t>Contratista</t>
  </si>
  <si>
    <t>Asesora Despacho</t>
  </si>
  <si>
    <t>Cargo:</t>
  </si>
  <si>
    <t>PRODUCTO - MGA</t>
  </si>
  <si>
    <t>Página 4 de 7</t>
  </si>
  <si>
    <t>EJECUCIÓN PRESUPUESTAL DEL PRODUCTO I TRIMESTRE</t>
  </si>
  <si>
    <t>OBJETIVO ESPECIFICO</t>
  </si>
  <si>
    <t>Articular las acciones para dar a conocer la información de la Secretaria de la Mujer</t>
  </si>
  <si>
    <t xml:space="preserve"> Implementar 1 Estrategia(s) de comunicaciones</t>
  </si>
  <si>
    <t>Servicio de promoción de la garantía de derechos</t>
  </si>
  <si>
    <t>Implementar el 100 Porciento de las herramientas que permitan el posicionamiento de la SDMujer en medios de comunicación</t>
  </si>
  <si>
    <t>Realizar el 100 Porciento de las acciones diseñadas para aumentar el crecimiento de usuarios que consultan las redes sociales y páginas web</t>
  </si>
  <si>
    <t>EJECUCIÓN PRESUPUESTAL DEL PRODUCTO II TRIMESTRE</t>
  </si>
  <si>
    <t>EJECUCIÓN PRESUPUESTAL DEL PRODUCTO III TRIMESTRE</t>
  </si>
  <si>
    <t>EJECUCIÓN PRESUPUESTAL DEL PRODUCTO IV TRIMESTRE</t>
  </si>
  <si>
    <t>NOVIEMBRE</t>
  </si>
  <si>
    <t>SECRETARÍA DISTRITAL DE LA MUJER
DIRECCINAMIENTO ESTRATÉGICO
PROGRAMACIÓN, ACTUALIZACIÓN  Y SEGUIMIENTO PLAN DE ACCIÓN DE PROYECTOS DE INVERSIÓN
TERRITORIALIZACIÓN</t>
  </si>
  <si>
    <t>Página 5 de 7</t>
  </si>
  <si>
    <t xml:space="preserve">                                                 REPORTE TERRITORIALIZACIÓN</t>
  </si>
  <si>
    <t>INDICADOR PMR TERRITORIALIZABLE</t>
  </si>
  <si>
    <t>I SEMESTRE</t>
  </si>
  <si>
    <t>LOCALIDAD</t>
  </si>
  <si>
    <t>MAGNITUD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</si>
  <si>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</si>
  <si>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</si>
  <si>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</si>
  <si>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</si>
  <si>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</si>
  <si>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</si>
  <si>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</si>
  <si>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</si>
  <si>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</si>
  <si>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</si>
  <si>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</si>
  <si>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</si>
  <si>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</si>
  <si>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</si>
  <si>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</si>
  <si>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</si>
  <si>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</si>
  <si>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</si>
  <si>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</si>
  <si>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</si>
  <si>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</si>
  <si>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</si>
  <si>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</si>
  <si>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PRODUCTOS, METAS Y RESULTADOS -PMR</t>
  </si>
  <si>
    <t>Página 6 de 7</t>
  </si>
  <si>
    <t>Producto</t>
  </si>
  <si>
    <t>Linea Base
(Corte 31 diciembre 2023)</t>
  </si>
  <si>
    <t>Meta Plan
(TotaL PMR
10 Años)</t>
  </si>
  <si>
    <t>Total
programado</t>
  </si>
  <si>
    <t>Total
ejecutado</t>
  </si>
  <si>
    <t>Prog.</t>
  </si>
  <si>
    <t>Ejec.</t>
  </si>
  <si>
    <t>6</t>
  </si>
  <si>
    <t>Prevenir, atender, proteger y acompañar proceso de Violencias y acceso a la justicia contra las violencias de género en el Distrito Capital</t>
  </si>
  <si>
    <t>Servicios de prevención, atención y acogida para el fortalecimiento del derecho de las mujeres a una vida libre de violencias</t>
  </si>
  <si>
    <t>Número de personas informadas a partir de la implementación de estrategias de divulgación pedagógica con enfoques de género y  derechos</t>
  </si>
  <si>
    <t>2. Realizar el 100% de de las acciones diseñadas para aumentar el crecimiento de usuarios que consultan las redes sociales y páginas web</t>
  </si>
  <si>
    <t>Acumulado</t>
  </si>
  <si>
    <t>NO</t>
  </si>
  <si>
    <t>CONTROL DE CAMBIOS</t>
  </si>
  <si>
    <t>Página 7 de 7</t>
  </si>
  <si>
    <t>CONTROL DE CAMBIOS EN EL PLAN DE ACCIÓN</t>
  </si>
  <si>
    <t>Eliana Ivonn Castañeda Saavedra</t>
  </si>
  <si>
    <t>Meta Anual 2026</t>
  </si>
  <si>
    <t>N/A</t>
  </si>
  <si>
    <t>Para el mes de enero se tramitaron los contratos de persona natural que apoyan el cumplimiento de la meta que permiten la implementación de la estrategia de comunicaciones y en específico la elaboración de las piezas que se tramitan a través de comunicaciones. Para este mes se elaboraron 280 piezas gráficas que responden a diferentes solicitudes realizadas</t>
  </si>
  <si>
    <t>Al mes de enero se registra un acumulado en la ejecución de la meta de 0,083, resultado de la implementación de la estrategia de comunicación, lo cual se refleja en el desarrollo de actividades orientadas a su implementación. Estas acciones han permitido que la Secretaría impulse iniciativas clave, fomente la participación ciudadana y promueva acciones para dar a conocer los servicios y la oferta institucional de la Secretaría a la ciudadanía.</t>
  </si>
  <si>
    <t>La implementación de esta estrategia de comunicación beneficia a la ciudadanía al facilitar el acceso a información clara y oportuna sobre los servicios, programas y canales de atención de la Secretaría, lo que permite a las personas identificar las rutas institucionales disponibles, acceder de manera más ágil a la oferta de la entidad y participar en las iniciativas que se desarrollan en el territorio. Así mismo, contribuye a fortalecer la relación entre la entidad y la comunidad, mejorar la orientación frente a los servicios disponibles y promover un mayor conocimiento de las acciones institucionales dirigidas a la garantía de derechos y la atención a la ciudadanía.</t>
  </si>
  <si>
    <t xml:space="preserve">
Para el mes de enero se evidenciaron 2.066 nuevos usuarios en redes sociales y un alcance de 398.991 personas con los contenidos publicados en el mes de enero</t>
  </si>
  <si>
    <t>Estos resultados benefician a la ciudadanía al ampliar el acceso a información actualizada y confiable sobre los servicios, programas y actividades de la Secretaría, facilitando que más personas conozcan la oferta institucional y las rutas de atención disponibles. Asimismo, el fortalecimiento de los canales digitales mejora la comunicación con la comunidad, permite una interacción más cercana y oportuna, y contribuye a que la ciudadanía se mantenga informada sobre las acciones, convocatorias y espacios de participación que se desarrollan en el territorio.</t>
  </si>
  <si>
    <t>Para el mes de enero se tramitaron los contratos de persona natural que apoyan el cumplimiento de la meta y se reportaron 17 impactos en medios de comunicación</t>
  </si>
  <si>
    <t>Para el mes de enero se tramitaron los contratos de persona natural que apoyan el cumplimiento de la meta y se elaboraron 5 contenidos periodísticos</t>
  </si>
  <si>
    <t>En enero, se tramitaron los contratos de persona natural para el cumplimiento de la meta y se reportaron 17 impactos en medios de comunicación. Además, se elaboraron 5 contenidos periodísticos, El contenido publicado posicionó como eje central la prevención y atención de violencias contra las mujeres, junto con el fortalecimiento de canales institucionales para que las mujeres accedan de manera más sencilla a orientación, protección y servicios que contribuyen a la garantía de sus derechos en la ciudad.</t>
  </si>
  <si>
    <t xml:space="preserve">Al mes de enero se lleva un 8,3 % de cumplimiento de la meta en donde se elaboraron un total de 5 contenidos periodisticos El contenido publicado posicionó como eje central la prevención y atención de violencias contra las mujeres, junto con el fortalecimiento de canales institucionales para que las mujeres accedan de manera más sencilla a orientación, protección y servicios que contribuyen a la garantía de sus derechos en la ciudad.  Se evidenciaron  17 impactos en medios de comunicación </t>
  </si>
  <si>
    <t>Las noticias difundidas permitieron visibilizar rutas de atención frente a violencias, ampliar el acceso digital a servicios y fortalecer escenarios de escucha territorial y autonomía económica, facilitando que más mujeres conozcan, accedan y se beneficien de la oferta institucional para mejorar sus condiciones de vida y ejercer plenamente sus derechos.</t>
  </si>
  <si>
    <t>En el marco de la meta del Plan de Desarrollo Distrital se registró, al mes de enero, un avance del 2,08%. Este resultado se refleja en la implementación de la estrategia de comunicaciones, que presenta un 0,083 de ejecución, así como en las acciones orientadas al fortalecimiento de los canales digitales institucionales, evidenciando un avance del 8,3% en el crecimiento y posicionamiento de las redes sociales y las páginas web de la entidad. De igual manera, la implementación de herramientas y acciones de relacionamiento con medios de comunicación alcanza un 8,3% de ejecución, lo que ha contribuido a posicionar a la SDMujer en la agenda pública, ampliar la visibilidad institucional y fortalecer la difusión de contenidos relacionados con la oferta de servicios, las rutas de atención y las acciones que la entidad desarrolla en el territorio.</t>
  </si>
  <si>
    <t>Estos avances benefician a la ciudadanía al facilitar el acceso a información clara, actualizada y oportuna sobre los servicios, programas y rutas de atención de la Secretaría, permitiendo que más personas conozcan cómo acceder a la oferta institucional y a los espacios de participación en el territorio. El fortalecimiento de las redes sociales, la página web y la presencia en medios de comunicación mejora la comunicación entre la entidad y la comunidad, amplía los canales de orientación y atención, y contribuye a que la ciudadanía esté mejor informada sobre las acciones institucionales, convocatorias y servicios disponibles, favoreciendo una atención más cercana, accesible y oportuna.</t>
  </si>
  <si>
    <t>Para el mes de enero se reportó un alcance de 142.813 personas en las páginas de la Secretaría</t>
  </si>
  <si>
    <t>Para el mes de enero se tramitaron los contratos de persona natural que apoyan el cumplimiento de la meta para realizar el 100% de de las acciones diseñadas para aumentar el crecimiento de usuarios que consultan las redes sociales y páginas web y en específico la actualización de noticia en páginas web.Para el mes de enero se subieron 2 contenidos actualizados.</t>
  </si>
  <si>
    <t>https://secretariadistritald-my.sharepoint.com/:f:/g/personal/ecastaneda_sdmujer_gov_co/IgA7TvfYE_GlQLyV8quhHYveAVo3xVmMELG3sH1Q81f4iNc?e=uu7x9v</t>
  </si>
  <si>
    <t>Al mes de enero se lleva una ejecución del 8,3 evidenciando las siguientes tareas: se subieron 2 contenidos actualizados, se reportó un alcance de 142.813 personas en las páginas de la Secretaría y se evidenciaron 2.066 nuevos usuarios en redes sociales, con un alcance de 398.991 personas. Para un total acumulado de 541.804 personas a través de los contenidos publicados.</t>
  </si>
  <si>
    <t>Durante el mes de enero, se tramitaron los contratos de persona natural para cumplir con el 100% de las acciones diseñadas para aumentar el crecimiento de usuarios en redes sociales y páginas web, incluyendo la actualización de noticias en la web. Como resultado, se subieron 2 contenidos actualizados, se reportó un alcance de 142.813 personas en las páginas de la Secretaría y se evidenciaron 2.066 nuevos usuarios en redes sociales, con un alcance total de 398.991 personas a través de los contenidos publicados.</t>
  </si>
  <si>
    <t>Se reportó un alcance de 142.813 personas en las páginas de la Secretaría y se evidenciaron 2.066 nuevos usuarios en redes sociales, con un alcance de 398.991 personas. Para un total acumulado de 541.804 personas a través de los contenidos publicados.</t>
  </si>
  <si>
    <t>Para el mes de enero se tramitaron los contratos de persona natural que apoyan el cumplimiento de la meta que permiten la implementación de la estrategia de comunicaciones y en específico la producción de contenidos audiovisuales para la estrategia de comunicaciones Para este periodo se elaboraron 3 contenidos audiovisuales</t>
  </si>
  <si>
    <t>Liliana Andrea Hernández Moreno</t>
  </si>
  <si>
    <t>Contratista Oficina Asesora de Planeación</t>
  </si>
  <si>
    <t>Jefe Oficina Asesora de Planeación</t>
  </si>
  <si>
    <t>Para el mes de enero se tramitaron los contratos de persona natural que apoyan el cumplimiento de la meta que permiten la implementación de la estrategia de comunicaciones y en específico la realización de las actividades correpondientes al trámite de los brief que llegan a comunicaciones, Para este periodo se recibieron 3 solicitudes para la elaboración de estrategias de comunicación.</t>
  </si>
  <si>
    <t xml:space="preserve">Durante el mes de enero se recibieron 3 solicitudes de brief provenientes de distintas subdirecciones y gerencias de la Secretaría. Como resultado de estas solicitudes, se elaboraron 280 piezas gráficas y 3 contenidos audiovisuales (videos y fotografías), con el fin de atender los requerimientos comunicativos de las diferentes áreas. </t>
  </si>
  <si>
    <t>https://secretariadistritald-my.sharepoint.com/:x:/g/personal/ecastaneda_sdmujer_gov_co/IQCiJMDmjSecR5qO7rukLySYAcAhRl0kZWS36ebZqZHDjmQ?e=R2FB9V</t>
  </si>
  <si>
    <t>https://secretariadistritald-my.sharepoint.com/:x:/g/personal/ecastaneda_sdmujer_gov_co/IQDlYxSvvAjOQ6QuVjeWhiJEAZecYc5h5_qQrcXHTroqYrk?e=TowLxz</t>
  </si>
  <si>
    <t>https://secretariadistritald-my.sharepoint.com/:x:/g/personal/ecastaneda_sdmujer_gov_co/IQB3j6S8P2FWQJlzK_bljaLXAQcDwKfXC1HwBeln35Pt_Zk?e=E4tsJX</t>
  </si>
  <si>
    <t>https://secretariadistritald-my.sharepoint.com/:x:/g/personal/ecastaneda_sdmujer_gov_co/IQC5-FFmBLeJRLV7OhF5BC4fAcWAF51R_rsqyqIXHRRAgwc?e=ddSGPc</t>
  </si>
  <si>
    <t>https://secretariadistritald-my.sharepoint.com/:x:/g/personal/ecastaneda_sdmujer_gov_co/IQCHSRvyTzHNTJgbYCdi8vB-AZfOYqgzeD10x1lSYAm_A5s?e=0wcfQJ</t>
  </si>
  <si>
    <t>https://secretariadistritald-my.sharepoint.com/:x:/g/personal/ecastaneda_sdmujer_gov_co/IQBpCfYPkhqyQq_XER2MFJMuAT-y3UszrcSLhvnmFKzli9A?e=blcAaW</t>
  </si>
  <si>
    <t>https://secretariadistritald-my.sharepoint.com/:x:/g/personal/ecastaneda_sdmujer_gov_co/IQA3Ykr_1J3RQpFhkZ5tqYz5ARnnDqn7HgCAWI4xhPMBUZ0?e=iA2ieA</t>
  </si>
  <si>
    <t>https://secretariadistritald-my.sharepoint.com/:w:/g/personal/ecastaneda_sdmujer_gov_co/IQAB-kPnQc0NQ6gD4Zaj0qstAepBAIMNLswd9krU9sEKrnQ?e=oG99Sv</t>
  </si>
  <si>
    <t>https://secretariadistritald-my.sharepoint.com/:f:/g/personal/ecastaneda_sdmujer_gov_co/IgDtNHm6owg8TYXhUoXFGNBDARwFlGZRJqyjfILJGgSDxX0?e=4Eo0W2</t>
  </si>
  <si>
    <t>Para el mes de febrero se tramitaron once (11) solicitudes de brief provenientes de las diferentes áreas de la entidad, las cuales permiten avanzar en la implementación de la estrategia de comunicaciones. Estos brief constituyen la base para la generación de los distintos contenidos periodísticos y piezas comunicativas que apoyan la difusión de las acciones institucionales.</t>
  </si>
  <si>
    <t>Para el mes de febrero se elaboraron 392 piezas gráficas, las cuales responden a las diferentes solicitudes realizadas por las áreas de la entidad para apoyar las acciones de comunicación y difusión institucional.</t>
  </si>
  <si>
    <t>https://secretariadistritald-my.sharepoint.com/:f:/g/personal/ecastaneda_sdmujer_gov_co/IgCC8KRawhakTYnzrnKGAEafAf456Uh4T244KXUMGEndCc0?e=LehpIv</t>
  </si>
  <si>
    <t>Para el mes de febrero se produjeron 14 productos audiovisuales, derivados de las diferentes solicitudes de brief, los cuales contribuyen a la difusión de los servicios y acciones de la SDMujer.</t>
  </si>
  <si>
    <t>https://secretariadistritald-my.sharepoint.com/:f:/g/personal/ecastaneda_sdmujer_gov_co/IgBjETK88y8zSqQfPeW4mI5kASRyPR19wtxmnsoXLNm_Rwo?e=TSdFsI</t>
  </si>
  <si>
    <t xml:space="preserve">Durante el mes de febrero se recibieron 11 solicitudes de brief provenientes de distintas subdirecciones y gerencias de la Secretaría. Como resultado de estas solicitudes, se elaboraron 392 piezas gráficas y 14 contenidos audiovisuales (videos y fotografías), con el fin de atender los requerimientos comunicativos de las diferentes áreas. </t>
  </si>
  <si>
    <t>Al mes de febrero se registra un avance acumulado del 0,166 en la ejecución de la meta “Implementar 1 estrategia de comunicaciones”, resultado de las acciones adelantadas para su implementación. Estas acciones han permitido a la Secretaría impulsar iniciativas clave, fomentar la participación ciudadana y fortalecer la difusión de los servicios y de la oferta institucional dirigida a las mujeres y a la ciudadanía en general. A la fecha se cuenta con un acumulado de 14 solicitudes de brief tramitadas, 672 piezas gráficas elaboradas y 17 contenidos audiovisuales producidos, los cuales contribuyen al posicionamiento y alcance de la estrategia de comunicaciones de la entidad.</t>
  </si>
  <si>
    <t>La implementación de la estrategia de comunicaciones genera beneficios directos para la ciudadanía al facilitar el acceso a información clara, oportuna y útil sobre los servicios, programas y rutas de atención de la entidad. Esto permite que más personas conozcan sus derechos, identifiquen las oportunidades de participación y accedan de manera más sencilla a la oferta institucional. Asimismo, fortalece la transparencia en la gestión pública, promueve una mayor interacción entre la entidad y la ciudadanía, y contribuye a sensibilizar a la sociedad sobre temas de equidad de género y prevención de violencias contra las mujeres, ampliando el alcance de las acciones institucionales en el territorio.</t>
  </si>
  <si>
    <t>Para el mes de febrero se publicaron 66 contenidos actualizados en las páginas web de la entidad, con el propósito de mantener informada a la ciudadanía sobre los servicios, programas y acciones institucionales.</t>
  </si>
  <si>
    <t>https://secretariadistritald-my.sharepoint.com/:f:/g/personal/ecastaneda_sdmujer_gov_co/IgBH3XkdIEqBTIe3XDI9bEOdAYGJt15St_3MJPWHgNG7vSY?e=sUf1aE</t>
  </si>
  <si>
    <t xml:space="preserve">
Para el mes de febrero se registraron 1.793 nuevos usuarios en redes sociales y un alcance de 457.230 personas a través de los contenidos publicados en estas plataformas durante el mes.</t>
  </si>
  <si>
    <t>https://secretariadistritald-my.sharepoint.com/:f:/g/personal/ecastaneda_sdmujer_gov_co/IgAVxdQgaAQkRaFl27xJKuD0ASYMYOxBhZ5lQfe-UaSfLsw?e=zN4sZL</t>
  </si>
  <si>
    <t>https://secretariadistritald-my.sharepoint.com/:f:/g/personal/ecastaneda_sdmujer_gov_co/IgAYjipb8ev5QrCkkC9EUc5vAVxC5xbf-jHOTy4YOBrcZAk?e=0fWwQA</t>
  </si>
  <si>
    <t>La implementación de estas acciones genera beneficios para la ciudadanía al facilitar el acceso a información clara, oportuna y actualizada sobre los servicios, programas y rutas de atención de la Secretaría. A través del fortalecimiento de los canales digitales, más personas pueden conocer la oferta institucional, participar en convocatorias, actividades y espacios de formación, y acceder de manera más rápida a orientación y apoyo. Asimismo, contribuye a mejorar la transparencia de la gestión pública, fortalecer la comunicación entre la entidad y la ciudadanía y ampliar el alcance de las acciones institucionales en los diferentes territorios de la ciudad.</t>
  </si>
  <si>
    <t>https://secretariadistritald-my.sharepoint.com/:f:/g/personal/ecastaneda_sdmujer_gov_co/IgDdBuqQ0nD9S7UHjxF6NnedAZeI_YmuFOQtgyHk8hMHl34?e=X9ZMq9</t>
  </si>
  <si>
    <t>https://secretariadistritald-my.sharepoint.com/:f:/g/personal/ecastaneda_sdmujer_gov_co/IgB-1z_U_LB_SbkC7vCV91BgAW1VozhEq-1Zq7R1NF6u80c?e=Is3jXl</t>
  </si>
  <si>
    <t>Para el mes de febrero se registraron 131 impactos en medios de comunicación, resultado de la difusión de las acciones, programas y servicios de la Secretaría en diferentes canales informativos. Se ajusta la cifra de enero que corresponde a 13 impactos.</t>
  </si>
  <si>
    <t>En febrero se reportaron 131 impactos en medios de comunicación, y se ajusta la cifra correspondiente al mes de enero a 13 impactos. Adicionalmente, se elaboraron 20 contenidos periodísticos orientados a visibilizar los servicios, programas y acciones de la Secretaría. El contenido publicado permitió fortalecer la difusión de la oferta institucional y posicionar en la agenda pública los temas relacionados con los derechos de las mujeres y las rutas de atención disponibles en la ciudad</t>
  </si>
  <si>
    <t>Al mes de febrero se registra un 16,6 % de cumplimiento de la meta, con la elaboración de 25 contenidos periodísticos orientados a visibilizar las acciones institucionales. El contenido publicado posicionó como eje central la prevención y atención de violencias contra las mujeres, así como el fortalecimiento de los canales institucionales que facilitan el acceso a orientación, protección y servicios que contribuyen a la garantía de sus derechos en la ciudad. Asimismo, se registra un total de 144 impactos en medios de comunicación, lo que ha permitido ampliar la difusión de la oferta institucional y fortalecer el posicionamiento de estos temas en la agenda pública.</t>
  </si>
  <si>
    <t>El impacto en la ciudadanía se refleja en que la difusión de estas noticias fortalece el acceso a información clave para la protección y garantía de derechos de las mujeres, permitiendo que más personas conozcan las rutas de atención frente a violencias, los canales de orientación y los servicios disponibles en la ciudad. Asimismo, contribuye a ampliar el acceso digital a la oferta institucional, promover espacios de escucha territorial y visibilizar oportunidades relacionadas con el fortalecimiento de la autonomía económica. De esta manera, se facilita que más mujeres identifiquen las alternativas de apoyo del Distrito, accedan a ellas oportunamente y mejoren sus condiciones de vida, ejerciendo plenamente sus derechos.</t>
  </si>
  <si>
    <t>En el marco de la meta del Plan de Desarrollo Distrital, al mes de febrero se registra un avance acumulado del 4,16 %. Este resultado se refleja en la implementación de la estrategia de comunicaciones, que presenta una ejecución de 0,166, así como en las acciones de fortalecimiento de los canales digitales institucionales y el relacionamiento con medios de comunicación, ambos con un 16,6 % de avance. Estas acciones han permitido posicionar a la SDMujer en la agenda pública, ampliar la visibilidad institucional y fortalecer la difusión de la oferta de servicios y de las rutas de atención dirigidas a las mujeres en la ciudad.</t>
  </si>
  <si>
    <t>https://secretariadistritald-my.sharepoint.com/:f:/g/personal/ecastaneda_sdmujer_gov_co/IgDzU33_GcipT6K-WRBSEOoRAXaZYaWJHKwVRnbGon1qbmw?e=e0WUh8</t>
  </si>
  <si>
    <t>La implementación de estas acciones genera beneficios para la ciudadanía al fortalecer el acceso a información clara, oportuna y confiable sobre los servicios, programas y rutas de atención disponibles en la ciudad. A través del posicionamiento en medios, el uso de plataformas digitales y la generación de contenidos informativos, se facilita que más personas conozcan la oferta institucional, identifiquen dónde acudir en caso de requerir orientación o apoyo y participen en las iniciativas que promueven la garantía de derechos. Asimismo, contribuye a ampliar el alcance territorial de la información, fortalecer la transparencia institucional y promover una mayor participación ciudadana, permitiendo que las mujeres accedan con mayor facilidad a herramientas, acompañamiento y oportunidades que mejoran su bienestar y calidad de vida.</t>
  </si>
  <si>
    <t>Para el mes de febrero se reportó un alcance de 136.876 personas en las páginas web de la Secretaría, como resultado de la consulta y acceso de la ciudadanía a los contenidos institucionales publicados.</t>
  </si>
  <si>
    <t>Durante el mes de febrero se publicaron 66 contenidos actualizados en las páginas de la Secretaría. Asimismo, se registró un alcance de 136.876 personas en el sitio web institucional. En redes sociales se evidenciaron  1.793 nuevos usuarios, alcanzando 457.230 personas a través de los contenidos difundidos en estas plataformas.</t>
  </si>
  <si>
    <t>Al mes de febrero se registra una ejecución del 16,6 % en la meta “Realizar el 100 % de las acciones diseñadas para aumentar el crecimiento de usuarios que consultan las redes sociales y páginas web de la Secretaría”, evidenciada a partir de las acciones adelantadas para fortalecer la presencia digital de la entidad. En este periodo se publicaron 68 contenidos actualizados en las páginas web de la Secretaría, se reportó un alcance de 279.689 personas en el sitio web institucional y se evidenciaron 3.859 nuevos usuarios en redes sociales, con un alcance de 856,221 personas a través de los contenidos difundidos en estas plataformas. En conjunto, estas acciones han permitido alcanzar un total acumulado de 1.135.910 personas a febrero mediante los contenidos publicados en las diferentes plataformas digitales de la Secretaría.</t>
  </si>
  <si>
    <t>Durante el mes de febrero se publicaron 66 contenidos actualizados en las páginas de la Secretaría. Asimismo, se registró un alcance de 136.876 personas en el sitio web institucional. En redes sociales se evidenciaron 1.793 nuevos usuarios, alcanzando 457.230 personas a través de los contenidos difundidos en estas plataformas. para un total alcanzado de 594.106 personas entre paginas y redes sociales.</t>
  </si>
  <si>
    <t>Durante el mes de febrero se registró un avance del 2,08 % en el desarrollo de las acciones asociadas a la meta del Plan de Desarrollo. En este periodo se elaboraron 11 brief, 392 piezas gráficas y 14 productos audiovisuales; asimismo, se publicaron 66 contenidos actualizados en las páginas web de la Secretaría. En redes sociales se evidenciaron 1.793 nuevos usuarios, con un alcance de 457.230 personas, mientras que el sitio web institucional alcanzó 136.876 personas. Adicionalmente, se reportaron 131 impactos en medios de comunicación, lo que permitió fortalecer la difusión de la oferta institucional, las rutas de atención y los servicios dirigidos a las mujeres en la ciudad. para un total alcanzado durante el mes de febrero de 594.106 usuarios en redes sociales</t>
  </si>
  <si>
    <t>Para el mes de marzo se elaboraron 372 piezas gráficas, las cuales responden a las diferentes solicitudes realizadas por las áreas de la entidad para apoyar las acciones de comunicación y difusión institucional.</t>
  </si>
  <si>
    <t xml:space="preserve">Para el mes de marzo se produjeron 15 productos audiovisuales, derivados de las diferentes solicitudes de brief, los cuales contribuyen a la difusión de los servicios y acciones de la SDMujer. </t>
  </si>
  <si>
    <t>https://secretariadistritald-my.sharepoint.com/:f:/g/personal/ecastaneda_sdmujer_gov_co/IgB4iuyGcFdkRrkpo2WRuhufAXDHbE3hXXtzEaYAlFCe9Mg?e=lZRtvK</t>
  </si>
  <si>
    <t>https://secretariadistritald-my.sharepoint.com/:f:/g/personal/ecastaneda_sdmujer_gov_co/IgDf_ryO2epHQLezDAV9DCY-AQhhJ6hfZgm6Rc26ZCLVv_c?e=AS0SwB</t>
  </si>
  <si>
    <t>https://secretariadistritald-my.sharepoint.com/:f:/g/personal/ecastaneda_sdmujer_gov_co/IgAOFEMlNkxBQrDDafm5_hbkAdXn6GvR0XqlD66eoyxD7k8?e=PvOceb</t>
  </si>
  <si>
    <t xml:space="preserve">Durante el mes de marzo se recibieron 10 solicitudes de brief provenientes de distintas subdirecciones y gerencias de la Secretaría. Como resultado de estas solicitudes, se elaboraron 372 piezas gráficas y 15 contenidos audiovisuales (videos y fotografías), con el fin de atender los requerimientos comunicativos de las diferentes áreas. </t>
  </si>
  <si>
    <t xml:space="preserve">Al mes de marzo se registra un avance acumulado del 0,249 en la ejecución de la meta “Implementar 1 estrategia de comunicaciones”, resultado de las acciones adelantadas para su implementación. Estas acciones han permitido a la Secretaría impulsar iniciativas clave, fomentar la participación ciudadana y fortalecer la difusión de los servicios y de la oferta institucional dirigida a las mujeres y a la ciudadanía en general. A la fecha se cuenta con un acumulado de 24 solicitudes de brief tramitadas, 1.044 piezas gráficas elaboradas y 32 contenidos audiovisuales producidos, los cuales contribuyen al posicionamiento y alcance de la estrategia de comunicaciones de la entidad. </t>
  </si>
  <si>
    <t>Las acciones adelantadas en el marco de la estrategia de comunicaciones generan beneficios directos para la ciudadanía al fortalecer el acceso a información clara, oportuna y comprensible sobre los servicios, programas y rutas de atención de la Secretaría, facilitando que especialmente las mujeres en los territorios conozcan y ejerzan sus derechos. Asimismo, la difusión de contenidos gráficos y audiovisuales contribuye a promover la participación ciudadana al visibilizar iniciativas, convocatorias y espacios de involucramiento, fortaleciendo la cercanía y la confianza en la entidad. De igual manera, el posicionamiento de la estrategia amplía el alcance de la oferta institucional a través de diversos canales, lo que se traduce en mayor cobertura, una atención más informada y una mejor capacidad de respuesta frente a las necesidades de la ciudadanía.</t>
  </si>
  <si>
    <t>Para el mes de marzo se publicaron 30 contenidos actualizados en las páginas web de la entidad, con el propósito de mantener informada a la ciudadanía sobre los servicios, programas y acciones institucionales.  "</t>
  </si>
  <si>
    <t>Para el mes de marzo se registraron 1.814 nuevos usuarios en redes sociales y un alcance de 923.226 personas a través de los contenidos publicados en estas plataformas durante el mes."</t>
  </si>
  <si>
    <t>Para el mes de marzo se reportó un alcance de 122.812 personas en las páginas web de la Secretaría, como resultado de la consulta y acceso de la ciudadanía a los contenidos institucionales publicados.</t>
  </si>
  <si>
    <t xml:space="preserve">Durante el mes de marzo se publicaron 30 contenidos actualizados en las páginas de la Secretaría. Asimismo, se registró un alcance de 122.812 personas en el sitio web institucional. En redes sociales se evidenciaron 1.814 nuevos usuarios, alcanzando 923 226 personas a través de los contenidos difundidos en estas plataformas. </t>
  </si>
  <si>
    <t>Las acciones adelantadas durante el mes de marzo han generado beneficios directos para la ciudadanía al fortalecer el acceso a información clara, oportuna y de interés público a través de los canales digitales de la Secretaría. La actualización constante de contenidos y el incremento en el alcance tanto en el sitio web como en redes sociales han permitido que un mayor número de personas conozcan la oferta institucional, los servicios disponibles y las rutas de atención, facilitando la toma de decisiones informadas y el ejercicio de sus derechos. Asimismo, el crecimiento de nuevos usuarios y el amplio alcance logrado contribuyen a mejorar la participación ciudadana, ampliar la cobertura de la información institucional y fortalecer la relación entre la entidad y la ciudadanía, promoviendo mayor transparencia, cercanía y confianza en la gestión pública.</t>
  </si>
  <si>
    <t>Para el mes de febrero se elaboraron 20 contenidos periodísticos orientados a visibilizar la oferta institucional y los servicios del Distrito para la garantía de los derechos de las mujeres en Bogotá. Estos contenidos destacaron la red de atención disponible, incluyendo la Línea Púrpura Distrital, las Casas de Igualdad de Oportunidades, las Manzanas del Cuidado y las Redes Seguras, con el fin de acercar la información y las rutas de atención a la vida cotidiana de las mujeres y fortalecer la confianza para acceder a estos servicios.</t>
  </si>
  <si>
    <t>https://secretariadistritald-my.sharepoint.com/:f:/g/personal/ecastaneda_sdmujer_gov_co/IgDo2E8l6uHPRrQIu08sUOYXAd1E-MF48qaVA02qgcuYCKM?e=BISSpK</t>
  </si>
  <si>
    <t>https://secretariadistritald-my.sharepoint.com/:f:/g/personal/ecastaneda_sdmujer_gov_co/IgBH-45LqMvkS4SyOTAMCMDAASBD4tYQE_xgmgPbC5epwbQ?e=sx9dSz</t>
  </si>
  <si>
    <t>https://secretariadistritald-my.sharepoint.com/:f:/g/personal/ecastaneda_sdmujer_gov_co/IgBB49m95fSsRpUDTNsDMwNpAS3zsLqRCoSx_u8jhpEQqYk?e=LsQAvQ</t>
  </si>
  <si>
    <t>Para el mes de marzo se registraron 227 impactos en medios de comunicación, resultado de la difusión de las acciones, programas y servicios de la Secretaría en diferentes canales informativos</t>
  </si>
  <si>
    <t>https://secretariadistritald-my.sharepoint.com/:f:/g/personal/ecastaneda_sdmujer_gov_co/IgCc9o7YSRQZTIaLXBciLa6-AYK0q6iZ-4kf23YDEGFlFFE?e=0n8hFC</t>
  </si>
  <si>
    <t>https://secretariadistritald-my.sharepoint.com/:f:/g/personal/ecastaneda_sdmujer_gov_co/IgC2ytqkHEYPRLcBO-2y9B8jAeEjkbe1qI3LXh-iTQhs6rY?e=N3ji1U</t>
  </si>
  <si>
    <t xml:space="preserve">En marzo se reportaron 227 impactos en medios de comunicación a través de 25 contenidos periodísticos. El contenido publicado permitió fortalecer la difusión de la oferta institucional y posicionar en la agenda pública los temas relacionados con los derechos de las mujeres y las rutas de atención disponibles en la ciudad </t>
  </si>
  <si>
    <t xml:space="preserve">Al mes de marzo se registra un 24.9 % de cumplimiento de la meta, con la elaboración de 50 contenidos periodísticos orientados a visibilizar las acciones institucionales. El contenido publicado posicionó como eje central la prevención y atención de violencias contra las mujeres, así como el fortalecimiento de los canales institucionales que facilitan el acceso a orientación, protección y servicios que contribuyen a la garantía de sus derechos en la ciudad. Asimismo, se registra un total de 371 impactos en medios de comunicación, lo que ha permitido ampliar la difusión de la oferta institucional y fortalecer el posicionamiento de estos temas en la agenda pública. </t>
  </si>
  <si>
    <t xml:space="preserve">Las noticias difundidas durante el mes permitieron visibilizar acciones orientadas a prevenir y atender las violencias en distintos entornos, fortalecer el acceso a la justicia y ampliar los canales de orientación, atención y denuncia. Asimismo, se destacó la expansión de los servicios en territorio, incluyendo zonas rurales, y en entornos digitales, facilitando que más mujeres accedan a información y acompañamiento.
De igual forma, se promovieron iniciativas que fortalecen la autonomía, el liderazgo y la participación de las mujeres, especialmente de quienes realizan labores de cuidado, al tiempo que se reconocen sus diversidades y contextos. En conjunto, estos contenidos contribuyen a que más mujeres conozcan la oferta institucional, accedan a sus derechos y cuenten con herramientas para vivir una vida libre de violencias en Bogotá.
</t>
  </si>
  <si>
    <t>En el marco de la meta del Plan de Desarrollo Distrital, al mes de febrero se registra un avance acumulado del 6.24 %. Este resultado se refleja en la implementación de la estrategia de comunicaciones, que presenta una ejecución de 0,249, así como en las acciones de fortalecimiento de los canales digitales institucionales y el relacionamiento con medios de comunicación, ambos con un 24.9 % de avance. Estas acciones han permitido posicionar a la SDMujer en la agenda pública, ampliar la visibilidad institucional y fortalecer la difusión de la oferta de servicios y de las rutas de atención dirigidas a las mujeres en la ciudad.</t>
  </si>
  <si>
    <t>https://secretariadistritald-my.sharepoint.com/:f:/g/personal/ecastaneda_sdmujer_gov_co/IgCxtB5CImzuR7O-2X8y_ysvAev4uWjjl7CxXbknVfOcxTU?e=qQ1EQl</t>
  </si>
  <si>
    <t>Las acciones desarrolladas han generado beneficios significativos para la ciudadanía al ampliar el acceso a información clara, oportuna y pertinente sobre la oferta institucional, las rutas de atención y los servicios dirigidos a las mujeres en la ciudad. El fortalecimiento de los canales digitales, el incremento en la producción de contenidos y el posicionamiento en medios de comunicación han permitido llegar a un mayor número de personas, facilitando el conocimiento de sus derechos y de los mecanismos de atención disponibles. Asimismo, estas estrategias contribuyen a promover la participación ciudadana, mejorar la capacidad de respuesta institucional frente a las necesidades de las mujeres y fortalecer la confianza en la gestión pública, al garantizar una comunicación más cercana, incluyente y efectiva.</t>
  </si>
  <si>
    <t>Para el mes de marzo llegaron al area diez (10) solicitudes de brief provenientes de las diferentes áreas de la entidad, las cuales permiten avanzar en la implementación de la estrategia de comunicaciones. Estos brief constituyen la base para la generación de los distintos contenidos periodísticos y piezas comunicativas que apoyan la difusión de las acciones institucionales. Unas piezas requieren una mayoe elaboración y se netregaran en el mes de abril</t>
  </si>
  <si>
    <t>Durante el mes de marzo se publicaron 30 contenidos actualizados en las páginas de la Secretaría. Asimismo, se registró un alcance de 122.812 personas en el sitio web institucional. En redes sociales se evidenciaron 1.814 nuevos usuarios, alcanzando 923.226 personas a través de los contenidos difundidos en estas plataformas. Para un total de 1.046.038 en el mes de marzo</t>
  </si>
  <si>
    <t xml:space="preserve">Durante el mes de marzo se registró un avance del 2,08 % en el desarrollo de las acciones asociadas a la meta del Plan de Desarrollo. En este periodo se elaboraron 10 brief, 372 piezas gráficas y 15 productos audiovisuales; asimismo, se actualizaron 30 contenidos en las páginas web de la Secretaría. En redes sociales se evidenciaron 1.814 nuevos usuarios, con un alcance de 923.226 personas, mientras que el sitio web institucional alcanzó 122.812 personas. Adicionalmente, se reportaron 227 impactos en medios de comunicación a través de 25 contenidos periodísticos, lo que permitió fortalecer la difusión de la oferta institucional, las rutas de atención y los servicios dirigidos a las mujeres en la ciudad </t>
  </si>
  <si>
    <t>https://secretariadistritald-my.sharepoint.com/:x:/g/personal/ecastaneda_sdmujer_gov_co/IQArDDWSPlQCRLH5-FLg4_ReAaS9XS5MOGWD8mRnUXdNlDI?e=Mipipf</t>
  </si>
  <si>
    <t>Para el mes de abril llegaron al área cincuenta y dos (52) solicitudes de brief provenientes de las diferentes áreas de la entidad, las cuales permiten avanzar en la implementación de la estrategia de comunicaciones. Estos brief constituyen la base para la generación de los distintos contenidos periodísticos y piezas comunicativas que apoyan la difusión de las acciones institucionales.</t>
  </si>
  <si>
    <t xml:space="preserve">Para el mes de abril se elaboraron 307 piezas gráficas, las cuales responden a las diferentes solicitudes realizadas por las áreas de la entidad para apoyar las acciones de comunicación y difusión institucional.  </t>
  </si>
  <si>
    <t>https://secretariadistritald-my.sharepoint.com/:x:/g/personal/ecastaneda_sdmujer_gov_co/IQCtdmmsQ8l5TrgPcYgdRY7zAbo_yTAi6GA52r6ykBpsI0w?e=1h3uzn</t>
  </si>
  <si>
    <t xml:space="preserve">Para el mes de abril se produjeron 16 productos audiovisuales, derivados de las diferentes solicitudes de brief, los cuales contribuyen a la difusión de los servicios y acciones de la SDMujer.  </t>
  </si>
  <si>
    <t>https://secretariadistritald-my.sharepoint.com/:x:/g/personal/ecastaneda_sdmujer_gov_co/IQAz_1q8UcGnSJkF6PeUOJ5YASX3qdVhhtpePQqlVLBmAoA?e=Fvyxf4</t>
  </si>
  <si>
    <t xml:space="preserve">Durante el mes de abril se recibieron 52 solicitudes de brief provenientes de distintas subdirecciones y gerencias de la Secretaría. Como resultado de estas solicitudes, se elaboraron 307 piezas gráficas y 16 contenidos audiovisuales (videos y fotografías), con el fin de atender los requerimientos comunicativos de las diferentes áreas.  </t>
  </si>
  <si>
    <t xml:space="preserve">Al mes de abril se registra un avance acumulado del 0,332 en la ejecución de la meta “Implementar 1 estrategia de comunicaciones”, resultado de las acciones adelantadas para su implementación. Estas acciones han permitido a la Secretaría impulsar iniciativas clave, fomentar la participación ciudadana y fortalecer la difusión de los servicios y de la oferta institucional dirigida a las mujeres y a la ciudadanía en general. A la fecha se cuenta con un acumulado de 76 solicitudes de brief tramitadas, 1.351 piezas gráficas elaboradas y 48 contenidos audiovisuales producidos, los cuales contribuyen al posicionamiento y alcance de la estrategia de comunicaciones de la entidad.  </t>
  </si>
  <si>
    <t>Con corte al mes de abril de 2026, las acciones desarrolladas en el marco de la estrategia de comunicaciones de la Secretaría Distrital de la Mujer han fortalecido el acceso de la ciudadanía a información clara, oportuna y comprensible sobre los servicios, programas y rutas de atención de la entidad. Esto ha permitido que un mayor número de mujeres en los territorios conozcan la oferta institucional y cuenten con herramientas para el ejercicio y la garantía de sus derechos.
Asimismo, la producción y difusión de contenidos gráficos, audiovisuales y digitales a través de la página web, redes sociales y medios de comunicación ha ampliado el alcance de la estrategia, visibilizando campañas, convocatorias e iniciativas institucionales. Lo anterior ha contribuido a fortalecer la participación ciudadana, la confianza en la entidad y el acceso oportuno a información relacionada con la prevención de las violencias contra las mujeres y la promoción de su autonomía y bienestar.</t>
  </si>
  <si>
    <t>Para el mes de abril se publicaron 48 contenidos actualizados en las páginas web de la entidad, con el propósito de mantener informada a la ciudadanía sobre los servicios, programas y acciones institucionales.</t>
  </si>
  <si>
    <t>Para el mes de abril se registraron 1.936 nuevos usuarios en redes sociales y un alcance de 752.537 personas a través de los contenidos publicados en estas plataformas durante el mes</t>
  </si>
  <si>
    <t>https://secretariadistritald-my.sharepoint.com/:x:/g/personal/ecastaneda_sdmujer_gov_co/IQBLfOjFr5eTQ5zuaiRUJ8-pAQbWGk2Pb3y2g1QKE5zsq10?e=4WUCaw</t>
  </si>
  <si>
    <t>https://secretariadistritald-my.sharepoint.com/:x:/g/personal/ecastaneda_sdmujer_gov_co/IQBodpnDv-J6RrwY2CYokxxbAbXxFDYROMIT1RucCC2cl14?e=cyLEXy</t>
  </si>
  <si>
    <t xml:space="preserve">Para el mes de abril se reportó un alcance de 104.819 personas en las páginas web de la Secretaría, como resultado de la consulta y acceso de la ciudadanía a los contenidos institucionales publicados. </t>
  </si>
  <si>
    <t>https://secretariadistritald-my.sharepoint.com/:x:/g/personal/ecastaneda_sdmujer_gov_co/IQC3QSFE0h6tT5xgRj_-d6pLAXynXf--MDTEuOQPZjKzWoo?e=UVFNSU</t>
  </si>
  <si>
    <t xml:space="preserve">Durante el mes de abril se publicaron 48 contenidos actualizados en las páginas de la Secretaría. Asimismo, se registró un alcance de 104.819 personas en el sitio web institucional. En redes sociales se evidenciaron 1.936 nuevos usuarios, alcanzando 752.537 personas a través de los contenidos difundidos en estas plataformas.   </t>
  </si>
  <si>
    <t xml:space="preserve">Al cierre de abril se publicaron 146 contenidos actualizados en las páginas web de la Secretaría, se reportó un alcance de 507.320 personas en el sitio web institucional y se evidenciaron 7.609 nuevos usuarios en redes sociales, con un alcance de 2.531.984 personas a través de los contenidos difundidos en estas plataformas. En conjunto, estas acciones han permitido alcanzar un total acumulado de 3.039.304 personas a abril mediante los contenidos publicados en las diferentes plataformas digitales de la Secretaría.  </t>
  </si>
  <si>
    <t>Con corte al mes de abril de 2026, las acciones adelantadas en el marco de la estrategia de comunicaciones de la Secretaría Distrital de la Mujer han generado beneficios directos para la ciudadanía al fortalecer el acceso a información clara, oportuna y de interés público a través de los canales digitales e institucionales de la entidad. La actualización permanente de contenidos y el incremento en el alcance del sitio web y de las redes sociales han permitido que un mayor número de personas conozca la oferta institucional, los servicios disponibles y las rutas de atención, facilitando la toma de decisiones informadas y el ejercicio de sus derechos. Asimismo, el crecimiento sostenido de nuevos usuarios y el amplio alcance obtenido han contribuido a fortalecer la participación ciudadana, ampliar la cobertura de la información institucional y consolidar una relación más cercana, transparente y confiable entre la entidad y la ciudadanía.</t>
  </si>
  <si>
    <t>https://secretariadistritald-my.sharepoint.com/:w:/g/personal/ecastaneda_sdmujer_gov_co/IQBjI_UIS3UUQbHbsmDExbycAeogrCyQYx0XTFxjKhrNdRs?e=H2Icq2</t>
  </si>
  <si>
    <t>Para el mes de abril se elaboraron 21 contenidos periodísticos. Durante abril, la agenda de la Secretaría Distrital de la Mujer se centró en fortalecer la igualdad como una acción concreta que se materializa en el acceso a derechos, la ampliación de servicios y la transformación de condiciones estructurales que afectan la vida de las mujeres. A lo largo del mes, se evidenció una apuesta por consolidar respuestas institucionales frente a las violencias, especialmente en el espacio público, en entornos cotidianos y en relaciones cercanas, al tiempo que se promovieron acciones pedagógicas y de prevención</t>
  </si>
  <si>
    <t>Para el mes de abril se registraron 137 impactos en medios de comunicación, resultado de la difusión de las acciones, programas y servicios de la Secretaría en diferentes canales informativos</t>
  </si>
  <si>
    <t>https://secretariadistritald-my.sharepoint.com/:x:/g/personal/ecastaneda_sdmujer_gov_co/IQA-Xuq9bfjdQqiWeE0CkxMOAUBkM4NvNOOLLoKyaouPFF0?e=QWHdM5</t>
  </si>
  <si>
    <t>Con corte al mes de abril de 2026, las noticias difundidas por la Secretaría Distrital de la Mujer permitieron visibilizar acciones orientadas a la prevención y atención de las violencias contra las mujeres, el fortalecimiento del acceso a la justicia y la ampliación de los canales de orientación, atención y denuncia. Asimismo, se destacó la presencia de los servicios en los territorios, incluidas zonas rurales, y en entornos digitales, facilitando que más mujeres accedan a información oportuna y acompañamiento integral.
De igual manera, se divulgaron iniciativas enfocadas en fortalecer la autonomía económica, el liderazgo y la participación de las mujeres, en especial de quienes realizan labores de cuidado, reconociendo sus diversidades y contextos. En conjunto, estos contenidos han contribuido a que un mayor número de mujeres conozca la oferta institucional, ejerza sus derechos y cuente con herramientas para avanzar hacia una vida libre de violencias en Bogotá.</t>
  </si>
  <si>
    <t>En el marco de la meta del Plan Distrital de Desarrollo asociada a la implementación de la estrategia de comunicaciones de la Secretaría Distrital de la Mujer, con corte al mes de abril de 2026 se registra un avance acumulado del 8,32 % frente a la meta anual. Este resultado se sustenta en la ejecución de la estrategia de comunicaciones, así como en las acciones orientadas al fortalecimiento de los canales digitales institucionales y al relacionamiento con medios de comunicación, cada una con un avance del 33,2 % respecto de lo programado para la vigencia.
Los avances alcanzados han permitido consolidar el posicionamiento de la Secretaría en la agenda pública y ampliar la visibilidad de su gestión a través de medios digitales, tradicionales e institucionales. De esta manera, se ha fortalecido la difusión de la oferta de servicios, programas y rutas de atención dirigidas a las mujeres en Bogotá, contribuyendo a que un mayor número de ciudadanas acceda a información oportuna y de interés público para el ejercicio de sus derechos y la prevención de las violencias.</t>
  </si>
  <si>
    <t>https://secretariadistritald-my.sharepoint.com/:f:/g/personal/ecastaneda_sdmujer_gov_co/IgDaYmF7_LHZQb7XHqSVtL_uAYI53q0yIaNae1qOfq7H9wA?e=7dXXI3</t>
  </si>
  <si>
    <t>En el marco de la meta del Plan Distrital de Desarrollo asociada a la implementación de la estrategia de comunicaciones de la Secretaría Distrital de la Mujer, con corte al mes de abril de 2026 se han consolidado avances significativos en la ejecución de acciones orientadas al fortalecimiento de los canales digitales institucionales y al relacionamiento con medios de comunicación, lo que ha permitido posicionar a la entidad en la agenda pública y ampliar la visibilidad de su gestión.
Estos avances generan beneficios directos para la ciudadanía al facilitar el acceso a información clara, oportuna y confiable sobre los servicios, programas y rutas de atención de la Secretaría. Esto permite que más mujeres conozcan la oferta institucional, accedan a orientación y acompañamiento oportuno y ejerzan sus derechos. Asimismo, el fortalecimiento de la presencia institucional en medios y plataformas digitales contribuye a la prevención de las violencias contra las mujeres, promueve su autonomía y participación, y fortalece la transparencia, la cercanía y la confianza entre la entidad y la ciudadanía.</t>
  </si>
  <si>
    <t xml:space="preserve">En abril se reportaron 137 impactos en medios de comunicación a través de 21 contenidos periodísticos. El contenido publicado permitió fortalecer la difusión de la oferta institucional y posicionar en la agenda pública los temas relacionados con los derechos de las mujeres y las rutas de atención disponibles en la ciudad </t>
  </si>
  <si>
    <t xml:space="preserve">Al mes de abril se registra un 24.9 % de cumplimiento de la meta, con la elaboración de 71 contenidos periodísticos orientados a visibilizar las acciones institucionales. El contenido publicado posicionó como eje central la prevención y atención de violencias contra las mujeres, así como el fortalecimiento de los canales institucionales que facilitan el acceso a orientación, protección y servicios que contribuyen a la garantía de sus derechos en la ciudad. Asimismo, se registra un total de 508 impactos en medios de comunicación, lo que ha permitido ampliar la difusión de la oferta institucional y fortalecer el posicionamiento de estos temas en la agenda pública.  </t>
  </si>
  <si>
    <t>Para el mes de marzo se elaboraron 21 contenidos periodísticos. Durante marzo, la Secretaría Distrital de la Mujer consolidó la igualdad como una acción concreta mediante el fortalecimiento de servicios, la presencia territorial y la mejora institucional, destacándose una programación amplia en el marco del 8 de marzo que trascendió lo simbólico para impactar los territorios. Las acciones se orientaron a acercar la oferta institucional a la vida cotidiana de las mujeres, ampliando la cobertura del Sistema Distrital de Cuidado, fortaleciendo la atención en zonas urbanas y rurales, y garantizando accesibilidad, al tiempo que se reforzaron estrategias de prevención en diversos entornos. Asimismo, se avanzó en la consolidación de herramientas para mejorar la respuesta frente a violencias, facilitar el acceso a rutas de atención y fortalecer la defensa jurídica, incorporando un enfoque diferencial que reconoce la diversidad y las desigualdades que enfrentan distintas poblaciones de mujeres</t>
  </si>
  <si>
    <t>Durante el mes de abril se registró un avance del 2,08 % en el desarrollo de las acciones asociadas a la meta del Plan de Desarrollo. En este periodo se elaboraron 52 brief, 307 piezas gráficas y 16 productos audiovisuales; asimismo, se actualizaron 48 contenidos en las páginas web de la Secretaría. En redes sociales se evidenciaron 1.936 nuevos usuarios, con un alcance de  752.537  personas, mientras que el sitio web institucional alcanzó 104.819 personas. Adicionalmente, se reportaron 137 impactos en medios de comunicación a través de 21 contenidos periodísticos, lo que permitió fortalecer la difusión de la oferta institucional, las rutas de atención y los servicios dirigidos a las mujeres en la ciudad</t>
  </si>
  <si>
    <t xml:space="preserve">Durante el mes de abril se publicaron 48 contenidos actualizados en las páginas de la Secretaría. Asimismo, se registró un alcance de 104.819 personas en el sitio web institucional. En redes sociales se evidenciaron 1.936 nuevos usuarios, alcanzando 752.537 personas a través de los contenidos difundidos en estas plataformas. En conjunto, estas acciones han permitido alcanzar un total acumulado de 857.356 personas en el mes de abril mediante los contenidos publicados en las diferentes plataformas digitales de la Secretaría.  </t>
  </si>
  <si>
    <t>Yurieth Paola Rojas Mayorga</t>
  </si>
  <si>
    <t>https://secretariadistritald-my.sharepoint.com/:x:/g/personal/ecastaneda_sdmujer_gov_co/IQDz5aFxcbHzQK6ate0hsX8nAe6vfXMf0wWXKjbZ_xskJEo?e=kzN1A8</t>
  </si>
  <si>
    <t>Para el mes de mayo llegaron al área once (11) solicitudes de brief provenientes de las diferentes áreas de la entidad, las cuales permiten avanzar en la implementación de la estrategia de comunicaciones. Estos brief constituyen la base para la generación de los distintos contenidos periodísticos y piezas comunicativas que apoyan la difusión de las acciones institucionales.</t>
  </si>
  <si>
    <t xml:space="preserve">Para el mes de mayo se elaboraron 361 piezas gráficas, las cuales responden a las diferentes solicitudes realizadas por las áreas de la entidad para apoyar las acciones de comunicación y difusión institucional.  </t>
  </si>
  <si>
    <t>https://secretariadistritald-my.sharepoint.com/:x:/g/personal/ecastaneda_sdmujer_gov_co/IQBneK4y-faRTpFHp1TewApEAedNwQiztLcEOp1b_eWRmR8?e=9XJsvt</t>
  </si>
  <si>
    <t>https://secretariadistritald-my.sharepoint.com/:x:/g/personal/ecastaneda_sdmujer_gov_co/IQBFS_fzduWNSL387xo7Fn3eAXQyqgZ8JSsZ8uRQrLVmmRQ?e=bmmHXQ</t>
  </si>
  <si>
    <t xml:space="preserve">Para el mes de mayo se produjeron 38 productos audiovisuales, derivados de las diferentes solicitudes de brief, los cuales contribuyen a la difusión de los servicios y acciones de la SDMujer.   </t>
  </si>
  <si>
    <t>Durante el mes de mayo de 2026 se recibieron 11 solicitudes de brief provenientes de las diferentes subdirecciones y gerencias de la Secretaría Distrital de la Mujer. En atención a estos requerimientos, se desarrollaron 361 piezas gráficas y 38 contenidos audiovisuales, entre videos y registros fotográficos, orientados a fortalecer la difusión de programas, servicios, campañas e iniciativas institucionales, contribuyendo al posicionamiento de la entidad y al cumplimiento de sus objetivos de comunicación interna y externa.</t>
  </si>
  <si>
    <t>Al mes de mayo de 2026, la meta “Implementar 1 estrategia de comunicaciones” registra un avance acumulado de 0,415, resultado de las acciones desarrolladas para fortalecer la comunicación institucional y la difusión de la oferta de servicios de la Secretaría Distrital de la Mujer. Estas acciones han contribuido a visibilizar programas, estrategias y campañas institucionales, promoviendo la participación ciudadana y el acceso a información de interés para las mujeres y la ciudadanía en general. A la fecha, se cuenta con un acumulado de 87 solicitudes de brief atendidas, 1.712 piezas gráficas elaboradas y 86 contenidos audiovisuales producidos, entre videos y registros fotográficos, que han permitido ampliar el alcance de los mensajes institucionales y fortalecer el posicionamiento de la entidad en sus diferentes canales de comunicación.</t>
  </si>
  <si>
    <t>Con corte al mes de mayo de 2026, las acciones desarrolladas en el marco de la estrategia de comunicaciones de la Secretaría Distrital de la Mujer han contribuido a acercar la oferta institucional a la ciudadanía mediante la divulgación permanente de información clara, pertinente y oportuna sobre programas, servicios, campañas y rutas de atención. Esto ha favorecido que más mujeres en las diferentes localidades de Bogotá conozcan los mecanismos disponibles para el ejercicio de sus derechos, el acceso a orientación y acompañamiento especializado, así como las acciones de prevención de las violencias basadas en género.
Durante el mes de mayo, la producción y difusión de contenidos gráficos, audiovisuales y digitales a través de los canales institucionales permitió fortalecer la visibilidad de iniciativas orientadas a la autonomía económica, el liderazgo de las mujeres, la corresponsabilidad en los cuidados y la promoción de entornos libres de violencias. De igual manera, estas acciones facilitaron una mayor interacción con la ciudadanía, promovieron la participación en actividades y convocatorias institucionales, y contribuyeron a generar confianza en la gestión pública mediante el acceso oportuno a información de interés para las mujeres y sus comunidades.</t>
  </si>
  <si>
    <t>https://secretariadistritald-my.sharepoint.com/:x:/g/personal/ecastaneda_sdmujer_gov_co/IQAR2y9_7IuJTayY9puZjVb0AX5Zb6IDxHzamZE5Czm4UI0?e=EsERuv</t>
  </si>
  <si>
    <t>Para el mes de mayo se registraron 1.666 nuevos usuarios en redes sociales y un alcance de 1.090.365 personas a través de los contenidos publicados en estas plataformas durante el mes</t>
  </si>
  <si>
    <t>Para el mes de mayo se publicaron 43 contenidos actualizados en las páginas web de la entidad, con el propósito de mantener informada a la ciudadanía sobre los servicios, programas y acciones institucionales.</t>
  </si>
  <si>
    <t>https://secretariadistritald-my.sharepoint.com/:x:/g/personal/ecastaneda_sdmujer_gov_co/IQAXyvMmT5YeQ7c9IklJB1ZsAQCrapIheFLOqYlXrvJb2Uc?e=A2PQQf</t>
  </si>
  <si>
    <t xml:space="preserve">Para el mes de mayo se reportó un alcance de 99.232 personas en las páginas web de la Secretaría, como resultado de la consulta y acceso de la ciudadanía a los contenidos institucionales publicados.  </t>
  </si>
  <si>
    <t>https://secretariadistritald-my.sharepoint.com/:x:/g/personal/ecastaneda_sdmujer_gov_co/IQCK8QrUJQjvQbNa6JSGEaH-Af4GhTx2HSzcSVgicIoPGTI?e=tPtsbi</t>
  </si>
  <si>
    <t xml:space="preserve">Durante el mes de mayo se publicaron 43 contenidos actualizados en las páginas de la Secretaría. Asimismo, se registró un alcance de 99.232 personas en el sitio web institucional. En redes sociales se evidenciaron 1.666 nuevos usuarios, alcanzando 1.090.365 personas a través de los contenidos difundidos en estas plataformas.   </t>
  </si>
  <si>
    <t xml:space="preserve">A través de la actualización permanente de contenidos en los canales digitales e institucionales, se ha promovido el conocimiento de la oferta de servicios, programas, campañas y rutas de atención disponibles para las mujeres en Bogotá.
Estas acciones han generado beneficios directos para la ciudadanía al facilitar el acceso a información confiable que contribuye al ejercicio de derechos, la prevención de las violencias basadas en género y el fortalecimiento de la autonomía de las mujeres. Asimismo, la producción y difusión de contenidos gráficos, audiovisuales y digitales ha permitido ampliar el alcance de los mensajes institucionales, incrementar la interacción con la ciudadanía y promover una mayor participación en las actividades, convocatorias y servicios ofrecidos por la entidad. De esta manera, se continúa fortaleciendo la relación entre la Secretaría y la ciudadanía, mediante una comunicación más cercana, transparente y accesible para las mujeres y sus comunidades.
</t>
  </si>
  <si>
    <t>https://secretariadistritald-my.sharepoint.com/:x:/g/personal/ecastaneda_sdmujer_gov_co/IQCmNbdP3QpYSp5BS5JU_Z5lAfYx4_ei1g_Uy6Yfki-or-0?e=Q68Bs4</t>
  </si>
  <si>
    <t xml:space="preserve">Para el mes de mayo se registraron 199 impactos en medios de comunicación, resultado de la difusión de las acciones, programas y servicios de la Secretaría en diferentes canales informativos </t>
  </si>
  <si>
    <t>Para el mes de mayo se elaboraron 20 contenidos periodísticos. Durante mayo, la agenda de la Secretaría Distrital de la Mujer se centró en fortalecer las acciones de prevención de las violencias contra las mujeres a través de estrategias territoriales, comunitarias y pedagógicas que acercan la oferta institucional a los espacios cotidianos donde transcurre su vida. En el marco del Mes de las Madres, se impulsaron intervenciones en barrios, conjuntos residenciales, entornos de transporte público, establecimientos comerciales y espacios públicos, promoviendo relaciones libres de violencias, el acceso a rutas de atención y la apropiación de mecanismos de prevención en las distintas localidades de Bogotá.</t>
  </si>
  <si>
    <t>https://secretariadistritald-my.sharepoint.com/:w:/g/personal/ecastaneda_sdmujer_gov_co/IQDOm-WX3STkQ5wFniLSKfU-Adj4EHFhlCG6ehuRncJS0AE?e=dHKb4J</t>
  </si>
  <si>
    <t>Durante el mes de mayo  se registraron 199 impactos en medios de comunicación a partir de la publicación de 20 contenidos periodísticos. Esta gestión permitió ampliar la visibilidad de la oferta institucional de la Secretaría Distrital de la Mujer, fortaleciendo la difusión de programas, servicios, campañas y rutas de atención dirigidas a las mujeres en Bogotá. Asimismo, los contenidos divulgados contribuyeron a posicionar en la agenda pública temas relacionados con la garantía de los derechos de las mujeres, la prevención de las violencias basadas en género y la promoción de la igualdad, favoreciendo que un mayor número de personas accediera a información relevante y de interés ciudadano.</t>
  </si>
  <si>
    <t xml:space="preserve">Las noticias difundidas durante el mes permitieron visibilizar acciones orientadas a prevenir y atender las violencias contra las mujeres en distintos entornos, fortaleciendo el conocimiento sobre rutas de atención, mecanismos de acompañamiento y estrategias de prevención. Asimismo, se destacó la ampliación de acciones territoriales y comunitarias que acercan la oferta institucional a las mujeres en sus barrios, espacios de cuidado, establecimientos comerciales, entornos educativos y sistemas de transporte.
De igual forma, se promovieron iniciativas que fortalecen la autonomía económica, el acceso a la educación, el liderazgo y la participación de las mujeres en distintos ámbitos. También se impulsaron procesos de formación y acompañamiento dirigidos a mujeres cuidadoras, lideresas, emprendedoras y participantes de programas educativos, contribuyendo al fortalecimiento de capacidades para el ejercicio de sus derechos y la toma de decisiones sobre sus proyectos de vida.
A su vez, se avanzó en la visibilización de desigualdades estructurales relacionadas con el cuidado, la participación política, los estereotipos de género, las barreras que enfrentan algunas poblaciones de mujeres y las dinámicas culturales que perpetúan las violencias. En conjunto, estos contenidos contribuyen a que más mujeres en Bogotá accedan a información clara, conozcan la oferta institucional disponible y cuenten con mayores oportunidades para ejercer sus derechos y avanzar hacia una vida libre de violencias.
</t>
  </si>
  <si>
    <t>En el marco de la meta del Plan Distrital de Desarrollo asociada a la implementación de la estrategia de comunicaciones de la Secretaría Distrital de la Mujer, con corte al mes de mayo  se han consolidado avances significativos en la ejecución de acciones orientadas al fortalecimiento de los canales digitales institucionales y al relacionamiento con medios de comunicación, lo que ha permitido posicionar a la entidad en la agenda pública y ampliar la visibilidad de su gestión.
Estos avances han generado beneficios directos para la ciudadanía al ampliar el acceso a información clara, oportuna y pertinente sobre los servicios, programas, campañas y rutas de atención disponibles para las mujeres en Bogotá. Gracias a la difusión permanente de contenidos a través de medios de comunicación, redes sociales y canales institucionales, un mayor número de mujeres ha podido conocer los mecanismos de orientación, protección y acompañamiento ofrecidos por la entidad, facilitando el ejercicio de sus derechos y el acceso oportuno a la oferta institucional. Asimismo, la divulgación de estrategias territoriales, comunitarias y pedagógicas orientadas a la prevención de las violencias contra las mujeres ha contribuido a sensibilizar a la ciudadanía, promover entornos más seguros y fortalecer el conocimiento de las rutas de atención en las diferentes localidades de la ciudad. De igual manera, el fortalecimiento de la comunicación institucional favorece la participación ciudadana, incrementa la transparencia de la gestión pública y consolida una relación más cercana, confiable y efectiva entre la Secretaría Distrital de la Mujer y la ciudadanía.</t>
  </si>
  <si>
    <t>https://secretariadistritald-my.sharepoint.com/:f:/g/personal/ecastaneda_sdmujer_gov_co/IgAoP9l6IxryQp-4qy07SzEwAZYtQqx0TyqrbXYaYOqA6Wg?e=iU2eXp</t>
  </si>
  <si>
    <t xml:space="preserve">Con corte al mes de mayo de 2026, la estrategia de comunicaciones de la Secretaría Distrital de la Mujer registra un avance acumulado del 41,5 %, reflejado en la implementación de acciones orientadas a fortalecer la comunicación institucional y garantizar el acceso de la ciudadanía a información clara, oportuna y de interés público Al cierre de mayo se publicaron 189 contenidos actualizados en las páginas web de la Secretaría, se reportó un alcance de 606.552 personas en el sitio web institucional y se evidenciaron 9.275 nuevos usuarios en redes sociales, con un alcance de 3.622.349 personas a través de los contenidos difundidos en estas plataformas. En conjunto, estas acciones han permitido alcanzar un total acumulado de 4.228.901 personas a mayo mediante los contenidos publicados en las diferentes plataformas digitales de la Secretaría.  </t>
  </si>
  <si>
    <t>Con corte al mes de mayo, la meta registra un avance acumulado del 41,5 %, reflejado en la elaboración y divulgación de 91 contenidos periodísticos orientados a visibilizar las acciones, programas y servicios de la Secretaría Distrital de la Mujer. Durante este mes, la agenda institucional se centró en fortalecer las acciones de prevención de las violencias contra las mujeres mediante estrategias territoriales, comunitarias y pedagógicas que acercaron la oferta institucional a los espacios cotidianos donde transcurre su vida. En el marco del Mes de las Madres, se impulsaron intervenciones en barrios, conjuntos residenciales, entornos de transporte público, establecimientos comerciales y espacios públicos, promoviendo relaciones libres de violencias, el conocimiento de las rutas de atención y la apropiación de mecanismos de prevención en las diferentes localidades de Bogotá. Asimismo, se registra un acumulado de 707 impactos en medios de comunicación, resultado que ha permitido ampliar el alcance de la información institucional, fortalecer el posicionamiento de estos temas en la agenda pública y facilitar que un mayor número de mujeres y ciudadanía en general conozcan los servicios, canales de orientación y mecanismos de protección disponibles para la garantía de sus derechos.</t>
  </si>
  <si>
    <t xml:space="preserve">Durante el mes de mayo se registró un avance del 2,08% en el desarrollo de las acciones asociadas a la meta del Plan de Desarrollo. En este periodo se elaboraron 11 brief, 361 piezas gráficas y 38 productos audiovisuales; asimismo, se actualizaron 43 contenidos en las páginas web de la Secretaría. En redes sociales se evidenciaron 1.666 nuevos usuarios, con un alcance de  1.090.365 personas, mientras que el sitio web institucional alcanzó 99.232 personas. Adicionalmente, se reportaron 199 impactos en medios de comunicación a través de 20 contenidos periodísticos, lo que permitió fortalecer la difusión de la oferta institucional, las rutas de atención y los servicios dirigidos a las mujeres en la ciudad
</t>
  </si>
  <si>
    <t>En el marco de la meta del Plan Distrital de Desarrollo asociada a la implementación de la estrategia de comunicaciones de la Secretaría Distrital de la Mujer, con corte al mes de mayo de 2026 se registra un avance acumulado del 10,4% frente a la meta anual. Este resultado se sustenta en la ejecución de acciones orientadas al fortalecimiento de la estrategia de comunicaciones, la gestión de los canales digitales institucionales y el relacionamiento con medios de comunicación, componentes que alcanzan un avance del 41,6% respecto de lo programado para la vigencia. Durante este periodo, se fortaleció la difusión de contenidos relacionados con la prevención de las violencias contra las mujeres, la promoción de sus derechos, las rutas de atención y la oferta de servicios institucionales, así como la visibilización de estrategias territoriales y comunitarias desarrolladas en las diferentes localidades de Bogotá.
Los avances alcanzados han permitido consolidar el posicionamiento de la Secretaría en la agenda pública y ampliar el alcance de la información institucional a través de medios digitales, tradicionales e institucionales. Como resultado, un mayor número de mujeres y ciudadanía en general ha podido acceder a información clara, oportuna y de interés público, facilitando el conocimiento de los servicios disponibles, el acceso a mecanismos de orientación y protección, y la toma de decisiones informadas para el ejercicio de sus derechos. De esta manera, la estrategia de comunicaciones continúa contribuyendo al fortalecimiento de la participación ciudadana, la prevención de las violencias basadas en género y la construcción de una relación más cercana y transparente entre la entidad y la ciudadanía.</t>
  </si>
  <si>
    <t>Durante el mes de mayo se publicaron 43 contenidos actualizados en las páginas de la Secretaría. Asimismo, se registró un alcance de 99.232 personas en el sitio web institucional. En redes sociales se evidenciaron 1.666 nuevos usuarios, alcanzando 1.090.365 personas a través de los contenidos difundidos en estas plataformas.   Esto significa un alcance total de 1.189.597 perdonas para este mes</t>
  </si>
  <si>
    <t>https://secretariadistritald-my.sharepoint.com/:f:/g/personal/ecastaneda_sdmujer_gov_co/IgCyu8meQw3JSbwS2qeRjMhwAQhSIk7DJwmw7PEKtIHiV5c?e=VbDq8G</t>
  </si>
  <si>
    <t>https://secretariadistritald-my.sharepoint.com/:f:/g/personal/ecastaneda_sdmujer_gov_co/IgCKuPw9W3RMS7Yu5shqmw8jAWL5Ebstdw3Frqb6qs3aKdI?e=W7z1i4</t>
  </si>
  <si>
    <t>https://secretariadistritald-my.sharepoint.com/:f:/g/personal/ecastaneda_sdmujer_gov_co/IgBhcBmLbA0ISrDymAx562UwASxDlNqKzOWo_ppuBSMkz5o?e=Z5ep6m</t>
  </si>
  <si>
    <t xml:space="preserve">Para el mes de junio llegaron al área diez (10) solicitudes de brief provenientes de las diferentes áreas de la entidad, las cuales permiten avanzar en la implementación de la estrategia de comunicaciones. Estos brief constituyen la base para la generación de los distintos contenidos periodísticos y piezas comunicativas que apoyan la difusión de las acciones institucionales. </t>
  </si>
  <si>
    <t xml:space="preserve">Para el mes de junio se elaboraron 386 piezas gráficas, las cuales responden a las diferentes solicitudes realizadas por las áreas de la entidad para apoyar las acciones de comunicación y difusión institucional.    </t>
  </si>
  <si>
    <t xml:space="preserve">Para el mes de junio se produjeron 33 productos audiovisuales, derivados de las diferentes solicitudes de brief, los cuales contribuyen a la difusión de los servicios y acciones de la SDMujer.   </t>
  </si>
  <si>
    <t xml:space="preserve">Durante el mes de junio de 2026 se recibieron 10 solicitudes de brief provenientes de las diferentes subdirecciones y gerencias de la Secretaría Distrital de la Mujer. En atención a estos requerimientos, se desarrollaron 386 piezas gráficas y 33 contenidos audiovisuales, entre videos y registros fotográficos, orientados a fortalecer la difusión de programas, servicios, campañas e iniciativas institucionales, contribuyendo al posicionamiento de la entidad y al cumplimiento de sus objetivos de comunicación interna y externa. </t>
  </si>
  <si>
    <t xml:space="preserve">Al mes de junio de 2026, la meta “Implementar 1 estrategia de comunicaciones” registra un avance acumulado de 0,5, resultado de las acciones desarrolladas para fortalecer la comunicación institucional y la difusión de la oferta de servicios de la Secretaría Distrital de la Mujer. Estas acciones han contribuido a visibilizar programas, estrategias y campañas institucionales, promoviendo la participación ciudadana y el acceso a información de interés para las mujeres y la ciudadanía en general. A la fecha, se cuenta con un acumulado de 97 solicitudes de brief atendidas, 2.098 piezas gráficas elaboradas y 119 contenidos audiovisuales producidos, entre videos y registros fotográficos, que han permitido ampliar el alcance de los mensajes institucionales y fortalecer el posicionamiento de la entidad en sus diferentes canales de comunicación. </t>
  </si>
  <si>
    <t xml:space="preserve">Con corte al mes de junio de 2026, las acciones desarrolladas en el marco de la estrategia de comunicaciones de la Secretaría Distrital de la Mujer han contribuido a acercar la oferta institucional a la ciudadanía mediante la divulgación permanente de información clara, pertinente y oportuna sobre programas, servicios, campañas y rutas de atención. Esto ha favorecido que más mujeres en las diferentes localidades de Bogotá conozcan los mecanismos disponibles para el ejercicio de sus derechos, el acceso a orientación y acompañamiento especializado, así como las acciones de prevención de las violencias basadas en género.
Durante el mes de junio, la producción y difusión de contenidos gráficos, audiovisuales y digitales a través de los canales institucionales permitió fortalecer la visibilidad de iniciativas orientadas a la autonomía económica, el liderazgo de las mujeres, la corresponsabilidad en los cuidados y la promoción de entornos libres de violencias. De igual manera, estas acciones facilitaron una mayor interacción con la ciudadanía, promovieron la participación en actividades y convocatorias institucionales, y contribuyeron a generar confianza en la gestión pública mediante el acceso oportuno a información de interés para las mujeres y sus comunidades.
</t>
  </si>
  <si>
    <t>Para el mes de junio se publicaron 60 contenidos actualizados en las páginas web de la entidad, con el propósito de mantener informada a la ciudadanía sobre los servicios, programas y acciones institucionales.</t>
  </si>
  <si>
    <t>https://secretariadistritald-my.sharepoint.com/:f:/g/personal/ecastaneda_sdmujer_gov_co/IgAKnIdzdVukRqNAK2FKltrGARdRo2-g1iG3iqtXOSbdJ3Q?e=tJvF99</t>
  </si>
  <si>
    <t>Para el mes de junio se registraron 1.620 nuevos usuarios en redes sociales y un alcance de 887.099 personas a través de los contenidos publicados en estas plataformas durante el mes</t>
  </si>
  <si>
    <t>https://secretariadistritald-my.sharepoint.com/:f:/g/personal/ecastaneda_sdmujer_gov_co/IgAQNoCsDf-CQ7J2GW3fNhjpAahlAPAT1muLa3AnoEvOSTo?e=HwFya0</t>
  </si>
  <si>
    <t xml:space="preserve">Para el mes de junio se reportó un alcance de 88.030 personas en las páginas web de la Secretaría, como resultado de la consulta y acceso de la ciudadanía a los contenidos institucionales publicados.  </t>
  </si>
  <si>
    <t>https://secretariadistritald-my.sharepoint.com/:f:/g/personal/ecastaneda_sdmujer_gov_co/IgDooA8ElMZdTpFitX0DZO3PAfAyyYab9gTFQNrkCKNNsyY?e=lZRrxe</t>
  </si>
  <si>
    <t xml:space="preserve">Durante el mes de junio se publicaron 60 contenidos actualizados en las páginas de la Secretaría. Asimismo, se registró un alcance de 88.030 personas en el sitio web institucional. En redes sociales se evidenciaron 1.620 nuevos usuarios, alcanzando 887.099 personas a través de los contenidos difundidos en estas plataformas.   </t>
  </si>
  <si>
    <t xml:space="preserve">Para el mes de junio se registraron 209 impactos en medios de comunicación, resultado de la difusión de las acciones, programas y servicios de la Secretaría en diferentes canales informativos </t>
  </si>
  <si>
    <t>https://secretariadistritald-my.sharepoint.com/:f:/g/personal/ecastaneda_sdmujer_gov_co/IgBVD6aUbixAQJMd_rq6_2OWATWh_KvHZeZsI-YkMcpqrF8?e=2tP6T0</t>
  </si>
  <si>
    <t xml:space="preserve">Para el mes de junio se elaboraron 20 contenidos periodísticos. Durante junio, la agenda de la Secretaría Distrital de la Mujer se centró en fortalecer la prevención de las violencias contra las mujeres mediante estrategias que acercan la oferta institucional a los territorios, fortalecen la identificación temprana de los riesgos y promueven la apropiación de herramientas de protección y cuidado en distintos entornos de la ciudad.  De manera complementaria, las publicaciones destacaron el fortalecimiento del Sistema Distrital de Cuidado como una política pública que amplía oportunidades para las mujeres, al tiempo que promovieron iniciativas orientadas a la autonomía económica, la inclusión y el enfoque diferencial. </t>
  </si>
  <si>
    <t>https://secretariadistritald-my.sharepoint.com/:f:/g/personal/ecastaneda_sdmujer_gov_co/IgDF3vUOwYVLSaTlLnKWjgIfATqEpUcLlYr-ugVwMCWHdqE?e=btdnY9</t>
  </si>
  <si>
    <t>Las noticias difundidas durante el mes permitieron visibilizar las acciones adelantadas por la Secretaría Distrital de la Mujer para fortalecer la prevención de las violencias contra las mujeres, mediante la divulgación de las rutas de atención, los mecanismos de acompañamiento y las estrategias de prevención implementadas en los diferentes territorios de la ciudad. Asimismo, se destacó el fortalecimiento del Sistema Distrital de Cuidado como una política pública que amplía las oportunidades para las mujeres y acerca la oferta institucional a los barrios y comunidades. De igual manera, se promovieron iniciativas orientadas a fortalecer la autonomía económica, la inclusión, el liderazgo y la participación de las mujeres, así como acciones con enfoque diferencial dirigidas a responder a las necesidades de diversas poblaciones. En conjunto, estos contenidos contribuyen a que más mujeres conozcan la oferta institucional, accedan a servicios de orientación y protección, ejerzan sus derechos y cuenten con mayores herramientas para avanzar hacia una vida libre de violencias.</t>
  </si>
  <si>
    <t>Durante el mes de junio  se registraron 209 impactos en medios de comunicación a partir de la publicación de 20 contenidos periodísticos. Esta gestión permitió ampliar la visibilidad de la oferta institucional de la Secretaría Distrital de la Mujer, fortaleciendo la difusión de programas, servicios, campañas y rutas de atención dirigidas a las mujeres en Bogotá. Durante el mes de junio, la Secretaría Distrital de la Mujer orientó sus acciones a fortalecer la prevención de las violencias contra las mujeres mediante estrategias que acercaron la oferta institucional a los territorios, facilitaron la identificación temprana de situaciones de riesgo y promovieron el uso de herramientas para la protección y el autocuidado en diferentes espacios de la ciudad. De manera complementaria, las acciones de comunicación visibilizaron el fortalecimiento del Sistema Distrital de Cuidado como una política pública que amplía las oportunidades para las mujeres y divulgaron iniciativas enfocadas en promover su autonomía económica, la inclusión y la incorporación del enfoque diferencial en los programas y servicios dirigidos a la ciudadanía.</t>
  </si>
  <si>
    <t>En el marco de la meta del Plan Distrital de Desarrollo relacionada con la implementación de la estrategia de comunicaciones de la Secretaría Distrital de la Mujer, con corte al mes de junio de 2026 se registra un avance acumulado del 50% frente a la meta anual. Este resultado obedece a la ejecución continua de acciones orientadas al fortalecimiento de la estrategia de comunicaciones, la administración de los canales digitales institucionales y el relacionamiento con medios de comunicación. Durante el mes de junio, la gestión comunicativa se enfocó en fortalecer la prevención de las violencias contra las mujeres mediante la difusión de contenidos sobre rutas de atención, mecanismos de acompañamiento, herramientas de protección y autocuidado, así como en visibilizar el Sistema Distrital de Cuidado y las iniciativas dirigidas a promover la autonomía económica, la inclusión y el enfoque diferencial.
Los avances alcanzados han contribuido a consolidar el posicionamiento de la Secretaría Distrital de la Mujer y a ampliar el alcance de la información institucional a través de medios digitales, tradicionales e institucionales, permitiendo que un mayor número de mujeres y ciudadanía en general conozcan la oferta de servicios, accedan a información clara y oportuna y fortalezcan el ejercicio de sus derechos. De esta manera, la estrategia de comunicaciones continúa aportando a la prevención de las violencias basadas en género, al fortalecimiento de la participación ciudadana y a una mayor cercanía entre la entidad y la ciudadanía.</t>
  </si>
  <si>
    <t>En el marco de la meta del Plan Distrital de Desarrollo relacionada con la implementación de la estrategia de comunicaciones de la Secretaría Distrital de la Mujer, con corte al mes de junio de 2026 se registra un avance acumulado del 49,8% frente a la meta anual. Este resultado obedece a la ejecución continua de acciones orientadas al fortalecimiento de la estrategia de comunicaciones, la administración de los canales digitales institucionales y el relacionamiento con medios de comunicación. Durante el mes de junio, la gestión comunicativa se enfocó en fortalecer la prevención de las violencias contra las mujeres mediante la difusión de contenidos sobre rutas de atención, mecanismos de acompañamiento, herramientas de protección y autocuidado, así como en visibilizar el Sistema Distrital de Cuidado y las iniciativas dirigidas a promover la autonomía económica, la inclusión y el enfoque diferencial.
Estas acciones generaron beneficios para la ciudadanía al facilitar el acceso a información clara, confiable y oportuna sobre los servicios y programas de la Secretaría Distrital de la Mujer, permitiendo que más mujeres conozcan las rutas de atención y los mecanismos de protección disponibles en caso de violencias. Asimismo, fortalecieron el acceso a oportunidades relacionadas con el cuidado, la autonomía económica y la participación, promovieron una mayor apropiación de los derechos de las mujeres y contribuyeron a acercar la oferta institucional a los territorios. En conjunto, la estrategia de comunicaciones favorece una ciudadanía mejor informada, fortalece la confianza en la institucionalidad y aporta a la construcción de entornos más seguros, incluyentes y libres de violencias para las mujeres en Bogotá.</t>
  </si>
  <si>
    <t>https://secretariadistritald-my.sharepoint.com/:f:/g/personal/ecastaneda_sdmujer_gov_co/IgASnrl2twqRSZxUq4ADJIb0AdFgDxl2vqYXW0sXg__nFck?e=PnaUfE</t>
  </si>
  <si>
    <t xml:space="preserve"> Durante el mes de junio se registró un alcance de 88.030 personas en el sitio web institucional. En redes sociales se evidenciaron 1.620 nuevos usuarios, alcanzando 887.099 personas a través de los contenidos difundidos en estas plataformas. Para un total en junio de 975.129 personas alcanzadas en redes sociales y página web.   </t>
  </si>
  <si>
    <t xml:space="preserve">Con corte al mes de junio de 2026, la estrategia de comunicaciones de la Secretaría Distrital de la Mujer registra un avance acumulado del 50 %, resultado de la implementación continua de acciones orientadas al fortalecimiento de la comunicación institucional, la difusión de información de interés público y el acceso de la ciudadanía a contenidos claros, oportunos, incluyentes y de utilidad sobre la oferta institucional y los derechos de las mujeres.
Entre los principales logros alcanzados durante la vigencia se destaca la consolidación de la presencia digital de la entidad mediante la publicación de 249 contenidos actualizados en las páginas web institucionales, el alcance de 694.582 personas a través del sitio web y la vinculación de 10.895 nuevos usuarios en las redes sociales de la Secretaría. Asimismo, los contenidos difundidos en estas plataformas alcanzaron a 4.509.448 personas, permitiendo que, de manera acumulada, 5.204.030 personas accedieran a la información institucional durante el periodo.
Estos resultados evidencian el fortalecimiento de la estrategia de comunicaciones como un mecanismo para ampliar el acceso de la ciudadanía a información sobre la prevención de las violencias contra las mujeres, la promoción de sus derechos, las rutas de atención, la oferta de servicios institucionales y las acciones desarrolladas en los diferentes territorios de Bogotá. De igual forma, han contribuido al posicionamiento institucional, al fortalecimiento del relacionamiento con la ciudadanía y al incremento del alcance de las campañas de sensibilización y pedagogía, favoreciendo una mayor apropiación de la oferta institucional y facilitando el acceso oportuno de las mujeres y la ciudadanía en general a los servicios, programas y acciones liderados por la Secretaría Distrital de la Mujer. </t>
  </si>
  <si>
    <t>Con corte al mes de junio, la meta registra un avance acumulado del 50%, reflejado en la elaboración y divulgación de 111 contenidos periodísticos orientados a visibilizar las acciones, programas y servicios de la Secretaría Distrital de la Mujer. Durante este mes, la agenda institucional se centró en fortalecer la prevención de las violencias contra las mujeres mediante estrategias que acercan la oferta institucional a los territorios, fortalecen la identificación temprana de los riesgos y promueven la apropiación de herramientas de protección y cuidado en distintos entornos de la ciudad. De manera complementaria, las publicaciones destacaron el fortalecimiento del Sistema Distrital de Cuidado como una política pública que amplía oportunidades para las mujeres, al tiempo que promovieron iniciativas orientadas a la autonomía económica, la inclusión y el enfoque diferencial. Asimismo, se registra un acumulado de 916 impactos en medios de comunicación, resultado que ha permitido ampliar el alcance de la información institucional, fortalecer el posicionamiento de estos temas en la agenda pública y facilitar que un mayor número de mujeres y ciudadanía en general conozcan los servicios, canales de orientación y mecanismos de protección disponibles para la garantía de sus derechos.</t>
  </si>
  <si>
    <t>Durante el mes de junio se registró un avance del 2,08% en el desarrollo de las acciones asociadas a la meta del Plan de DesarrolloDurante el mes de junio se publicaron 60 contenidos actualizados en las páginas de la Secretaría. Asimismo, se registró un alcance de 88.030 personas en el sitio web institucional. En redes sociales se evidenciaron 1.620 nuevos usuarios, alcanzando 887.099 personas a través de los contenidos difundidos en estas plataformas. Adicionalmente, se reportaron 209 impactos en medios de comunicación a través de 20 contenidos periodísticos, lo que permitió fortalecer la difusión de la oferta institucional, las rutas de atención y los servicios dirigidos a las mujeres en la ciudad</t>
  </si>
  <si>
    <t>https://secretariadistritald-my.sharepoint.com/:f:/g/personal/ecastaneda_sdmujer_gov_co/IgC82T-oqK_aR6a-jUPYOcfzAYSOUKz8Qzm7sxoPrlcyr6U?e=BmZKrJ</t>
  </si>
  <si>
    <t>https://secretariadistritald-my.sharepoint.com/:f:/g/personal/ecastaneda_sdmujer_gov_co/IgCN_Wn9f9tUTqqLlNQeKYYQAXBVYSK9We6L5A97DCw87Ao?e=Ftn7fv</t>
  </si>
  <si>
    <t>https://secretariadistritald-my.sharepoint.com/:f:/g/personal/ecastaneda_sdmujer_gov_co/IgDauECni36QTqAffn3kneVGAWqPwLoYcNJ1czAG67OmZrM?e=AkkH9B</t>
  </si>
  <si>
    <t>Durante el mes de julio se recibieron diez (10) solicitudes de brief provenientes de las diferentes áreas de la Secretaría Distrital de la Mujer, las cuales permitieron avanzar en la implementación de la estrategia de comunicaciones institucional. Estos brief constituyen el insumo base para la producción de contenidos periodísticos y piezas comunicativas orientadas a divulgar la oferta institucional, los programas, servicios, campañas y actividades de la Secretaría, fortaleciendo el acceso de las mujeres y de la ciudadanía a la información y a los mecanismos de atención y orientación disponibles.</t>
  </si>
  <si>
    <t>Durante el mes de julio se elaboraron 435 piezas gráficas, atendiendo las solicitudes de las diferentes dependencias de la Secretaría Distrital de la Mujer. Estas piezas fortalecieron la estrategia de comunicaciones institucional mediante la difusión de la oferta institucional, los programas, servicios, campañas y actividades desarrolladas por la entidad.</t>
  </si>
  <si>
    <t>Durante el mes de julio se produjeron 64 productos audiovisuales, derivados de las solicitudes de brief presentadas por las diferentes dependencias de la Secretaría Distrital de la Mujer. Estos productos fortalecieron la estrategia de comunicaciones institucional mediante la divulgación de la oferta institucional, los programas, servicios, campañas y actividades de la entidad.</t>
  </si>
  <si>
    <t>Durante el mes de julio de 2026 se recibieron diez (10) solicitudes de brief provenientes de las diferentes dependencias de la Secretaría Distrital de la Mujer. En atención a estos requerimientos, se elaboraron 435 piezas gráficas y 64 productos audiovisuales, entre videos y registros fotográficos, orientados a fortalecer la divulgación de la oferta institucional, los programas, servicios, campañas y actividades de la entidad. Estas acciones contribuyeron al posicionamiento de la Secretaría y al cumplimiento de la estrategia de comunicaciones, tanto en el ámbito interno como externo.</t>
  </si>
  <si>
    <t xml:space="preserve">Con corte al mes de julio de 2026, las acciones desarrolladas en el marco de la estrategia de comunicaciones de la Secretaría Distrital de la Mujer han fortalecido el acceso de la ciudadanía a información clara, pertinente y oportuna sobre la oferta institucional, permitiendo una mayor visibilidad de los programas, servicios, campañas y rutas de atención de la entidad. Esto ha facilitado que más mujeres en las diferentes localidades de Bogotá conozcan los mecanismos disponibles para el ejercicio de sus derechos, accedan a servicios de orientación y acompañamiento especializado y cuenten con información para la prevención de las violencias basadas en género.
Durante el mes de julio, la producción y difusión de contenidos gráficos, audiovisuales y digitales a través de los canales institucionales contribuyó a ampliar el alcance de las acciones de la Secretaría, promoviendo la participación de las mujeres en actividades, campañas y convocatorias, así como el conocimiento de iniciativas relacionadas con la autonomía económica, el liderazgo, la corresponsabilidad en los cuidados y la construcción de entornos libres de violencias. Como resultado, se fortaleció el relacionamiento con la ciudadanía, se facilitó el acceso oportuno a la oferta institucional y se incrementó la visibilidad de las acciones desarrolladas por la entidad en beneficio de las mujeres de Bogotá.
</t>
  </si>
  <si>
    <t>https://secretariadistritald-my.sharepoint.com/:f:/g/personal/ecastaneda_sdmujer_gov_co/IgArdjkmdjN2TKIxLssW-IJ3AeYweouLnr1pOAQD3r7iRW4?e=IG69eD</t>
  </si>
  <si>
    <t>https://secretariadistritald-my.sharepoint.com/:f:/g/personal/ecastaneda_sdmujer_gov_co/IgDA6Y9Uj_odSIETi9c2FIoOAXxb-AaVD161vCZwik0nlZc?e=FdWemo</t>
  </si>
  <si>
    <t>https://secretariadistritald-my.sharepoint.com/:f:/g/personal/ecastaneda_sdmujer_gov_co/IgAe6gATs2ztSbgfMH2maD5YAVPTQDzFhUsMBRiU-QyTDWw?e=cDXld8</t>
  </si>
  <si>
    <t>Durante el mes de julio se publicaron 48 contenidos en las páginas web de la Secretaría Distrital de la Mujer, con el propósito de mantener actualizada a la ciudadanía sobre la oferta institucional, los programas, servicios, campañas y actividades de la entidad, facilitando el acceso oportuno a información de interés y promoviendo el conocimiento de las rutas de atención y los mecanismos de orientación disponibles.</t>
  </si>
  <si>
    <t>Durante el mes de julio, las páginas web de la Secretaría Distrital de la Mujer registraron un alcance de 93.889 personas, como resultado de la consulta y el acceso de la ciudadanía a los contenidos institucionales publicados sobre la oferta de programas, servicios, campañas y actividades de la entidad. A partir de este mes, el indicador incorpora también las visitas al sitio web de Autonomía Económica, lo que permite reflejar de manera más integral el alcance de los canales digitales y el acceso de la ciudadanía a la información institucional.</t>
  </si>
  <si>
    <t>La gestión de las páginas web y las redes sociales de la Secretaría Distrital de la Mujer ha fortalecido el acceso de las mujeres y de la ciudadanía a información clara, pertinente y oportuna sobre la oferta institucional, facilitando el conocimiento de los programas, servicios, campañas, actividades y rutas de atención disponibles. Estos canales digitales han permitido acercar la información institucional a un mayor número de personas, favoreciendo el acceso oportuno a los mecanismos de orientación y acompañamiento que ofrece la entidad.
Asimismo, la actualización permanente de los contenidos en las páginas web y la difusión de información a través de las redes sociales han incrementado la visibilidad de las acciones desarrolladas por la Secretaría, promoviendo una mayor interacción con la ciudadanía y fortaleciendo la participación en campañas, actividades y convocatorias institucionales. De esta manera, los canales digitales se consolidan como herramientas estratégicas para ampliar el alcance de la comunicación institucional, facilitar el acceso a información confiable y contribuir al ejercicio de los derechos de las mujeres y al fortalecimiento de una ciudadanía mejor informada.</t>
  </si>
  <si>
    <t>Durante el mes de julio se registraron 258 impactos en medios de comunicación, resultado de la difusión de la oferta institucional, los programas, servicios, campañas y actividades de la Secretaría Distrital de la Mujer en medios de comunicación locales, regionales y nacionales, fortaleciendo la visibilidad de la entidad y ampliando el acceso de la ciudadanía a información de interés sobre los derechos de las mujeres y los servicios disponibles.</t>
  </si>
  <si>
    <t>https://secretariadistritald-my.sharepoint.com/:f:/g/personal/ecastaneda_sdmujer_gov_co/IgCrtUUS4LmVTqQX0xvvlWeCAU488xVSwlsT1_0O6-u2WLs?e=gw2nDU</t>
  </si>
  <si>
    <t>https://secretariadistritald-my.sharepoint.com/:f:/g/personal/ecastaneda_sdmujer_gov_co/IgAQc2rcTcmwQaZeKsVXYqVqAdgupovQg1_IxXvvZ_8yDmo?e=ZX7lwA</t>
  </si>
  <si>
    <t>Durante el mes de julio se publicaron 48 contenidos en las páginas web de la Secretaría Distrital de la Mujer, fortaleciendo la actualización permanente de la información sobre la oferta institucional, los programas, servicios, campañas y actividades de la entidad. Asimismo, el sitio web institucional registró un alcance de 93.889 personas, reflejando el interés de la ciudadanía por consultar los contenidos publicados. En redes sociales se registraron 1.309 nuevos usuarios y un alcance de 1.057.968 personas, ampliando la difusión de los mensajes institucionales y facilitando que un mayor número de mujeres y ciudadanía en general accediera a información oportuna sobre los servicios, programas y rutas de atención ofrecidos por la Secretaría.</t>
  </si>
  <si>
    <t>Durante el mes de julio se registró un avance del 2,08% en el desarrollo de las acciones asociadas a la meta del Plan de Desarrollo Durante el mes de julio se publicaron 48 contenidos actualizados en las páginas de la Secretaría. Asimismo, se registró un alcance de 93.889 personas en el sitio web institucional. En redes sociales se evidenciaron 1.309 nuevos usuarios, alcanzando 1.057.968 personas a través de los contenidos difundidos en estas plataformas. Adicionalmente, se reportaron 258 impactos en medios de comunicación a través de 20 contenidos periodísticos, lo que permitió fortalecer la difusión de la oferta institucional, las rutas de atención y los servicios dirigidos a las mujeres en la ciudad</t>
  </si>
  <si>
    <t>https://secretariadistritald-my.sharepoint.com/:f:/g/personal/ecastaneda_sdmujer_gov_co/IgDFYSOa0IEnQ7KgT3OfBy0MAZLCDu7DK7t0BIzmhoymyPk?e=1ytpjD</t>
  </si>
  <si>
    <t>En el marco de la meta del Plan Distrital de Desarrollo relacionada con la implementación de la estrategia de comunicaciones de la Secretaría Distrital de la Mujer, durante el mes de julio de 2026 se continuó fortaleciendo la comunicación institucional mediante la administración de los canales digitales, la producción de contenidos y el relacionamiento con los medios de comunicación. La gestión comunicativa se enfocó en la difusión de información sobre la prevención de las violencias basadas en género, las rutas de atención, los mecanismos de orientación y acompañamiento, así como las acciones de protección y autocuidado. Asimismo, se dio visibilidad al Sistema Distrital de Cuidado y a las iniciativas orientadas a promover la autonomía económica, la inclusión, el enfoque diferencial y el ejercicio de los derechos de las mujeres.
Estas acciones contribuyeron a facilitar el acceso de las mujeres y de la ciudadanía a información clara, confiable y oportuna sobre la oferta institucional, favoreciendo el conocimiento de los programas, servicios, campañas y rutas de atención disponibles. De igual manera, promovieron una mayor participación en las actividades e iniciativas de la Secretaría, fortalecieron el acceso a oportunidades relacionadas con el cuidado y la autonomía económica, y acercaron la oferta institucional a los diferentes territorios de Bogotá.
A través de la gestión de las páginas web, las redes sociales y el relacionamiento con los medios de comunicación, se amplió la difusión de los mensajes institucionales y la visibilidad de las acciones desarrolladas por la Secretaría Distrital de la Mujer. Esto permitió fortalecer el vínculo con la ciudadanía, promover el ejercicio de los derechos de las mujeres y consolidar una comunicación más cercana, accesible e incluyente, contribuyendo a la construcción de entornos más seguros y libres de violencias para las mujeres en Bogotá.</t>
  </si>
  <si>
    <t xml:space="preserve">Para el mes de julio se elaboraron 19 contenidos periodísticos. Los contenidos publicados durante julio fortalecieron el acceso de las mujeres a información útil para reconocer riesgos, prevenir violencias y conocer los servicios especializados disponibles en Bogotá. La difusión de rutas de atención, procesos de representación jurídica, estrategias de prevención del feminicidio, acciones contra la trata de personas y mecanismos de detección temprana permitió acercar la oferta institucional a mujeres que enfrentan diferentes formas de discriminación y violencia.
</t>
  </si>
  <si>
    <t xml:space="preserve">Con corte al mes de julio, la meta registra un avance acumulado del 58,1%, reflejado en la elaboración y divulgación de 130 contenidos periodísticos orientados a visibilizar las acciones, programas y servicios de la Secretaría Distrital de la Mujer. Durante este mes se fortalecieron el acceso de las mujeres a información útil para reconocer riesgos, prevenir violencias y conocer los servicios especializados disponibles en Bogotá. La difusión de rutas de atención, procesos de representación jurídica, estrategias de prevención del feminicidio, acciones contra la trata de personas y mecanismos de detección temprana permitió acercar la oferta institucional a mujeres que enfrentan diferentes formas de discriminación y violencia.
En conjunto, las publicaciones posicionaron a la Secretaría Distrital de la Mujer como una entidad que no solo responde a las violencias, sino que actúa de manera anticipada para prevenirlas, transformar las condiciones que las hacen posibles y ampliar las oportunidades para que más mujeres ejerzan plenamente sus derechos en todos los ámbitos de la vida.
</t>
  </si>
  <si>
    <t>Los principales beneficios se reflejan en un mayor acceso de las mujeres a información clara, útil y oportuna sobre sus derechos, rutas de atención y servicios especializados, fortaleciendo la prevención y detección temprana de situaciones de violencia. Asimismo, la divulgación de estos contenidos permite acercar la oferta institucional, facilitar el acceso a mecanismos de orientación, protección y representación jurídica, y fortalecer la confianza en la institucionalidad, contribuyendo a que más mujeres cuenten con herramientas para tomar decisiones informadas, prevenir riesgos y ejercer plenamente sus derechos.</t>
  </si>
  <si>
    <t>Al mes de julio de 2026, la meta “Implementar 1 estrategia de comunicaciones” registra un avance acumulado de 0,581, como resultado de las acciones desarrolladas para fortalecer la comunicación institucional y la difusión de la oferta de servicios de la Secretaría Distrital de la Mujer. Estas acciones han permitido visibilizar la oferta institucional, los programas, servicios, campañas y actividades de la entidad, facilitando el acceso de las mujeres y de la ciudadanía a información relevante. A la fecha, se registra un acumulado de 107 solicitudes de brief atendidas, 2.533 piezas gráficas elaboradas y 183 productos audiovisuales producidos, entre videos y registros fotográficos, los cuales han fortalecido la estrategia de comunicaciones y ampliado el alcance de los mensajes institucionales a través de los diferentes canales de la Secretaría.</t>
  </si>
  <si>
    <t xml:space="preserve">Al mes de marzo se registra una ejecución del 24.9 % en la meta “Realizar el 100 % de las acciones diseñadas para aumentar el crecimiento de usuarios que consultan las redes sociales y páginas web de la Secretaría”, evidenciada a partir de las acciones adelantadas para fortalecer la presencia digital de la entidad. Al cierre de marzo se publicaron 98 contenidos actualizados en las páginas web de la Secretaría, se reportó un alcance de 402.501 personas en el sitio web institucional y se evidenciaron 5.673 nuevos usuarios en redes sociales, con un alcance de 1.779.447 personas a través de los contenidos difundidos en estas plataformas. En conjunto, estas acciones han permitido alcanzar un total acumulado de 2.181.948 personas a marzo mediante los contenidos publicados en las diferentes plataformas digitales de la Secretaría. </t>
  </si>
  <si>
    <t>Modificación de techos</t>
  </si>
  <si>
    <t>Se realiza modificación en metas y pospres con el fin de avanzar en la contratación del segundo demestre de 2026</t>
  </si>
  <si>
    <r>
      <t>Durante el mes de julio, las redes sociales de la Secretaría Distrital de la Mujer registraron</t>
    </r>
    <r>
      <rPr>
        <sz val="11"/>
        <color rgb="FFED0000"/>
        <rFont val="Arial"/>
        <family val="2"/>
      </rPr>
      <t xml:space="preserve"> </t>
    </r>
    <r>
      <rPr>
        <sz val="11"/>
        <color theme="3"/>
        <rFont val="Arial"/>
        <family val="2"/>
      </rPr>
      <t>1.309 nu</t>
    </r>
    <r>
      <rPr>
        <sz val="11"/>
        <rFont val="Arial"/>
        <family val="2"/>
      </rPr>
      <t>evos usuarios y un alcance de 1.057.968 personas, como resultado de la difusión permanente de contenidos relacionados con la oferta institucional, programas, servicios, campañas y actividades de la entidad. Este resultado permitió ampliar el acceso de las mujeres y de la ciudadanía a información oportuna sobre los servicios y rutas de atención, fortaleciendo la interacción con los canales digitales y la visibilidad de las acciones institucionales. Adicionalmente, se realizó la actualización de las cifras de alcance reportadas en meses anteriores: enero 418.991, febrero 477.230, marzo 923.226, abril 752.537, mayo 1.090.365 y junio 887.099; este ajuste generó un incremento aproximado de 40.000 impactos en el acumulado reportado.</t>
    </r>
  </si>
  <si>
    <r>
      <t>Con corte al mes de julio de 2026, la estrategia de comunicaciones de la Secretaría Distrital de la Mujer registra un avance acumulado del 58,1 %, como resultado de la implementación permanente de acciones orientadas a fortalecer la comunicación institucional y ampliar el acceso de la ciudadanía a información clara, oportuna, incluyente y de interés sobre la oferta institucional, los programas, servicios, campañas, rutas de atención y la garantía de los derechos de las mujeres.
Entre los principales resultados de la vigencia se destaca el fortalecimiento de los canales digitales de la entidad mediante la publicación de 297 contenidos en las páginas web institucionales, que registraron un alcance acumulado de 788.471 personas. De igual forma, las redes sociales incorporaron 12.204 nuevos usuarios y los contenidos difundidos alcanzaron a</t>
    </r>
    <r>
      <rPr>
        <sz val="10"/>
        <rFont val="Arial"/>
        <family val="2"/>
      </rPr>
      <t xml:space="preserve"> 5.607.416</t>
    </r>
    <r>
      <rPr>
        <sz val="10"/>
        <color rgb="FF000000"/>
        <rFont val="Arial"/>
        <family val="2"/>
      </rPr>
      <t xml:space="preserve"> personas. Para este periodo se ajustan los impactos de acuerdo a los reportes de las redes sociales y páginas web así: Enero 561.804, Febrero 614.106, marzo 1.046.038, abril 857.356, mayo 1.189.597, junio 975.129,julio 1.151.857.  Adicionalmente, se realizó la actualización de las cifras de alcance reportadas en meses anteriores: enero 418.991, febrero 477.230, marzo 923.226, abril 752.537, mayo 1.090.365 y junio 887.099; este ajuste generó un incremento aproximado de 40.000 impactos en el acumulado reportado. para un total de 6.395.887 personas impactadas
</t>
    </r>
  </si>
  <si>
    <t>Durante el mes de julio se registraron 259 impactos en medios de comunicación, derivados de la publicación de 19 contenidos periodísticos. Esta gestión contribuyó a ampliar la visibilidad de la oferta institucional de la Secretaría Distrital de la Mujer y a fortalecer la difusión de sus programas, servicios, campañas y rutas de atención dirigidas a las mujeres en Bogotá.
Los contenidos publicados facilitaron el acceso a información útil y oportuna para reconocer factores de riesgo, prevenir las violencias y conocer los servicios especializados disponibles. En particular, se difundió información relacionada con rutas de atención, procesos de representación jurídica, estrategias para la prevención del feminicidio, acciones contra la trata de personas y mecanismos de detección temprana, fortaleciendo el acercamiento de la oferta institucional a las mujeres que enfrentan diferentes formas de discriminación y violencia.</t>
  </si>
  <si>
    <t>Durante el mes de julio el sitio web institucional registró un alcance de 93.889 personas, reflejando el interés de la ciudadanía por consultar los contenidos publicados. En redes sociales se registraron 1.309 nuevos usuarios y un alcance de 1.057.968 personas. Se realizo un ajuste que generó un incremento aproximado de 40.000 impactos en el acumulado reportado. para un total de 6.395.887 personas impactadas</t>
  </si>
  <si>
    <t>En el marco de la meta del Plan Distrital de Desarrollo asociada a la implementación de la estrategia de comunicaciones de la Secretaría Distrital de la Mujer, con corte al mes de julio de 2026 se registra un avance acumulado del 14,56% frente a la meta anual. Este resultado se sustenta en la ejecución de acciones orientadas al fortalecimiento de la estrategia de comunicaciones, la gestión de los canales digitales institucionales y el relacionamiento con medios de comunicación, componentes que alcanzan un avance del 58.24% respecto de lo programado para la vigencia.  Este resultado es producto de la implementación continua de acciones orientadas al fortalecimiento de la comunicación institucional, la administración y actualización de los canales digitales, la producción de contenidos y el relacionamiento estratégico con los medios de comunicación, con el propósito de ampliar el acceso de la ciudadanía a la oferta institucional.
Durante el mes de julio, se fortalecieron el acceso de las mujeres a información útil para reconocer riesgos, prevenir violencias y conocer los servicios especializados disponibles en Bogotá. La difusión de rutas de atención, procesos de representación jurídica, estrategias de prevención del feminicidio, acciones contra la trata de personas y mecanismos de detección temprana permitió acercar la oferta institucional a mujeres que enfrentan diferentes formas de discriminación y violencia.</t>
  </si>
  <si>
    <t>Ajute en valores reporte PMR y Meta 2</t>
  </si>
  <si>
    <t>Se realiza ajuste en el reporte de alcance de usuarios en PMR y en la meta 2. Se realizo un ajuste que generó un incremento aproximado de 40.000 impactos en el acumulado reportado. En los meses de enero febrero</t>
  </si>
  <si>
    <t>Durante el mes de agosto se recibieron cinco (5) solicitudes de brief provenientes de las diferentes áreas de la Secretaría Distrital de la Mujer, como parte de la implementación de la estrategia de comunicaciones institucional. Estos briefs constituyen el insumo base para la planeación y producción de contenidos periodísticos, piezas gráficas y audiovisuales y demás acciones comunicativas orientadas a divulgar la oferta institucional, los programas, servicios, campañas y actividades de la Secretaría. De esta manera, se contribuye a fortalecer el acceso de las mujeres y de la ciudadanía a información clara, oportuna y pertinente sobre la gestión institucional y los mecanismos de atención, orientación y servicios disponibles.</t>
  </si>
  <si>
    <t>https://secretariadistritald-my.sharepoint.com/:f:/g/personal/ecastaneda_sdmujer_gov_co/IgBAhGR1JTlfSY4N0_F1ZwY8AbMi3KKTKYF_t7QuUnXL2MQ?e=ksdIo3</t>
  </si>
  <si>
    <t>https://secretariadistritald-my.sharepoint.com/:f:/g/personal/ecastaneda_sdmujer_gov_co/IgAuQG4HhhcFToAkLcacbGJdAc-5D4J2NZMiJgFvhWDFxnA?e=1NK51o</t>
  </si>
  <si>
    <t>https://secretariadistritald-my.sharepoint.com/:f:/g/personal/ecastaneda_sdmujer_gov_co/IgC0vxkbimhvTanBE6Hdz9OdATE_iBBxG4meIXRv-3TfD7s?e=ImpGPf</t>
  </si>
  <si>
    <t>Durante el mes de agosto se elaboraron 295 piezas gráficas en atención a las solicitudes de las diferentes dependencias de la Secretaría Distrital de la Mujer, contribuyendo al avance en la implementación de la estrategia de comunicaciones institucional. Estas piezas permitieron divulgar de manera clara, oportuna y accesible la oferta institucional, así como los programas, servicios, campañas, actividades y acciones desarrolladas por la entidad, fortaleciendo la difusión de información de interés para las mujeres y la ciudadanía y facilitando el conocimiento y acceso a los servicios y mecanismos de atención y orientación dispuestos por la Secretaría.</t>
  </si>
  <si>
    <t>Durante el mes de agosto se produjeron 41 productos audiovisuales, en atención a las solicitudes de brief realizadas por las diferentes dependencias de la Secretaría Distrital de la Mujer, contribuyendo al avance en la implementación de la estrategia de comunicaciones institucional. Estos productos permitieron fortalecer la divulgación de la oferta institucional, los programas, servicios, campañas, actividades y acciones desarrolladas por la entidad, facilitando el acceso de las mujeres y de la ciudadanía a información clara, oportuna y pertinente sobre los servicios y mecanismos de atención y orientación disponibles.</t>
  </si>
  <si>
    <t>En agosto de 2026, la gestión de contenidos comunicativos se desarrolló a partir de cinco (5) briefs solicitados por las distintas dependencias de la Secretaría Distrital de la Mujer. Como resultado de estos requerimientos, se generaron productos de comunicación, correspondientes a 295 piezas gráficas y 41 productos audiovisuales, incluidos videos y registros fotográficos. Esta producción apoyó la difusión de los programas, servicios, campañas, actividades y demás acciones institucionales, ampliando la visibilidad de la gestión de la entidad y aportando al desarrollo de la estrategia de comunicaciones dirigida tanto a públicos internos como externos.</t>
  </si>
  <si>
    <t>Con corte a agosto de 2026, la implementación de la estrategia de comunicaciones de la Secretaría Distrital de la Mujer ha contribuido a acercar la oferta institucional a las mujeres y a la ciudadanía, mediante la divulgación de información de interés sobre programas, servicios, campañas, actividades y rutas de atención. La difusión de estos contenidos favorece el conocimiento de los mecanismos institucionales disponibles para la garantía y el ejercicio de los derechos de las mujeres, así como de los servicios de orientación, acompañamiento y atención frente a las diferentes formas de violencia.
Durante agosto, la generación y divulgación de contenidos gráficos, audiovisuales y digitales permitió mantener una comunicación activa con los diferentes públicos de la entidad y fortalecer la presencia institucional a través de sus canales de información. Asimismo, se promovió el conocimiento y la participación en campañas, convocatorias, actividades e iniciativas relacionadas con temas como autonomía económica, liderazgo, corresponsabilidad en los cuidados y prevención de las violencias basadas en género. De esta manera, las acciones comunicativas aportaron a una mayor visibilidad de la gestión de la Secretaría y facilitaron que las mujeres de las diferentes localidades de Bogotá contaran con información oportuna para conocer y acceder a la oferta institucional.</t>
  </si>
  <si>
    <t xml:space="preserve">Para el mes de agosto el sitio web institucional registró un alcance de 105.505 personas, reflejando el interés de la ciudadanía por consultar los contenidos publicados. En redes sociales se registraron 789 nuevos usuarios y un alcance de 835.297 personas, ampliando la difusión de los mensajes institucionales y facilitando que un mayor número de mujeres y ciudadanía en general accediera a información oportuna sobre los servicios, programas y rutas de atención ofrecidos por la Secretaría. Para un total en el mes de agosto de 940.802 personas impactadas </t>
  </si>
  <si>
    <t>Durante el mes de agosto se publicaron 45 contenidos en las páginas web de la Secretaría Distrital de la Mujer, orientados a fortalecer la divulgación de información institucional y mantener informadas a las mujeres y a la ciudadanía sobre los programas, servicios, campañas, actividades y demás acciones desarrolladas por la entidad. Estas publicaciones facilitaron el acceso a información actualizada y de interés, contribuyendo al conocimiento de la oferta institucional, las rutas de atención y los diferentes mecanismos de orientación y acompañamiento disponibles.</t>
  </si>
  <si>
    <t>Durante el mes de agosto, las redes sociales de la Secretaría Distrital de la Mujer alcanzaron a 835.297 personas y registraron 789 nuevos usuarios, a partir de la publicación y difusión de contenidos relacionados con los programas, servicios, campañas, actividades y demás acciones institucionales. Estos resultados contribuyeron a ampliar la presencia de la entidad en los canales digitales y a acercar información de interés a las mujeres y a la ciudadanía, favoreciendo el conocimiento de la oferta institucional, los servicios disponibles y las rutas de atención y orientación.</t>
  </si>
  <si>
    <t>Durante el mes de agosto, las páginas web de la Secretaría Distrital de la Mujer registraron un alcance de 105.505 personas, reflejando el interés y acceso de la ciudadanía a los contenidos institucionales publicados. Este resultado contribuyó a ampliar la difusión de información relacionada con los programas, servicios, campañas, actividades y demás acciones de la entidad, facilitando que las mujeres y la ciudadanía conozcan de manera oportuna la oferta institucional, las rutas de atención y los mecanismos de orientación disponibles.</t>
  </si>
  <si>
    <t>https://secretariadistritald-my.sharepoint.com/:f:/g/personal/ecastaneda_sdmujer_gov_co/IgAHu3qX2rXOQpjxyjtiMvVUAbCekGmjbNtv0ekeZwzwUV0?e=4NNa05</t>
  </si>
  <si>
    <t>https://secretariadistritald-my.sharepoint.com/:f:/g/personal/ecastaneda_sdmujer_gov_co/IgCn3yRiwWZLSJukcZRB2NEBAb6Qy3-gLXKt8pHog4dWAZA?e=B2dePn</t>
  </si>
  <si>
    <t>https://secretariadistritald-my.sharepoint.com/:f:/g/personal/ecastaneda_sdmujer_gov_co/IgB2f2XlEfKoQryBR7-tMgQMATLRCin3f7iVVfvLJZftpU8?e=iPHwFN</t>
  </si>
  <si>
    <t>Durante el mes de agosto se publicaron 45 contenidos en las páginas web de la Secretaría Distrital de la Mujer, orientados a mantener actualizada y disponible la información sobre la oferta institucional, los programas, servicios, campañas y actividades desarrolladas por la entidad. A través de estos canales web se alcanzaron 105.505 personas, facilitando la consulta y el acceso a información de interés para las mujeres y la ciudadanía.
Por su parte, las redes sociales registraron 789 nuevos usuarios y un alcance de 835.297 personas, contribuyendo a ampliar la difusión de los contenidos y mensajes institucionales. En conjunto, los canales digitales de la Secretaría alcanzaron durante el mes de agosto un total de 940.802 personas, fortaleciendo la visibilidad de la gestión institucional y el acceso oportuno a información sobre los servicios, programas, actividades y rutas de atención disponibles.</t>
  </si>
  <si>
    <t>Con corte al mes de agosto de 2026, la estrategia de comunicaciones de la Secretaría Distrital de la Mujer presenta un avance acumulado del 66,4 %, como resultado de las acciones desarrolladas de manera continua para fortalecer la comunicación institucional y facilitar el acceso de las mujeres y de la ciudadanía a información clara, oportuna, incluyente y de interés sobre la oferta institucional, los programas, servicios, campañas, actividades, rutas de atención y acciones orientadas a la garantía de los derechos de las mujeres.
Entre los principales resultados acumulados de la vigencia se destaca la publicación de 342 contenidos en las páginas web de la entidad, a través de las cuales se alcanzaron 893.976 personas. Asimismo, las redes sociales registraron 12.993 nuevos usuarios y un alcance acumulado de 6.442.713 personas mediante los contenidos difundidos. En conjunto, los canales digitales de la Secretaría registran un alcance acumulado de 7.336.689 personas con corte a agosto de 2026, contribuyendo a ampliar la difusión de la oferta institucional, fortalecer la presencia digital de la entidad y acercar información relevante a las mujeres y a la ciudadanía.</t>
  </si>
  <si>
    <t>Durante el mes de agosto, la gestión de las páginas web y redes sociales de la Secretaría Distrital de la Mujer permitió acercar a las mujeres y a la ciudadanía información actualizada sobre los programas, servicios, campañas, actividades y rutas de atención de la entidad. La difusión de estos contenidos facilitó el conocimiento de la oferta institucional y de los mecanismos de orientación y acompañamiento disponibles, brindando herramientas para identificar y acceder oportunamente a los servicios que responden a las necesidades de las mujeres en Bogotá.
De igual manera, los canales digitales facilitaron la divulgación de campañas, actividades, convocatorias y acciones institucionales, promoviendo una mayor participación y conocimiento de las iniciativas desarrolladas por la Secretaría. Así, durante agosto, la comunicación digital contribuyó a que la ciudadanía contara con información confiable y de fácil acceso para conocer y utilizar la oferta institucional, identificar las rutas de atención y fortalecer el conocimiento sobre los derechos de las mujeres y los mecanismos disponibles para su garantía y protección.</t>
  </si>
  <si>
    <t xml:space="preserve">Durante el mes de agosto se registraron 208 impactos en medios de comunicación, resultado de la difusión de la oferta institucional, los programas, servicios, campañas y actividades de la Secretaría Distrital de la Mujer en medios de comunicación locales, regionales y nacionales, fortaleciendo la visibilidad de la entidad y ampliando el acceso de la ciudadanía a información de interés sobre los derechos de las mujeres y los servicios disponibles.  </t>
  </si>
  <si>
    <t xml:space="preserve">Para el mes de agosto se elaboraron 25 contenidos periodísticos. Durante agosto, la agenda de contenidos de la Secretaría Distrital de la Mujer puso en el centro la Estrategia de Defensa Jurídica. Las publicaciones explicaron qué ocurre después de una denuncia, cómo acceder a representación jurídica, Casas Refugio y acompañamiento territorial, y qué pueden hacer las redes cercanas frente al riesgo de feminicidio. 
De manera transversal, los contenidos abordaron las condiciones que producen desigualdad en la vida cotidiana, la distribución del cuidado, las masculinidades, la brecha digital, la autonomía económica, el acoso sexual callejero y los riesgos diferenciados ante desastres. También visibilizaron las experiencias y aportes de mujeres que realizan actividades sexuales pagadas, mujeres indígenas, víctimas del conflicto armado y firmantes de paz, y defendieron la importancia de nombrar expresamente a mujeres y niñas para reconocer sus realidades y garantizar respuestas públicas pertinentes.
</t>
  </si>
  <si>
    <t>https://secretariadistritald-my.sharepoint.com/:f:/g/personal/ecastaneda_sdmujer_gov_co/IgC1ATTbRHz1RLq4pg99mP2FAaiM5gnQcNm65o2D4ag-1EA?e=8MuQlC</t>
  </si>
  <si>
    <t>https://secretariadistritald-my.sharepoint.com/:f:/g/personal/ecastaneda_sdmujer_gov_co/IgDfBV4W2ZeMSINxx45xKZn9AVnJP6z2cVoL8bYq7K4USQY?e=Ngn6Ro</t>
  </si>
  <si>
    <t xml:space="preserve">Durante el mes de agosto se registraron 208 impactos en medios de comunicación, derivados de la publicación de 25 contenidos periodísticos. Esta gestión contribuyó a ampliar la visibilidad de la oferta institucional de la Secretaría Distrital de la Mujer y a fortalecer la difusión de sus programas, servicios, campañas y rutas de atención dirigidas a las mujeres en Bogotá.
Los contenidos publicados facilitaron el acceso a información útil y oportuna para reconocer factores de riesgo, prevenir las violencias y conocer los servicios especializados disponibles. En particular, se difundió información relacionada con rutas de atención, procesos de representación jurídica, estrategias para la prevención del feminicidio, acciones contra la trata de personas y mecanismos de detección temprana, fortaleciendo el acercamiento de la oferta institucional a las mujeres que enfrentan diferentes formas de discriminación y violencia."  
</t>
  </si>
  <si>
    <t xml:space="preserve">
Con corte al mes de agosto, la meta registra un avance acumulado del 66,4%, reflejado en la elaboración y divulgación de 155 contenidos periodísticos orientados a visibilizar las acciones, programas y servicios de la Secretaría Distrital de la Mujer con 1.382 impactos en medios de comunicación. En conjunto, las publicaciones posicionaron a la Secretaría Distrital de la Mujer como una entidad que no solo responde a las violencias, sino que actúa de manera anticipada para prevenirlas, transformar las condiciones que las hacen posibles y ampliar las oportunidades para que más mujeres ejerzan plenamente sus derechos en todos los ámbitos de la vida.
</t>
  </si>
  <si>
    <t>Durante el mes de agosto, los principales beneficios para las mujeres y la ciudadanía se reflejaron en un mayor acceso a información clara, útil y oportuna sobre derechos, oferta institucional, servicios especializados y rutas de atención disponibles. La difusión de estos contenidos contribuyó a fortalecer el conocimiento de los mecanismos de orientación, acompañamiento, protección y representación jurídica que ofrece la Secretaría Distrital de la Mujer, brindando herramientas para identificar situaciones de riesgo y facilitar el acceso oportuno a los servicios institucionales.
Asimismo, las acciones comunicativas desarrolladas durante el mes favorecieron la prevención y detección temprana de situaciones de violencia, promovieron la participación de las mujeres y la ciudadanía en campañas, actividades y convocatorias, y acercaron la gestión de la Secretaría a sus diferentes públicos. De esta manera, la información difundida contribuyó a que más personas contaran con elementos para tomar decisiones informadas, conocer y ejercer sus derechos, identificar los canales institucionales disponibles y acceder oportunamente a la oferta de la entidad.</t>
  </si>
  <si>
    <t>https://secretariadistritald-my.sharepoint.com/:f:/g/personal/ecastaneda_sdmujer_gov_co/IgCX9zUx5yf1QpR4ld8myPSVAd5kBrE93pEzFsZx_ojn5BY?e=jaHWq8</t>
  </si>
  <si>
    <t>En el marco de la meta del Plan Distrital de Desarrollo asociada a la implementación de la estrategia de comunicaciones de la Secretaría Distrital de la Mujer, durante agosto de 2026 se desarrollaron acciones dirigidas a mantener una comunicación activa y cercana con las mujeres y la ciudadanía. La gestión de los canales digitales, la generación y difusión de contenidos y las acciones de relacionamiento con medios permitieron comunicar la oferta institucional y abordar temas de interés relacionados con los derechos de las mujeres, la prevención de las violencias basadas en género, las rutas de atención y los mecanismos de orientación, acompañamiento y protección disponibles.
La gestión comunicativa del mes también permitió visibilizar programas, servicios, campañas, actividades, convocatorias e iniciativas institucionales relacionadas con el cuidado, la autonomía económica, la participación, el enfoque diferencial y la garantía de los derechos de las mujeres. De esta manera, la información difundida brindó a la ciudadanía herramientas para conocer los servicios de la Secretaría, identificar los canales y rutas disponibles y acceder de manera más oportuna a la oferta institucional.
A través de las páginas web, las redes sociales y los demás canales de comunicación se amplió la circulación de información institucional durante agosto, favoreciendo el acercamiento de la Secretaría con las mujeres en los diferentes territorios de Bogotá. Estas acciones aportaron al fortalecimiento del conocimiento de sus derechos, la identificación y prevención de situaciones de violencia, el acceso a oportunidades y servicios y la participación en las iniciativas promovidas por la entidad, consolidando la comunicación como una herramienta para acercar la institucionalidad a la ciudadanía y contribuir a la garantía de los derechos de las mujeres.</t>
  </si>
  <si>
    <t>Con corte al mes de agosto de 2026, la meta “Implementar 1 estrategia de comunicaciones” presenta un avance acumulado de 0,66, resultado de las acciones adelantadas para fortalecer la comunicación institucional y promover el conocimiento de la oferta de servicios de la Secretaría Distrital de la Mujer. En el marco de su implementación, se han atendido de manera acumulada 112 solicitudes de brief, elaborado 2.828 piezas gráficas y producido 224 productos audiovisuales, entre videos y registros fotográficos. Estos productos han contribuido a visibilizar los programas, servicios, campañas, actividades y demás acciones de la entidad, así como a ampliar la difusión de los mensajes institucionales a través de los diferentes canales de comunicación, facilitando el acceso de las mujeres y de la ciudadanía a información de interés sobre la oferta y gestión de la Secretaría.</t>
  </si>
  <si>
    <t xml:space="preserve">Durante el mes de agosto de 2026 se registró un avance del 2,08% en el desarrollo de las acciones asociadas a la meta del Plan Distrital de Desarrollo relacionada con la implementación de la estrategia de comunicaciones de la Secretaría Distrital de la Mujer. En este periodo se publicaron 45 contenidos en las páginas web de la entidad, los cuales alcanzaron a 105.505 personas. Asimismo, en las redes sociales se registraron 789 nuevos usuarios y un alcance de 835.297 personas a través de los contenidos difundidos en estos canales. En conjunto, los canales digitales de la entidad alcanzaron a 940.802 personas durante el mes, contribuyendo a ampliar el acceso de las mujeres y de la ciudadanía a información sobre la oferta institucional, los programas, servicios, campañas, actividades y rutas de atención.
De manera complementaria, durante agosto la gestión de contenidos comunicativos se desarrolló a partir de cinco (5) briefs solicitados por las distintas dependencias de la Secretaría Distrital de la Mujer. Como resultado de estos requerimientos, se produjeron 295 piezas gráficas y 41 productos audiovisuales, incluidos videos y registros fotográficos, orientados a apoyar la divulgación de las diferentes acciones institucionales y atender las necesidades de comunicación de las áreas.
En este sentido, las acciones desarrolladas durante el mes permitieron fortalecer la difusión de información de interés, facilitar el conocimiento de los mecanismos de orientación, atención y acompañamiento disponibles para las mujeres en Bogotá y ampliar la visibilidad de la gestión institucional. Asimismo, la producción y difusión de contenidos aportó al desarrollo de la estrategia de comunicaciones dirigida a públicos internos y externos, fortaleciendo el acceso oportuno a información sobre los servicios, programas, campañas y demás acciones adelantadas por la Secretaría Distrital de la Mujer.
</t>
  </si>
  <si>
    <t>En el marco de la meta del Plan Distrital de Desarrollo asociada a la implementación de la estrategia de comunicaciones de la Secretaría Distrital de la Mujer, con corte al mes de agosto de 2026 se registra un avance acumulado del 16,60% frente a la meta del cuatrienio. Este resultado se sustenta en las acciones desarrolladas para el fortalecimiento de la estrategia de comunicaciones, la gestión de los canales digitales institucionales, la producción y divulgación de contenidos y el relacionamiento con medios de comunicación, componentes que alcanzan un avance del 66,4% respecto de lo programado para la vigencia 2026.
Entre los principales resultados acumulados de la vigencia se destaca la publicación de 342 contenidos en las páginas web de la entidad, a través de las cuales se alcanzaron 893.976 personas. Asimismo, las redes sociales registraron 12.993 nuevos usuarios y un alcance acumulado de 6.442.713 personas mediante los contenidos difundidos. En conjunto, los canales digitales de la Secretaría registran un alcance acumulado de 7.336.689 personas, ampliando las posibilidades de acceso de las mujeres y de la ciudadanía a información relacionada con programas, servicios, campañas, actividades, rutas de atención y demás acciones institucionales.
En materia de producción de contenidos, durante la vigencia se han atendido de manera acumulada 112 solicitudes de brief, a partir de las cuales se han elaborado 2.828 piezas gráficas y 224 productos audiovisuales, entre videos y registros fotográficos. Estos productos han apoyado la difusión y visibilización de los programas, servicios, campañas, actividades y demás acciones desarrolladas por la entidad, fortaleciendo la divulgación de los mensajes institucionales a través de los diferentes canales de comunicación y facilitando el acceso a información de interés sobre la oferta y gestión de la Secretaría.
De igual manera, como parte de las acciones de relacionamiento con medios de comunicación, con corte a agosto se registra la elaboración y divulgación de 155 contenidos periodísticos, que generaron 1.382 impactos en medios de comunicación, contribuyendo a ampliar la visibilidad de las acciones, programas y servicios de la Secretaría Distrital de la Mujer y a fortalecer el posicionamiento de sus mensajes institucionales.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</si>
</sst>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quot;\ * #,##0.00_-;\-&quot;$&quot;\ * #,##0.00_-;_-&quot;$&quot;\ * &quot;-&quot;??_-;_-@_-"/>
    <numFmt numFmtId="43" formatCode="_-* #,##0.00_-;\-* #,##0.00_-;_-* &quot;-&quot;??_-;_-@_-"/>
    <numFmt numFmtId="164" formatCode="_-* #,##0\ &quot;€&quot;_-;\-* #,##0\ &quot;€&quot;_-;_-* &quot;-&quot;\ &quot;€&quot;_-;_-@_-"/>
    <numFmt numFmtId="165" formatCode="_-* #,##0.00\ &quot;€&quot;_-;\-* #,##0.00\ &quot;€&quot;_-;_-* &quot;-&quot;??\ &quot;€&quot;_-;_-@_-"/>
    <numFmt numFmtId="166" formatCode="_-&quot;$&quot;* #,##0.00_-;\-&quot;$&quot;* #,##0.00_-;_-&quot;$&quot;* &quot;-&quot;??_-;_-@_-"/>
    <numFmt numFmtId="167" formatCode="_-* #,##0.00\ _€_-;\-* #,##0.00\ _€_-;_-* &quot;-&quot;??\ _€_-;_-@_-"/>
    <numFmt numFmtId="168" formatCode="_-* #,##0\ _€_-;\-* #,##0\ _€_-;_-* &quot;-&quot;??\ _€_-;_-@_-"/>
    <numFmt numFmtId="169" formatCode="_-* #,##0\ _€_-;\-* #,##0\ _€_-;_-* &quot;-&quot;\ _€_-;_-@_-"/>
    <numFmt numFmtId="170" formatCode="0.0%"/>
    <numFmt numFmtId="171" formatCode="###,000"/>
    <numFmt numFmtId="172" formatCode="0.0"/>
    <numFmt numFmtId="173" formatCode="_-&quot;$&quot;* #,##0_-;\-&quot;$&quot;* #,##0_-;_-&quot;$&quot;* &quot;-&quot;??_-;_-@_-"/>
    <numFmt numFmtId="174" formatCode="_-&quot;$&quot;\ * #,##0_-;\-&quot;$&quot;\ * #,##0_-;_-&quot;$&quot;\ * &quot;-&quot;??_-;_-@_-"/>
    <numFmt numFmtId="175" formatCode="_-* #,##0.0\ _€_-;\-* #,##0.0\ _€_-;_-* &quot;-&quot;??\ _€_-;_-@_-"/>
    <numFmt numFmtId="176" formatCode="_-[$$-240A]\ * #,##0_-;\-[$$-240A]\ * #,##0_-;_-[$$-240A]\ * &quot;-&quot;_-;_-@_-"/>
    <numFmt numFmtId="177" formatCode="_-* #,##0_-;\-* #,##0_-;_-* &quot;-&quot;??_-;_-@_-"/>
  </numFmts>
  <fonts count="74"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b/>
      <sz val="11"/>
      <color theme="1"/>
      <name val="Arial"/>
      <family val="2"/>
    </font>
    <font>
      <sz val="14"/>
      <color theme="1"/>
      <name val="Arial"/>
      <family val="2"/>
    </font>
    <font>
      <sz val="11"/>
      <color theme="1"/>
      <name val="Calibri"/>
      <family val="2"/>
      <scheme val="minor"/>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sz val="16"/>
      <color theme="1"/>
      <name val="Arial"/>
      <family val="2"/>
    </font>
    <font>
      <sz val="18"/>
      <color theme="1"/>
      <name val="Arial"/>
      <family val="2"/>
    </font>
    <font>
      <b/>
      <sz val="18"/>
      <name val="Arial"/>
      <family val="2"/>
    </font>
    <font>
      <sz val="13"/>
      <color rgb="FFC00000"/>
      <name val="Arial"/>
      <family val="2"/>
    </font>
    <font>
      <b/>
      <sz val="13"/>
      <name val="Arial"/>
      <family val="2"/>
    </font>
    <font>
      <sz val="13"/>
      <color theme="6" tint="-0.249977111117893"/>
      <name val="Arial"/>
      <family val="2"/>
    </font>
    <font>
      <sz val="8"/>
      <name val="Calibri"/>
      <family val="2"/>
      <scheme val="minor"/>
    </font>
    <font>
      <b/>
      <sz val="12"/>
      <name val="Arial"/>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1"/>
      <color rgb="FFFF0000"/>
      <name val="Arial"/>
      <family val="2"/>
    </font>
    <font>
      <sz val="10"/>
      <color rgb="FF000000"/>
      <name val="Times New Roman"/>
      <family val="1"/>
    </font>
    <font>
      <sz val="11"/>
      <color theme="1"/>
      <name val="Calibri"/>
      <family val="2"/>
      <scheme val="minor"/>
    </font>
    <font>
      <sz val="13"/>
      <color rgb="FF000000"/>
      <name val="Arial"/>
      <family val="2"/>
    </font>
    <font>
      <sz val="9"/>
      <color theme="1"/>
      <name val="Calibri"/>
      <family val="2"/>
      <scheme val="minor"/>
    </font>
    <font>
      <b/>
      <sz val="11"/>
      <color theme="0"/>
      <name val="Arial"/>
      <family val="2"/>
    </font>
    <font>
      <sz val="11"/>
      <color rgb="FF000000"/>
      <name val="Arial"/>
      <family val="2"/>
    </font>
    <font>
      <b/>
      <sz val="11"/>
      <color rgb="FF000000"/>
      <name val="Arial"/>
      <family val="2"/>
    </font>
    <font>
      <sz val="10"/>
      <color theme="1"/>
      <name val="Arial"/>
      <family val="2"/>
    </font>
    <font>
      <sz val="11"/>
      <color theme="3"/>
      <name val="Arial"/>
      <family val="2"/>
    </font>
    <font>
      <sz val="12"/>
      <color theme="1"/>
      <name val="Arial"/>
      <family val="2"/>
    </font>
    <font>
      <b/>
      <sz val="13"/>
      <color rgb="FF000000"/>
      <name val="Arial"/>
      <family val="2"/>
    </font>
    <font>
      <sz val="9.5"/>
      <color theme="1"/>
      <name val="Arial"/>
      <family val="2"/>
    </font>
    <font>
      <sz val="11"/>
      <name val="Calibri"/>
      <family val="2"/>
      <scheme val="minor"/>
    </font>
    <font>
      <sz val="11"/>
      <color theme="0"/>
      <name val="Arial"/>
      <family val="2"/>
    </font>
    <font>
      <sz val="12"/>
      <color rgb="FF000000"/>
      <name val="Arial"/>
      <family val="2"/>
    </font>
    <font>
      <b/>
      <sz val="10"/>
      <name val="Arial"/>
      <family val="2"/>
    </font>
    <font>
      <sz val="9"/>
      <color indexed="81"/>
      <name val="Tahoma"/>
      <family val="2"/>
    </font>
    <font>
      <b/>
      <sz val="9"/>
      <color indexed="81"/>
      <name val="Tahoma"/>
      <family val="2"/>
    </font>
    <font>
      <sz val="11"/>
      <color rgb="FFED0000"/>
      <name val="Arial"/>
      <family val="2"/>
    </font>
    <font>
      <sz val="10"/>
      <color rgb="FF000000"/>
      <name val="Arial"/>
      <family val="2"/>
    </font>
  </fonts>
  <fills count="15">
    <fill>
      <patternFill patternType="none"/>
    </fill>
    <fill>
      <patternFill patternType="gray125"/>
    </fill>
    <fill>
      <patternFill patternType="solid">
        <fgColor rgb="FFFFFFFF"/>
        <bgColor rgb="FFFFFFFF"/>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499984740745262"/>
        <bgColor indexed="64"/>
      </patternFill>
    </fill>
    <fill>
      <patternFill patternType="solid">
        <fgColor theme="4" tint="0.59999389629810485"/>
        <bgColor indexed="64"/>
      </patternFill>
    </fill>
    <fill>
      <patternFill patternType="solid">
        <fgColor theme="2" tint="-0.14999847407452621"/>
        <bgColor indexed="64"/>
      </patternFill>
    </fill>
  </fills>
  <borders count="82">
    <border>
      <left/>
      <right/>
      <top/>
      <bottom/>
      <diagonal/>
    </border>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medium">
        <color indexed="64"/>
      </right>
      <top style="thin">
        <color indexed="64"/>
      </top>
      <bottom/>
      <diagonal/>
    </border>
    <border>
      <left style="thin">
        <color indexed="64"/>
      </left>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bottom style="thin">
        <color rgb="FF000000"/>
      </bottom>
      <diagonal/>
    </border>
    <border>
      <left/>
      <right style="thin">
        <color indexed="64"/>
      </right>
      <top style="medium">
        <color indexed="64"/>
      </top>
      <bottom/>
      <diagonal/>
    </border>
  </borders>
  <cellStyleXfs count="30">
    <xf numFmtId="0" fontId="0" fillId="0" borderId="0"/>
    <xf numFmtId="9" fontId="21" fillId="0" borderId="0" applyFont="0" applyFill="0" applyBorder="0" applyAlignment="0" applyProtection="0"/>
    <xf numFmtId="0" fontId="22" fillId="0" borderId="1"/>
    <xf numFmtId="0" fontId="17" fillId="0" borderId="1"/>
    <xf numFmtId="165" fontId="17" fillId="0" borderId="1" applyFont="0" applyFill="0" applyBorder="0" applyAlignment="0" applyProtection="0"/>
    <xf numFmtId="167" fontId="17" fillId="0" borderId="1" applyFont="0" applyFill="0" applyBorder="0" applyAlignment="0" applyProtection="0"/>
    <xf numFmtId="9" fontId="17" fillId="0" borderId="1" applyFont="0" applyFill="0" applyBorder="0" applyAlignment="0" applyProtection="0"/>
    <xf numFmtId="169" fontId="17" fillId="0" borderId="1" applyFont="0" applyFill="0" applyBorder="0" applyAlignment="0" applyProtection="0"/>
    <xf numFmtId="164" fontId="17" fillId="0" borderId="1" applyFont="0" applyFill="0" applyBorder="0" applyAlignment="0" applyProtection="0"/>
    <xf numFmtId="9" fontId="22" fillId="0" borderId="1" applyFont="0" applyFill="0" applyBorder="0" applyAlignment="0" applyProtection="0"/>
    <xf numFmtId="9" fontId="29" fillId="0" borderId="1" applyFont="0" applyFill="0" applyBorder="0" applyAlignment="0" applyProtection="0"/>
    <xf numFmtId="171" fontId="34" fillId="0" borderId="30" applyNumberFormat="0" applyAlignment="0" applyProtection="0">
      <alignment horizontal="right" vertical="center"/>
    </xf>
    <xf numFmtId="171" fontId="34" fillId="0" borderId="31" applyNumberFormat="0" applyAlignment="0" applyProtection="0">
      <alignment horizontal="left" vertical="center" indent="1"/>
    </xf>
    <xf numFmtId="0" fontId="35" fillId="0" borderId="31" applyAlignment="0" applyProtection="0">
      <alignment horizontal="left" vertical="center" indent="1"/>
    </xf>
    <xf numFmtId="0" fontId="36" fillId="8" borderId="1" applyNumberFormat="0" applyAlignment="0" applyProtection="0">
      <alignment horizontal="left" vertical="center" indent="1"/>
    </xf>
    <xf numFmtId="171" fontId="38" fillId="0" borderId="30" applyNumberFormat="0" applyFill="0" applyBorder="0" applyAlignment="0" applyProtection="0">
      <alignment horizontal="right" vertical="center"/>
    </xf>
    <xf numFmtId="0" fontId="30" fillId="0" borderId="1" applyNumberFormat="0" applyFill="0" applyBorder="0" applyAlignment="0" applyProtection="0"/>
    <xf numFmtId="0" fontId="16" fillId="0" borderId="1"/>
    <xf numFmtId="43" fontId="47" fillId="0" borderId="0" applyFont="0" applyFill="0" applyBorder="0" applyAlignment="0" applyProtection="0"/>
    <xf numFmtId="0" fontId="15" fillId="0" borderId="1"/>
    <xf numFmtId="0" fontId="54" fillId="0" borderId="1"/>
    <xf numFmtId="166" fontId="14" fillId="0" borderId="1" applyFont="0" applyFill="0" applyBorder="0" applyAlignment="0" applyProtection="0"/>
    <xf numFmtId="44" fontId="55" fillId="0" borderId="0" applyFont="0" applyFill="0" applyBorder="0" applyAlignment="0" applyProtection="0"/>
    <xf numFmtId="0" fontId="30" fillId="0" borderId="1" applyNumberFormat="0" applyFill="0" applyBorder="0" applyAlignment="0" applyProtection="0"/>
    <xf numFmtId="0" fontId="13" fillId="0" borderId="1"/>
    <xf numFmtId="0" fontId="13" fillId="0" borderId="1"/>
    <xf numFmtId="44" fontId="13" fillId="0" borderId="1" applyFont="0" applyFill="0" applyBorder="0" applyAlignment="0" applyProtection="0"/>
    <xf numFmtId="166" fontId="13" fillId="0" borderId="1" applyFont="0" applyFill="0" applyBorder="0" applyAlignment="0" applyProtection="0"/>
    <xf numFmtId="9" fontId="13" fillId="0" borderId="1" applyFont="0" applyFill="0" applyBorder="0" applyAlignment="0" applyProtection="0"/>
    <xf numFmtId="43" fontId="13" fillId="0" borderId="1" applyFont="0" applyFill="0" applyBorder="0" applyAlignment="0" applyProtection="0"/>
  </cellStyleXfs>
  <cellXfs count="903">
    <xf numFmtId="0" fontId="0" fillId="0" borderId="0" xfId="0"/>
    <xf numFmtId="0" fontId="25" fillId="0" borderId="1" xfId="3" applyFont="1" applyAlignment="1">
      <alignment vertical="center"/>
    </xf>
    <xf numFmtId="0" fontId="24" fillId="4" borderId="1" xfId="2" applyFont="1" applyFill="1" applyAlignment="1">
      <alignment vertical="center" wrapText="1"/>
    </xf>
    <xf numFmtId="0" fontId="26" fillId="4" borderId="1" xfId="2" applyFont="1" applyFill="1" applyAlignment="1">
      <alignment vertical="center" wrapText="1"/>
    </xf>
    <xf numFmtId="0" fontId="23" fillId="4" borderId="1" xfId="2" applyFont="1" applyFill="1" applyAlignment="1">
      <alignment vertical="center" wrapText="1"/>
    </xf>
    <xf numFmtId="0" fontId="24" fillId="4" borderId="8" xfId="2" applyFont="1" applyFill="1" applyBorder="1" applyAlignment="1">
      <alignment vertical="center" wrapText="1"/>
    </xf>
    <xf numFmtId="0" fontId="24" fillId="0" borderId="8" xfId="2" applyFont="1" applyBorder="1" applyAlignment="1">
      <alignment vertical="center" wrapText="1"/>
    </xf>
    <xf numFmtId="0" fontId="24" fillId="0" borderId="1" xfId="2" applyFont="1" applyAlignment="1">
      <alignment vertical="center" wrapText="1"/>
    </xf>
    <xf numFmtId="0" fontId="24" fillId="0" borderId="1" xfId="2" applyFont="1" applyAlignment="1">
      <alignment horizontal="center" vertical="center" wrapText="1"/>
    </xf>
    <xf numFmtId="0" fontId="27" fillId="0" borderId="1" xfId="3" applyFont="1" applyAlignment="1">
      <alignment horizontal="center" vertical="center"/>
    </xf>
    <xf numFmtId="0" fontId="25" fillId="0" borderId="1" xfId="3" applyFont="1" applyAlignment="1">
      <alignment horizontal="center" vertical="center"/>
    </xf>
    <xf numFmtId="0" fontId="26" fillId="0" borderId="1" xfId="2" applyFont="1" applyAlignment="1">
      <alignment vertical="center" wrapText="1"/>
    </xf>
    <xf numFmtId="0" fontId="23" fillId="0" borderId="1" xfId="2" applyFont="1" applyAlignment="1">
      <alignment vertical="center" wrapText="1"/>
    </xf>
    <xf numFmtId="0" fontId="23" fillId="0" borderId="16" xfId="2" applyFont="1" applyBorder="1" applyAlignment="1">
      <alignment vertical="center" wrapText="1"/>
    </xf>
    <xf numFmtId="0" fontId="24" fillId="4" borderId="8" xfId="2" applyFont="1" applyFill="1" applyBorder="1" applyAlignment="1">
      <alignment horizontal="center" vertical="center" wrapText="1"/>
    </xf>
    <xf numFmtId="0" fontId="28" fillId="4" borderId="1" xfId="2" applyFont="1" applyFill="1" applyAlignment="1">
      <alignment horizontal="center" vertical="center" wrapText="1"/>
    </xf>
    <xf numFmtId="0" fontId="24" fillId="4" borderId="1" xfId="2" applyFont="1" applyFill="1" applyAlignment="1">
      <alignment horizontal="center" vertical="center" wrapText="1"/>
    </xf>
    <xf numFmtId="0" fontId="28" fillId="0" borderId="1" xfId="2" applyFont="1" applyAlignment="1">
      <alignment horizontal="center" vertical="center" wrapText="1"/>
    </xf>
    <xf numFmtId="0" fontId="24" fillId="6" borderId="1" xfId="2" applyFont="1" applyFill="1" applyAlignment="1">
      <alignment vertical="center" wrapText="1"/>
    </xf>
    <xf numFmtId="0" fontId="24" fillId="5" borderId="3" xfId="2" applyFont="1" applyFill="1" applyBorder="1" applyAlignment="1">
      <alignment horizontal="center" vertical="center" wrapText="1"/>
    </xf>
    <xf numFmtId="0" fontId="24" fillId="5" borderId="4" xfId="2" applyFont="1" applyFill="1" applyBorder="1" applyAlignment="1">
      <alignment horizontal="center" vertical="center" wrapText="1"/>
    </xf>
    <xf numFmtId="0" fontId="24" fillId="5" borderId="21" xfId="2" applyFont="1" applyFill="1" applyBorder="1" applyAlignment="1">
      <alignment vertical="center" wrapText="1"/>
    </xf>
    <xf numFmtId="168" fontId="25" fillId="0" borderId="22" xfId="5" applyNumberFormat="1" applyFont="1" applyBorder="1" applyAlignment="1">
      <alignment vertical="center"/>
    </xf>
    <xf numFmtId="0" fontId="24" fillId="5" borderId="12" xfId="2" applyFont="1" applyFill="1" applyBorder="1" applyAlignment="1">
      <alignment vertical="center" wrapText="1"/>
    </xf>
    <xf numFmtId="168" fontId="25" fillId="0" borderId="13" xfId="5" applyNumberFormat="1" applyFont="1" applyBorder="1" applyAlignment="1">
      <alignment vertical="center"/>
    </xf>
    <xf numFmtId="0" fontId="25" fillId="0" borderId="1" xfId="3" applyFont="1"/>
    <xf numFmtId="0" fontId="24" fillId="7" borderId="2" xfId="2" applyFont="1" applyFill="1" applyBorder="1" applyAlignment="1">
      <alignment vertical="center" wrapText="1"/>
    </xf>
    <xf numFmtId="0" fontId="19" fillId="0" borderId="1" xfId="3" applyFont="1" applyAlignment="1">
      <alignment vertical="center"/>
    </xf>
    <xf numFmtId="0" fontId="25" fillId="0" borderId="1" xfId="3" applyFont="1" applyAlignment="1">
      <alignment horizontal="center" vertical="center" wrapText="1"/>
    </xf>
    <xf numFmtId="0" fontId="33" fillId="0" borderId="1" xfId="3" applyFont="1" applyAlignment="1">
      <alignment vertical="center"/>
    </xf>
    <xf numFmtId="0" fontId="31" fillId="0" borderId="26" xfId="3" applyFont="1" applyBorder="1" applyAlignment="1">
      <alignment horizontal="center" vertical="center"/>
    </xf>
    <xf numFmtId="0" fontId="31" fillId="0" borderId="27" xfId="3" applyFont="1" applyBorder="1" applyAlignment="1">
      <alignment horizontal="center" vertical="center"/>
    </xf>
    <xf numFmtId="0" fontId="31" fillId="0" borderId="28" xfId="3" applyFont="1" applyBorder="1" applyAlignment="1">
      <alignment horizontal="center" vertical="center"/>
    </xf>
    <xf numFmtId="0" fontId="39" fillId="0" borderId="1" xfId="3" applyFont="1" applyAlignment="1">
      <alignment vertical="center"/>
    </xf>
    <xf numFmtId="0" fontId="41" fillId="5" borderId="22" xfId="2" applyFont="1" applyFill="1" applyBorder="1" applyAlignment="1">
      <alignment horizontal="center" vertical="center" wrapText="1"/>
    </xf>
    <xf numFmtId="0" fontId="40" fillId="0" borderId="22" xfId="3" applyFont="1" applyBorder="1" applyAlignment="1">
      <alignment horizontal="center" vertical="center"/>
    </xf>
    <xf numFmtId="0" fontId="43" fillId="5" borderId="28" xfId="3" applyFont="1" applyFill="1" applyBorder="1" applyAlignment="1">
      <alignment horizontal="center" vertical="center" wrapText="1"/>
    </xf>
    <xf numFmtId="0" fontId="43" fillId="5" borderId="11" xfId="3" applyFont="1" applyFill="1" applyBorder="1" applyAlignment="1">
      <alignment horizontal="center" vertical="center" wrapText="1"/>
    </xf>
    <xf numFmtId="0" fontId="43" fillId="5" borderId="26" xfId="3" applyFont="1" applyFill="1" applyBorder="1" applyAlignment="1">
      <alignment horizontal="center" vertical="center" wrapText="1"/>
    </xf>
    <xf numFmtId="0" fontId="43" fillId="5" borderId="5" xfId="3" applyFont="1" applyFill="1" applyBorder="1" applyAlignment="1">
      <alignment horizontal="center" vertical="center" wrapText="1"/>
    </xf>
    <xf numFmtId="0" fontId="43" fillId="5" borderId="7" xfId="3" applyFont="1" applyFill="1" applyBorder="1" applyAlignment="1">
      <alignment horizontal="center" vertical="center" wrapText="1"/>
    </xf>
    <xf numFmtId="0" fontId="43" fillId="5" borderId="22" xfId="2" applyFont="1" applyFill="1" applyBorder="1" applyAlignment="1">
      <alignment horizontal="center" vertical="center" wrapText="1"/>
    </xf>
    <xf numFmtId="0" fontId="43" fillId="5" borderId="22" xfId="0" applyFont="1" applyFill="1" applyBorder="1" applyAlignment="1">
      <alignment horizontal="center" vertical="center"/>
    </xf>
    <xf numFmtId="9" fontId="43" fillId="5" borderId="22" xfId="3" applyNumberFormat="1" applyFont="1" applyFill="1" applyBorder="1" applyAlignment="1">
      <alignment horizontal="center" vertical="center"/>
    </xf>
    <xf numFmtId="9" fontId="43" fillId="9" borderId="22" xfId="0" applyNumberFormat="1" applyFont="1" applyFill="1" applyBorder="1" applyAlignment="1">
      <alignment horizontal="center" vertical="center"/>
    </xf>
    <xf numFmtId="9" fontId="32" fillId="4" borderId="22" xfId="0" applyNumberFormat="1" applyFont="1" applyFill="1" applyBorder="1" applyAlignment="1">
      <alignment horizontal="center"/>
    </xf>
    <xf numFmtId="10" fontId="43" fillId="5" borderId="22" xfId="0" applyNumberFormat="1" applyFont="1" applyFill="1" applyBorder="1" applyAlignment="1">
      <alignment horizontal="center" vertical="center"/>
    </xf>
    <xf numFmtId="0" fontId="20" fillId="0" borderId="1" xfId="3" applyFont="1" applyAlignment="1">
      <alignment vertical="center"/>
    </xf>
    <xf numFmtId="0" fontId="24" fillId="5" borderId="26" xfId="2" applyFont="1" applyFill="1" applyBorder="1" applyAlignment="1">
      <alignment vertical="center" wrapText="1"/>
    </xf>
    <xf numFmtId="0" fontId="25" fillId="0" borderId="0" xfId="0" applyFont="1"/>
    <xf numFmtId="0" fontId="24" fillId="5" borderId="12" xfId="2" applyFont="1" applyFill="1" applyBorder="1" applyAlignment="1">
      <alignment horizontal="center" vertical="center" wrapText="1"/>
    </xf>
    <xf numFmtId="0" fontId="24" fillId="5" borderId="13" xfId="2" applyFont="1" applyFill="1" applyBorder="1" applyAlignment="1">
      <alignment horizontal="center" vertical="center" wrapText="1"/>
    </xf>
    <xf numFmtId="15" fontId="25" fillId="0" borderId="40" xfId="0" applyNumberFormat="1" applyFont="1" applyBorder="1" applyAlignment="1">
      <alignment horizontal="center" vertical="center" wrapText="1"/>
    </xf>
    <xf numFmtId="0" fontId="25" fillId="0" borderId="23" xfId="0" applyFont="1" applyBorder="1" applyAlignment="1">
      <alignment horizontal="justify" vertical="center" wrapText="1"/>
    </xf>
    <xf numFmtId="0" fontId="25" fillId="0" borderId="22" xfId="0" applyFont="1" applyBorder="1" applyAlignment="1">
      <alignment horizontal="center" vertical="center" wrapText="1"/>
    </xf>
    <xf numFmtId="14" fontId="25" fillId="0" borderId="21" xfId="0" applyNumberFormat="1" applyFont="1" applyBorder="1" applyAlignment="1">
      <alignment horizontal="center" vertical="center" wrapText="1"/>
    </xf>
    <xf numFmtId="0" fontId="25" fillId="0" borderId="21" xfId="0" applyFont="1" applyBorder="1" applyAlignment="1">
      <alignment horizontal="center" vertical="center" wrapText="1"/>
    </xf>
    <xf numFmtId="0" fontId="25" fillId="0" borderId="21" xfId="0" applyFont="1" applyBorder="1" applyAlignment="1">
      <alignment horizontal="center" vertical="center"/>
    </xf>
    <xf numFmtId="0" fontId="25" fillId="0" borderId="22" xfId="0" applyFont="1" applyBorder="1" applyAlignment="1">
      <alignment horizontal="center" vertical="center"/>
    </xf>
    <xf numFmtId="0" fontId="25" fillId="0" borderId="21" xfId="0" applyFont="1" applyBorder="1" applyAlignment="1">
      <alignment horizontal="center"/>
    </xf>
    <xf numFmtId="0" fontId="25" fillId="0" borderId="22" xfId="0" applyFont="1" applyBorder="1" applyAlignment="1">
      <alignment horizontal="center"/>
    </xf>
    <xf numFmtId="0" fontId="25" fillId="0" borderId="21" xfId="0" applyFont="1" applyBorder="1"/>
    <xf numFmtId="0" fontId="25" fillId="0" borderId="22" xfId="0" applyFont="1" applyBorder="1"/>
    <xf numFmtId="0" fontId="25" fillId="0" borderId="12" xfId="0" applyFont="1" applyBorder="1"/>
    <xf numFmtId="0" fontId="25" fillId="0" borderId="13" xfId="0" applyFont="1" applyBorder="1"/>
    <xf numFmtId="0" fontId="25" fillId="0" borderId="9" xfId="0" applyFont="1" applyBorder="1" applyAlignment="1">
      <alignment vertical="center" wrapText="1"/>
    </xf>
    <xf numFmtId="0" fontId="25" fillId="0" borderId="22" xfId="0" applyFont="1" applyBorder="1" applyAlignment="1">
      <alignment vertical="center" wrapText="1"/>
    </xf>
    <xf numFmtId="0" fontId="25" fillId="0" borderId="22" xfId="0" applyFont="1" applyBorder="1" applyAlignment="1">
      <alignment vertical="top" wrapText="1"/>
    </xf>
    <xf numFmtId="0" fontId="25" fillId="0" borderId="22" xfId="0" applyFont="1" applyBorder="1" applyAlignment="1">
      <alignment vertical="center"/>
    </xf>
    <xf numFmtId="0" fontId="43" fillId="0" borderId="40" xfId="3" applyFont="1" applyBorder="1" applyAlignment="1">
      <alignment horizontal="center" vertical="center" wrapText="1"/>
    </xf>
    <xf numFmtId="0" fontId="43" fillId="0" borderId="11" xfId="3" applyFont="1" applyBorder="1" applyAlignment="1">
      <alignment horizontal="center" vertical="center" wrapText="1"/>
    </xf>
    <xf numFmtId="0" fontId="37" fillId="0" borderId="50" xfId="3" applyFont="1" applyBorder="1" applyAlignment="1">
      <alignment horizontal="left" vertical="center" wrapText="1"/>
    </xf>
    <xf numFmtId="0" fontId="37" fillId="0" borderId="47" xfId="3" applyFont="1" applyBorder="1" applyAlignment="1">
      <alignment horizontal="left" vertical="center" wrapText="1"/>
    </xf>
    <xf numFmtId="0" fontId="25" fillId="4" borderId="8" xfId="3" applyFont="1" applyFill="1" applyBorder="1" applyAlignment="1">
      <alignment vertical="center"/>
    </xf>
    <xf numFmtId="0" fontId="25" fillId="4" borderId="1" xfId="3" applyFont="1" applyFill="1" applyAlignment="1">
      <alignment vertical="center"/>
    </xf>
    <xf numFmtId="0" fontId="24" fillId="4" borderId="15" xfId="2" applyFont="1" applyFill="1" applyBorder="1" applyAlignment="1">
      <alignment horizontal="center" vertical="center" wrapText="1"/>
    </xf>
    <xf numFmtId="0" fontId="23" fillId="0" borderId="0" xfId="0" applyFont="1" applyAlignment="1">
      <alignment vertical="center"/>
    </xf>
    <xf numFmtId="0" fontId="23" fillId="0" borderId="8" xfId="2" applyFont="1" applyBorder="1" applyAlignment="1">
      <alignment horizontal="center" vertical="center" wrapText="1"/>
    </xf>
    <xf numFmtId="0" fontId="24" fillId="0" borderId="1" xfId="2" applyFont="1" applyAlignment="1">
      <alignment horizontal="center" vertical="center"/>
    </xf>
    <xf numFmtId="0" fontId="46" fillId="0" borderId="1" xfId="0" applyFont="1" applyBorder="1" applyAlignment="1">
      <alignment horizontal="left" vertical="center" wrapText="1"/>
    </xf>
    <xf numFmtId="0" fontId="24" fillId="0" borderId="26" xfId="0" applyFont="1" applyBorder="1" applyAlignment="1">
      <alignment horizontal="left" vertical="center" wrapText="1"/>
    </xf>
    <xf numFmtId="0" fontId="24" fillId="0" borderId="1" xfId="2" applyFont="1" applyAlignment="1">
      <alignment vertical="center"/>
    </xf>
    <xf numFmtId="0" fontId="32" fillId="0" borderId="26" xfId="3" applyFont="1" applyBorder="1" applyAlignment="1">
      <alignment horizontal="center" vertical="center"/>
    </xf>
    <xf numFmtId="0" fontId="24" fillId="0" borderId="26" xfId="2" applyFont="1" applyBorder="1" applyAlignment="1">
      <alignment horizontal="center" vertical="center" wrapText="1"/>
    </xf>
    <xf numFmtId="0" fontId="25" fillId="0" borderId="26" xfId="3" applyFont="1" applyBorder="1" applyAlignment="1">
      <alignment horizontal="center" vertical="center"/>
    </xf>
    <xf numFmtId="0" fontId="25" fillId="0" borderId="27" xfId="3" applyFont="1" applyBorder="1" applyAlignment="1">
      <alignment horizontal="center" vertical="center"/>
    </xf>
    <xf numFmtId="0" fontId="25" fillId="0" borderId="28" xfId="3" applyFont="1" applyBorder="1" applyAlignment="1">
      <alignment horizontal="center" vertical="center"/>
    </xf>
    <xf numFmtId="0" fontId="43" fillId="3" borderId="22" xfId="3" applyFont="1" applyFill="1" applyBorder="1" applyAlignment="1">
      <alignment horizontal="center" vertical="center"/>
    </xf>
    <xf numFmtId="0" fontId="24" fillId="0" borderId="1" xfId="0" applyFont="1" applyBorder="1" applyAlignment="1">
      <alignment horizontal="left" vertical="center" wrapText="1"/>
    </xf>
    <xf numFmtId="0" fontId="24" fillId="0" borderId="1" xfId="0" applyFont="1" applyBorder="1" applyAlignment="1">
      <alignment horizontal="center" vertical="center" wrapText="1"/>
    </xf>
    <xf numFmtId="0" fontId="25" fillId="10" borderId="1" xfId="3" applyFont="1" applyFill="1" applyAlignment="1">
      <alignment vertical="center"/>
    </xf>
    <xf numFmtId="0" fontId="24" fillId="10" borderId="1" xfId="2" applyFont="1" applyFill="1" applyAlignment="1">
      <alignment vertical="center" wrapText="1"/>
    </xf>
    <xf numFmtId="0" fontId="25" fillId="10" borderId="1" xfId="3" applyFont="1" applyFill="1"/>
    <xf numFmtId="0" fontId="23" fillId="10" borderId="0" xfId="0" applyFont="1" applyFill="1" applyAlignment="1">
      <alignment vertical="center"/>
    </xf>
    <xf numFmtId="0" fontId="24" fillId="10" borderId="1" xfId="0" applyFont="1" applyFill="1" applyBorder="1" applyAlignment="1">
      <alignment horizontal="left" vertical="center" wrapText="1"/>
    </xf>
    <xf numFmtId="0" fontId="24" fillId="10" borderId="1" xfId="0" applyFont="1" applyFill="1" applyBorder="1" applyAlignment="1">
      <alignment horizontal="center" vertical="center" wrapText="1"/>
    </xf>
    <xf numFmtId="0" fontId="24" fillId="10" borderId="1" xfId="2" applyFont="1" applyFill="1" applyAlignment="1">
      <alignment horizontal="center" vertical="center"/>
    </xf>
    <xf numFmtId="0" fontId="15" fillId="0" borderId="1" xfId="19"/>
    <xf numFmtId="0" fontId="15" fillId="0" borderId="1" xfId="19" applyAlignment="1">
      <alignment horizontal="center"/>
    </xf>
    <xf numFmtId="37" fontId="34" fillId="0" borderId="54" xfId="11" applyNumberFormat="1" applyBorder="1" applyAlignment="1">
      <alignment horizontal="right" vertical="center"/>
    </xf>
    <xf numFmtId="0" fontId="15" fillId="10" borderId="1" xfId="19" applyFill="1" applyAlignment="1">
      <alignment horizontal="center"/>
    </xf>
    <xf numFmtId="0" fontId="15" fillId="10" borderId="1" xfId="19" applyFill="1"/>
    <xf numFmtId="0" fontId="23" fillId="10" borderId="8" xfId="2" applyFont="1" applyFill="1" applyBorder="1" applyAlignment="1">
      <alignment horizontal="center" vertical="center" wrapText="1"/>
    </xf>
    <xf numFmtId="0" fontId="46" fillId="10" borderId="1" xfId="0" applyFont="1" applyFill="1" applyBorder="1" applyAlignment="1">
      <alignment horizontal="left" vertical="center" wrapText="1"/>
    </xf>
    <xf numFmtId="0" fontId="25" fillId="0" borderId="12" xfId="3" applyFont="1" applyBorder="1" applyAlignment="1">
      <alignment vertical="center"/>
    </xf>
    <xf numFmtId="0" fontId="25" fillId="0" borderId="13" xfId="3" applyFont="1" applyBorder="1" applyAlignment="1">
      <alignment vertical="center"/>
    </xf>
    <xf numFmtId="43" fontId="51" fillId="5" borderId="60" xfId="18" applyFont="1" applyFill="1" applyBorder="1" applyAlignment="1">
      <alignment horizontal="center" vertical="center" wrapText="1"/>
    </xf>
    <xf numFmtId="43" fontId="51" fillId="5" borderId="62" xfId="18" applyFont="1" applyFill="1" applyBorder="1" applyAlignment="1">
      <alignment horizontal="center" vertical="center" wrapText="1"/>
    </xf>
    <xf numFmtId="43" fontId="51" fillId="5" borderId="63" xfId="18" applyFont="1" applyFill="1" applyBorder="1" applyAlignment="1">
      <alignment horizontal="center" vertical="center" wrapText="1"/>
    </xf>
    <xf numFmtId="0" fontId="25" fillId="4" borderId="1" xfId="3" applyFont="1" applyFill="1"/>
    <xf numFmtId="0" fontId="23" fillId="4" borderId="0" xfId="0" applyFont="1" applyFill="1" applyAlignment="1">
      <alignment vertical="center"/>
    </xf>
    <xf numFmtId="0" fontId="25" fillId="4" borderId="1" xfId="3" applyFont="1" applyFill="1" applyAlignment="1">
      <alignment horizontal="center" vertical="center" wrapText="1"/>
    </xf>
    <xf numFmtId="0" fontId="24" fillId="5" borderId="5" xfId="3" applyFont="1" applyFill="1" applyBorder="1" applyAlignment="1">
      <alignment horizontal="center" vertical="center" wrapText="1"/>
    </xf>
    <xf numFmtId="0" fontId="24" fillId="5" borderId="7" xfId="3" applyFont="1" applyFill="1" applyBorder="1" applyAlignment="1">
      <alignment horizontal="center" vertical="center" wrapText="1"/>
    </xf>
    <xf numFmtId="0" fontId="24" fillId="5" borderId="11" xfId="3" applyFont="1" applyFill="1" applyBorder="1" applyAlignment="1">
      <alignment horizontal="center" vertical="center" wrapText="1"/>
    </xf>
    <xf numFmtId="0" fontId="24" fillId="5" borderId="26" xfId="3" applyFont="1" applyFill="1" applyBorder="1" applyAlignment="1">
      <alignment horizontal="center" vertical="center" wrapText="1"/>
    </xf>
    <xf numFmtId="0" fontId="24" fillId="3" borderId="26" xfId="3" applyFont="1" applyFill="1" applyBorder="1" applyAlignment="1">
      <alignment horizontal="center" vertical="center" wrapText="1"/>
    </xf>
    <xf numFmtId="0" fontId="23" fillId="4" borderId="20" xfId="2" applyFont="1" applyFill="1" applyBorder="1" applyAlignment="1">
      <alignment vertical="center" wrapText="1"/>
    </xf>
    <xf numFmtId="0" fontId="49" fillId="0" borderId="1" xfId="2" applyFont="1" applyAlignment="1">
      <alignment vertical="center" wrapText="1"/>
    </xf>
    <xf numFmtId="0" fontId="49" fillId="0" borderId="26" xfId="0" applyFont="1" applyBorder="1" applyAlignment="1">
      <alignment horizontal="center" vertical="center"/>
    </xf>
    <xf numFmtId="0" fontId="49" fillId="0" borderId="26" xfId="0" applyFont="1" applyBorder="1" applyAlignment="1">
      <alignment vertical="center"/>
    </xf>
    <xf numFmtId="0" fontId="49" fillId="0" borderId="26" xfId="2" applyFont="1" applyBorder="1" applyAlignment="1">
      <alignment horizontal="center" wrapText="1"/>
    </xf>
    <xf numFmtId="0" fontId="49" fillId="0" borderId="26" xfId="2" applyFont="1" applyBorder="1" applyAlignment="1">
      <alignment horizontal="center" vertical="center" wrapText="1"/>
    </xf>
    <xf numFmtId="0" fontId="49" fillId="0" borderId="26" xfId="2" applyFont="1" applyBorder="1" applyAlignment="1">
      <alignment vertical="center" wrapText="1"/>
    </xf>
    <xf numFmtId="0" fontId="24" fillId="0" borderId="26" xfId="0" applyFont="1" applyBorder="1" applyAlignment="1">
      <alignment vertical="center" wrapText="1"/>
    </xf>
    <xf numFmtId="0" fontId="43" fillId="0" borderId="12" xfId="3" applyFont="1" applyBorder="1" applyAlignment="1">
      <alignment horizontal="center" vertical="center" wrapText="1"/>
    </xf>
    <xf numFmtId="0" fontId="43" fillId="0" borderId="57" xfId="3" applyFont="1" applyBorder="1" applyAlignment="1">
      <alignment horizontal="center" vertical="center" wrapText="1"/>
    </xf>
    <xf numFmtId="0" fontId="43" fillId="0" borderId="58" xfId="3" applyFont="1" applyBorder="1" applyAlignment="1">
      <alignment horizontal="center" vertical="center" wrapText="1"/>
    </xf>
    <xf numFmtId="0" fontId="43" fillId="0" borderId="55" xfId="3" applyFont="1" applyBorder="1" applyAlignment="1">
      <alignment horizontal="center" vertical="center" wrapText="1"/>
    </xf>
    <xf numFmtId="0" fontId="43" fillId="0" borderId="42" xfId="3" applyFont="1" applyBorder="1" applyAlignment="1">
      <alignment horizontal="center" vertical="center" wrapText="1"/>
    </xf>
    <xf numFmtId="0" fontId="43" fillId="0" borderId="46" xfId="3" applyFont="1" applyBorder="1" applyAlignment="1">
      <alignment horizontal="center" vertical="center" wrapText="1"/>
    </xf>
    <xf numFmtId="0" fontId="24" fillId="5" borderId="64" xfId="3" applyFont="1" applyFill="1" applyBorder="1" applyAlignment="1">
      <alignment horizontal="center" vertical="center" wrapText="1"/>
    </xf>
    <xf numFmtId="0" fontId="23" fillId="10" borderId="1" xfId="0" applyFont="1" applyFill="1" applyBorder="1" applyAlignment="1">
      <alignment vertical="center"/>
    </xf>
    <xf numFmtId="0" fontId="52" fillId="5" borderId="13" xfId="19" applyFont="1" applyFill="1" applyBorder="1" applyAlignment="1">
      <alignment horizontal="center" vertical="center" wrapText="1"/>
    </xf>
    <xf numFmtId="0" fontId="15" fillId="0" borderId="48" xfId="19" applyBorder="1" applyAlignment="1">
      <alignment horizontal="right" vertical="center"/>
    </xf>
    <xf numFmtId="0" fontId="23" fillId="5" borderId="26" xfId="2" applyFont="1" applyFill="1" applyBorder="1" applyAlignment="1">
      <alignment vertical="center" wrapText="1"/>
    </xf>
    <xf numFmtId="0" fontId="23" fillId="5" borderId="26" xfId="0" applyFont="1" applyFill="1" applyBorder="1" applyAlignment="1">
      <alignment vertical="center"/>
    </xf>
    <xf numFmtId="0" fontId="23" fillId="0" borderId="16" xfId="0" applyFont="1" applyBorder="1" applyAlignment="1">
      <alignment vertical="center"/>
    </xf>
    <xf numFmtId="0" fontId="52" fillId="3" borderId="12" xfId="19" applyFont="1" applyFill="1" applyBorder="1" applyAlignment="1">
      <alignment horizontal="center" vertical="center" wrapText="1"/>
    </xf>
    <xf numFmtId="0" fontId="24" fillId="5" borderId="28" xfId="3" applyFont="1" applyFill="1" applyBorder="1" applyAlignment="1">
      <alignment horizontal="center" vertical="center" wrapText="1"/>
    </xf>
    <xf numFmtId="0" fontId="19" fillId="5" borderId="28" xfId="3" applyFont="1" applyFill="1" applyBorder="1" applyAlignment="1">
      <alignment vertical="center" wrapText="1"/>
    </xf>
    <xf numFmtId="0" fontId="19" fillId="0" borderId="34" xfId="3" applyFont="1" applyBorder="1" applyAlignment="1">
      <alignment horizontal="center" vertical="center" wrapText="1"/>
    </xf>
    <xf numFmtId="0" fontId="19" fillId="0" borderId="35" xfId="3" applyFont="1" applyBorder="1" applyAlignment="1">
      <alignment horizontal="center" vertical="center" wrapText="1"/>
    </xf>
    <xf numFmtId="0" fontId="19" fillId="0" borderId="36" xfId="3" applyFont="1" applyBorder="1" applyAlignment="1">
      <alignment horizontal="center" vertical="center" wrapText="1"/>
    </xf>
    <xf numFmtId="0" fontId="19" fillId="5" borderId="28" xfId="3" applyFont="1" applyFill="1" applyBorder="1" applyAlignment="1">
      <alignment horizontal="center" vertical="center" wrapText="1"/>
    </xf>
    <xf numFmtId="0" fontId="25" fillId="0" borderId="8" xfId="3" applyFont="1" applyBorder="1" applyAlignment="1">
      <alignment horizontal="center" vertical="center"/>
    </xf>
    <xf numFmtId="0" fontId="25" fillId="0" borderId="19" xfId="3" applyFont="1" applyBorder="1" applyAlignment="1">
      <alignment horizontal="center" vertical="center" wrapText="1"/>
    </xf>
    <xf numFmtId="0" fontId="25" fillId="0" borderId="7" xfId="3" applyFont="1" applyBorder="1" applyAlignment="1">
      <alignment horizontal="center" vertical="center"/>
    </xf>
    <xf numFmtId="0" fontId="25" fillId="0" borderId="6" xfId="3" applyFont="1" applyBorder="1" applyAlignment="1">
      <alignment horizontal="center" vertical="center"/>
    </xf>
    <xf numFmtId="0" fontId="23" fillId="0" borderId="26" xfId="0" applyFont="1" applyBorder="1" applyAlignment="1">
      <alignment horizontal="left" vertical="center" wrapText="1"/>
    </xf>
    <xf numFmtId="0" fontId="50" fillId="5" borderId="26" xfId="2" applyFont="1" applyFill="1" applyBorder="1" applyAlignment="1">
      <alignment vertical="center" wrapText="1"/>
    </xf>
    <xf numFmtId="0" fontId="50" fillId="5" borderId="26" xfId="0" applyFont="1" applyFill="1" applyBorder="1" applyAlignment="1">
      <alignment vertical="center"/>
    </xf>
    <xf numFmtId="0" fontId="24" fillId="0" borderId="26" xfId="0" applyFont="1" applyBorder="1" applyAlignment="1">
      <alignment horizontal="center" vertical="center"/>
    </xf>
    <xf numFmtId="0" fontId="24" fillId="0" borderId="26" xfId="2" applyFont="1" applyBorder="1" applyAlignment="1">
      <alignment horizontal="center" wrapText="1"/>
    </xf>
    <xf numFmtId="0" fontId="25" fillId="0" borderId="26" xfId="3" applyFont="1" applyBorder="1" applyAlignment="1">
      <alignment vertical="center"/>
    </xf>
    <xf numFmtId="0" fontId="23" fillId="5" borderId="26" xfId="2" applyFont="1" applyFill="1" applyBorder="1" applyAlignment="1">
      <alignment horizontal="center" vertical="center" wrapText="1"/>
    </xf>
    <xf numFmtId="0" fontId="23" fillId="0" borderId="8" xfId="0" applyFont="1" applyBorder="1" applyAlignment="1">
      <alignment horizontal="center" vertical="center"/>
    </xf>
    <xf numFmtId="0" fontId="23" fillId="0" borderId="1" xfId="0" applyFont="1" applyBorder="1" applyAlignment="1">
      <alignment horizontal="center" vertical="center"/>
    </xf>
    <xf numFmtId="0" fontId="23" fillId="10" borderId="0" xfId="0" applyFont="1" applyFill="1" applyAlignment="1">
      <alignment horizontal="center" vertical="center"/>
    </xf>
    <xf numFmtId="0" fontId="24" fillId="0" borderId="1" xfId="0" applyFont="1" applyBorder="1" applyAlignment="1">
      <alignment vertical="center" wrapText="1"/>
    </xf>
    <xf numFmtId="0" fontId="43" fillId="0" borderId="41" xfId="3" applyFont="1" applyBorder="1" applyAlignment="1">
      <alignment horizontal="center" vertical="center" wrapText="1"/>
    </xf>
    <xf numFmtId="0" fontId="43" fillId="0" borderId="66" xfId="3" applyFont="1" applyBorder="1" applyAlignment="1">
      <alignment horizontal="center" vertical="center" wrapText="1"/>
    </xf>
    <xf numFmtId="43" fontId="43" fillId="5" borderId="22" xfId="18" applyFont="1" applyFill="1" applyBorder="1" applyAlignment="1">
      <alignment horizontal="center"/>
    </xf>
    <xf numFmtId="43" fontId="43" fillId="9" borderId="22" xfId="18" applyFont="1" applyFill="1" applyBorder="1" applyAlignment="1">
      <alignment horizontal="center" vertical="center"/>
    </xf>
    <xf numFmtId="0" fontId="43" fillId="0" borderId="52" xfId="3" applyFont="1" applyBorder="1" applyAlignment="1">
      <alignment horizontal="center" vertical="center" wrapText="1"/>
    </xf>
    <xf numFmtId="0" fontId="43" fillId="0" borderId="68" xfId="3" applyFont="1" applyBorder="1" applyAlignment="1">
      <alignment horizontal="center" vertical="center" wrapText="1"/>
    </xf>
    <xf numFmtId="0" fontId="43" fillId="0" borderId="69" xfId="3" applyFont="1" applyBorder="1" applyAlignment="1">
      <alignment horizontal="center" vertical="center" wrapText="1"/>
    </xf>
    <xf numFmtId="0" fontId="25" fillId="0" borderId="14" xfId="3" applyFont="1" applyBorder="1" applyAlignment="1">
      <alignment vertical="center"/>
    </xf>
    <xf numFmtId="0" fontId="25" fillId="10" borderId="12" xfId="3" applyFont="1" applyFill="1" applyBorder="1" applyAlignment="1">
      <alignment vertical="center"/>
    </xf>
    <xf numFmtId="0" fontId="25" fillId="10" borderId="14" xfId="3" applyFont="1" applyFill="1" applyBorder="1" applyAlignment="1">
      <alignment vertical="center"/>
    </xf>
    <xf numFmtId="0" fontId="37" fillId="0" borderId="38" xfId="3" applyFont="1" applyBorder="1" applyAlignment="1">
      <alignment horizontal="left" vertical="center" wrapText="1"/>
    </xf>
    <xf numFmtId="0" fontId="37" fillId="0" borderId="43" xfId="3" applyFont="1" applyBorder="1" applyAlignment="1">
      <alignment horizontal="left" vertical="center" wrapText="1"/>
    </xf>
    <xf numFmtId="0" fontId="37" fillId="0" borderId="53" xfId="3" applyFont="1" applyBorder="1" applyAlignment="1">
      <alignment horizontal="left" vertical="center" wrapText="1"/>
    </xf>
    <xf numFmtId="1" fontId="31" fillId="0" borderId="26" xfId="3" applyNumberFormat="1" applyFont="1" applyBorder="1" applyAlignment="1">
      <alignment horizontal="center" vertical="center"/>
    </xf>
    <xf numFmtId="1" fontId="32" fillId="0" borderId="26" xfId="3" applyNumberFormat="1" applyFont="1" applyBorder="1" applyAlignment="1">
      <alignment horizontal="center" vertical="center"/>
    </xf>
    <xf numFmtId="172" fontId="25" fillId="0" borderId="1" xfId="3" applyNumberFormat="1" applyFont="1" applyAlignment="1">
      <alignment vertical="center"/>
    </xf>
    <xf numFmtId="0" fontId="19" fillId="5" borderId="26" xfId="3" applyFont="1" applyFill="1" applyBorder="1" applyAlignment="1">
      <alignment vertical="center"/>
    </xf>
    <xf numFmtId="0" fontId="34" fillId="0" borderId="21" xfId="12" quotePrefix="1" applyNumberFormat="1" applyBorder="1" applyAlignment="1">
      <alignment horizontal="center" vertical="center" wrapText="1"/>
    </xf>
    <xf numFmtId="0" fontId="34" fillId="0" borderId="22" xfId="12" quotePrefix="1" applyNumberFormat="1" applyBorder="1" applyAlignment="1">
      <alignment horizontal="left" vertical="center" wrapText="1"/>
    </xf>
    <xf numFmtId="0" fontId="34" fillId="0" borderId="22" xfId="12" quotePrefix="1" applyNumberFormat="1" applyBorder="1" applyAlignment="1">
      <alignment horizontal="center" vertical="center" wrapText="1"/>
    </xf>
    <xf numFmtId="37" fontId="34" fillId="0" borderId="22" xfId="11" applyNumberFormat="1" applyBorder="1" applyAlignment="1">
      <alignment horizontal="center" vertical="center"/>
    </xf>
    <xf numFmtId="37" fontId="34" fillId="0" borderId="44" xfId="19" applyNumberFormat="1" applyFont="1" applyBorder="1" applyAlignment="1">
      <alignment horizontal="center" vertical="center"/>
    </xf>
    <xf numFmtId="0" fontId="0" fillId="0" borderId="21" xfId="0" applyBorder="1" applyAlignment="1">
      <alignment horizontal="center" vertical="center"/>
    </xf>
    <xf numFmtId="0" fontId="15" fillId="0" borderId="25" xfId="19" applyBorder="1" applyAlignment="1">
      <alignment vertical="center"/>
    </xf>
    <xf numFmtId="0" fontId="0" fillId="0" borderId="22" xfId="0" applyBorder="1" applyAlignment="1">
      <alignment vertical="center"/>
    </xf>
    <xf numFmtId="0" fontId="15" fillId="0" borderId="22" xfId="19" applyBorder="1" applyAlignment="1">
      <alignment vertical="center"/>
    </xf>
    <xf numFmtId="37" fontId="34" fillId="0" borderId="42" xfId="19" applyNumberFormat="1" applyFont="1" applyBorder="1" applyAlignment="1">
      <alignment horizontal="center" vertical="center"/>
    </xf>
    <xf numFmtId="174" fontId="25" fillId="0" borderId="1" xfId="22" applyNumberFormat="1" applyFont="1" applyBorder="1" applyAlignment="1">
      <alignment vertical="center"/>
    </xf>
    <xf numFmtId="174" fontId="25" fillId="0" borderId="1" xfId="3" applyNumberFormat="1" applyFont="1" applyAlignment="1">
      <alignment vertical="center"/>
    </xf>
    <xf numFmtId="174" fontId="25" fillId="0" borderId="1" xfId="22" applyNumberFormat="1" applyFont="1" applyBorder="1" applyAlignment="1">
      <alignment horizontal="center" vertical="center" wrapText="1"/>
    </xf>
    <xf numFmtId="0" fontId="34" fillId="4" borderId="22" xfId="12" quotePrefix="1" applyNumberFormat="1" applyFill="1" applyBorder="1" applyAlignment="1">
      <alignment horizontal="left" vertical="center" wrapText="1"/>
    </xf>
    <xf numFmtId="0" fontId="49" fillId="5" borderId="26" xfId="2" applyFont="1" applyFill="1" applyBorder="1" applyAlignment="1">
      <alignment horizontal="center" vertical="center" wrapText="1"/>
    </xf>
    <xf numFmtId="0" fontId="25" fillId="0" borderId="5" xfId="3" applyFont="1" applyBorder="1" applyAlignment="1">
      <alignment horizontal="center" vertical="center"/>
    </xf>
    <xf numFmtId="0" fontId="25" fillId="0" borderId="26" xfId="3" applyFont="1" applyBorder="1" applyAlignment="1">
      <alignment vertical="center" wrapText="1"/>
    </xf>
    <xf numFmtId="0" fontId="19" fillId="5" borderId="29" xfId="3" applyFont="1" applyFill="1" applyBorder="1" applyAlignment="1">
      <alignment horizontal="left" vertical="center"/>
    </xf>
    <xf numFmtId="0" fontId="19" fillId="5" borderId="29" xfId="3" applyFont="1" applyFill="1" applyBorder="1" applyAlignment="1">
      <alignment horizontal="left" vertical="center" wrapText="1"/>
    </xf>
    <xf numFmtId="0" fontId="19" fillId="5" borderId="27" xfId="3" applyFont="1" applyFill="1" applyBorder="1" applyAlignment="1">
      <alignment horizontal="left" vertical="center"/>
    </xf>
    <xf numFmtId="0" fontId="19" fillId="5" borderId="27" xfId="3" applyFont="1" applyFill="1" applyBorder="1" applyAlignment="1">
      <alignment horizontal="left" vertical="center" wrapText="1"/>
    </xf>
    <xf numFmtId="0" fontId="19" fillId="5" borderId="28" xfId="3" applyFont="1" applyFill="1" applyBorder="1" applyAlignment="1">
      <alignment horizontal="left" vertical="center"/>
    </xf>
    <xf numFmtId="0" fontId="19" fillId="5" borderId="28" xfId="3" applyFont="1" applyFill="1" applyBorder="1" applyAlignment="1">
      <alignment horizontal="left" vertical="center" wrapText="1"/>
    </xf>
    <xf numFmtId="9" fontId="25" fillId="0" borderId="10" xfId="1" applyFont="1" applyBorder="1" applyAlignment="1">
      <alignment horizontal="center" vertical="center"/>
    </xf>
    <xf numFmtId="9" fontId="25" fillId="0" borderId="24" xfId="1" applyFont="1" applyBorder="1" applyAlignment="1">
      <alignment horizontal="center" vertical="center"/>
    </xf>
    <xf numFmtId="9" fontId="25" fillId="0" borderId="14" xfId="1" applyFont="1" applyBorder="1" applyAlignment="1">
      <alignment horizontal="center" vertical="center"/>
    </xf>
    <xf numFmtId="0" fontId="19" fillId="0" borderId="1" xfId="3" applyFont="1" applyAlignment="1">
      <alignment horizontal="center" vertical="center" wrapText="1"/>
    </xf>
    <xf numFmtId="0" fontId="25" fillId="0" borderId="5" xfId="3" applyFont="1" applyBorder="1" applyAlignment="1">
      <alignment horizontal="left" vertical="center"/>
    </xf>
    <xf numFmtId="0" fontId="57" fillId="0" borderId="22" xfId="19" applyFont="1" applyBorder="1" applyAlignment="1">
      <alignment horizontal="justify" vertical="center" wrapText="1"/>
    </xf>
    <xf numFmtId="0" fontId="23" fillId="0" borderId="1" xfId="2" applyFont="1" applyAlignment="1">
      <alignment horizontal="center" vertical="center" wrapText="1"/>
    </xf>
    <xf numFmtId="173" fontId="48" fillId="0" borderId="22" xfId="21" applyNumberFormat="1" applyFont="1" applyFill="1" applyBorder="1" applyAlignment="1">
      <alignment horizontal="center" vertical="center"/>
    </xf>
    <xf numFmtId="0" fontId="25" fillId="0" borderId="0" xfId="0" applyFont="1" applyAlignment="1">
      <alignment horizontal="left" vertical="center"/>
    </xf>
    <xf numFmtId="0" fontId="59" fillId="0" borderId="51" xfId="0" applyFont="1" applyBorder="1" applyAlignment="1">
      <alignment horizontal="left" vertical="center" wrapText="1"/>
    </xf>
    <xf numFmtId="0" fontId="53" fillId="0" borderId="0" xfId="0" applyFont="1" applyAlignment="1">
      <alignment horizontal="left" vertical="center"/>
    </xf>
    <xf numFmtId="0" fontId="53" fillId="0" borderId="48" xfId="0" applyFont="1" applyBorder="1" applyAlignment="1">
      <alignment horizontal="left" vertical="center" wrapText="1"/>
    </xf>
    <xf numFmtId="0" fontId="59" fillId="0" borderId="48" xfId="0" applyFont="1" applyBorder="1" applyAlignment="1">
      <alignment horizontal="left" vertical="center" wrapText="1"/>
    </xf>
    <xf numFmtId="0" fontId="59" fillId="0" borderId="22" xfId="0" applyFont="1" applyBorder="1" applyAlignment="1">
      <alignment horizontal="left" vertical="center" wrapText="1"/>
    </xf>
    <xf numFmtId="0" fontId="25" fillId="0" borderId="1" xfId="0" applyFont="1" applyBorder="1"/>
    <xf numFmtId="0" fontId="0" fillId="0" borderId="1" xfId="0" applyBorder="1"/>
    <xf numFmtId="0" fontId="19" fillId="13" borderId="22" xfId="0" applyFont="1" applyFill="1" applyBorder="1" applyAlignment="1">
      <alignment horizontal="left" vertical="center"/>
    </xf>
    <xf numFmtId="0" fontId="19" fillId="13" borderId="22" xfId="0" applyFont="1" applyFill="1" applyBorder="1" applyAlignment="1">
      <alignment horizontal="center" vertical="center"/>
    </xf>
    <xf numFmtId="0" fontId="24" fillId="0" borderId="26" xfId="0" applyFont="1" applyBorder="1" applyAlignment="1">
      <alignment horizontal="center" vertical="center" wrapText="1"/>
    </xf>
    <xf numFmtId="168" fontId="25" fillId="0" borderId="22" xfId="5" applyNumberFormat="1" applyFont="1" applyFill="1" applyBorder="1" applyAlignment="1">
      <alignment vertical="center"/>
    </xf>
    <xf numFmtId="168" fontId="25" fillId="0" borderId="9" xfId="5" applyNumberFormat="1" applyFont="1" applyBorder="1" applyAlignment="1">
      <alignment vertical="center"/>
    </xf>
    <xf numFmtId="0" fontId="31" fillId="0" borderId="8" xfId="3" applyFont="1" applyBorder="1" applyAlignment="1">
      <alignment horizontal="center" vertical="center"/>
    </xf>
    <xf numFmtId="10" fontId="43" fillId="5" borderId="22" xfId="3" applyNumberFormat="1" applyFont="1" applyFill="1" applyBorder="1" applyAlignment="1">
      <alignment horizontal="center" vertical="center"/>
    </xf>
    <xf numFmtId="0" fontId="23" fillId="0" borderId="1" xfId="24" applyFont="1" applyAlignment="1">
      <alignment vertical="center"/>
    </xf>
    <xf numFmtId="0" fontId="46" fillId="0" borderId="1" xfId="24" applyFont="1" applyAlignment="1">
      <alignment horizontal="left" vertical="center" wrapText="1"/>
    </xf>
    <xf numFmtId="0" fontId="25" fillId="0" borderId="1" xfId="25" applyFont="1" applyAlignment="1">
      <alignment vertical="center"/>
    </xf>
    <xf numFmtId="0" fontId="49" fillId="0" borderId="26" xfId="24" applyFont="1" applyBorder="1" applyAlignment="1">
      <alignment horizontal="center" vertical="center"/>
    </xf>
    <xf numFmtId="0" fontId="23" fillId="0" borderId="26" xfId="24" applyFont="1" applyBorder="1" applyAlignment="1">
      <alignment horizontal="left" vertical="center" wrapText="1"/>
    </xf>
    <xf numFmtId="0" fontId="50" fillId="5" borderId="26" xfId="24" applyFont="1" applyFill="1" applyBorder="1" applyAlignment="1">
      <alignment vertical="center"/>
    </xf>
    <xf numFmtId="0" fontId="27" fillId="0" borderId="1" xfId="25" applyFont="1" applyAlignment="1">
      <alignment horizontal="center" vertical="center"/>
    </xf>
    <xf numFmtId="0" fontId="19" fillId="0" borderId="1" xfId="25" applyFont="1" applyAlignment="1">
      <alignment horizontal="center" vertical="center" wrapText="1"/>
    </xf>
    <xf numFmtId="0" fontId="25" fillId="0" borderId="1" xfId="25" applyFont="1" applyAlignment="1">
      <alignment horizontal="center" vertical="center"/>
    </xf>
    <xf numFmtId="0" fontId="25" fillId="4" borderId="8" xfId="25" applyFont="1" applyFill="1" applyBorder="1" applyAlignment="1">
      <alignment vertical="center"/>
    </xf>
    <xf numFmtId="0" fontId="25" fillId="4" borderId="1" xfId="25" applyFont="1" applyFill="1" applyAlignment="1">
      <alignment vertical="center"/>
    </xf>
    <xf numFmtId="9" fontId="25" fillId="0" borderId="10" xfId="28" applyFont="1" applyBorder="1" applyAlignment="1">
      <alignment horizontal="center" vertical="center"/>
    </xf>
    <xf numFmtId="9" fontId="25" fillId="0" borderId="24" xfId="28" applyFont="1" applyBorder="1" applyAlignment="1">
      <alignment horizontal="center" vertical="center"/>
    </xf>
    <xf numFmtId="9" fontId="25" fillId="0" borderId="14" xfId="28" applyFont="1" applyBorder="1" applyAlignment="1">
      <alignment horizontal="center" vertical="center"/>
    </xf>
    <xf numFmtId="0" fontId="25" fillId="0" borderId="1" xfId="25" applyFont="1"/>
    <xf numFmtId="0" fontId="33" fillId="0" borderId="1" xfId="25" applyFont="1" applyAlignment="1">
      <alignment vertical="center"/>
    </xf>
    <xf numFmtId="0" fontId="43" fillId="5" borderId="28" xfId="25" applyFont="1" applyFill="1" applyBorder="1" applyAlignment="1">
      <alignment horizontal="center" vertical="center" wrapText="1"/>
    </xf>
    <xf numFmtId="0" fontId="19" fillId="0" borderId="1" xfId="25" applyFont="1" applyAlignment="1">
      <alignment vertical="center"/>
    </xf>
    <xf numFmtId="174" fontId="25" fillId="0" borderId="1" xfId="26" applyNumberFormat="1" applyFont="1" applyBorder="1" applyAlignment="1">
      <alignment vertical="center"/>
    </xf>
    <xf numFmtId="0" fontId="32" fillId="0" borderId="26" xfId="25" applyFont="1" applyBorder="1" applyAlignment="1">
      <alignment horizontal="center" vertical="center"/>
    </xf>
    <xf numFmtId="174" fontId="25" fillId="0" borderId="1" xfId="25" applyNumberFormat="1" applyFont="1" applyAlignment="1">
      <alignment vertical="center"/>
    </xf>
    <xf numFmtId="0" fontId="43" fillId="5" borderId="11" xfId="25" applyFont="1" applyFill="1" applyBorder="1" applyAlignment="1">
      <alignment horizontal="center" vertical="center" wrapText="1"/>
    </xf>
    <xf numFmtId="0" fontId="43" fillId="5" borderId="5" xfId="25" applyFont="1" applyFill="1" applyBorder="1" applyAlignment="1">
      <alignment horizontal="center" vertical="center" wrapText="1"/>
    </xf>
    <xf numFmtId="0" fontId="43" fillId="5" borderId="7" xfId="25" applyFont="1" applyFill="1" applyBorder="1" applyAlignment="1">
      <alignment horizontal="center" vertical="center" wrapText="1"/>
    </xf>
    <xf numFmtId="0" fontId="43" fillId="5" borderId="26" xfId="25" applyFont="1" applyFill="1" applyBorder="1" applyAlignment="1">
      <alignment horizontal="center" vertical="center" wrapText="1"/>
    </xf>
    <xf numFmtId="0" fontId="25" fillId="0" borderId="1" xfId="25" applyFont="1" applyAlignment="1">
      <alignment horizontal="center" vertical="center" wrapText="1"/>
    </xf>
    <xf numFmtId="174" fontId="25" fillId="0" borderId="1" xfId="26" applyNumberFormat="1" applyFont="1" applyBorder="1" applyAlignment="1">
      <alignment horizontal="center" vertical="center" wrapText="1"/>
    </xf>
    <xf numFmtId="0" fontId="31" fillId="0" borderId="27" xfId="25" applyFont="1" applyBorder="1" applyAlignment="1">
      <alignment horizontal="center" vertical="center"/>
    </xf>
    <xf numFmtId="2" fontId="31" fillId="4" borderId="11" xfId="25" applyNumberFormat="1" applyFont="1" applyFill="1" applyBorder="1" applyAlignment="1">
      <alignment horizontal="center" vertical="center"/>
    </xf>
    <xf numFmtId="172" fontId="31" fillId="4" borderId="11" xfId="25" applyNumberFormat="1" applyFont="1" applyFill="1" applyBorder="1" applyAlignment="1">
      <alignment horizontal="center" vertical="center"/>
    </xf>
    <xf numFmtId="0" fontId="31" fillId="0" borderId="26" xfId="25" applyFont="1" applyBorder="1" applyAlignment="1">
      <alignment horizontal="center" vertical="center"/>
    </xf>
    <xf numFmtId="0" fontId="31" fillId="0" borderId="28" xfId="25" applyFont="1" applyBorder="1" applyAlignment="1">
      <alignment horizontal="center" vertical="center"/>
    </xf>
    <xf numFmtId="172" fontId="25" fillId="0" borderId="1" xfId="25" applyNumberFormat="1" applyFont="1" applyAlignment="1">
      <alignment vertical="center"/>
    </xf>
    <xf numFmtId="0" fontId="43" fillId="3" borderId="22" xfId="25" applyFont="1" applyFill="1" applyBorder="1" applyAlignment="1">
      <alignment horizontal="center" vertical="center"/>
    </xf>
    <xf numFmtId="9" fontId="43" fillId="5" borderId="22" xfId="25" applyNumberFormat="1" applyFont="1" applyFill="1" applyBorder="1" applyAlignment="1">
      <alignment horizontal="center" vertical="center"/>
    </xf>
    <xf numFmtId="10" fontId="43" fillId="5" borderId="22" xfId="24" applyNumberFormat="1" applyFont="1" applyFill="1" applyBorder="1" applyAlignment="1">
      <alignment horizontal="center" vertical="center"/>
    </xf>
    <xf numFmtId="9" fontId="43" fillId="9" borderId="22" xfId="24" applyNumberFormat="1" applyFont="1" applyFill="1" applyBorder="1" applyAlignment="1">
      <alignment horizontal="center" vertical="center"/>
    </xf>
    <xf numFmtId="43" fontId="43" fillId="5" borderId="22" xfId="29" applyFont="1" applyFill="1" applyBorder="1" applyAlignment="1">
      <alignment horizontal="center"/>
    </xf>
    <xf numFmtId="43" fontId="43" fillId="9" borderId="22" xfId="29" applyFont="1" applyFill="1" applyBorder="1" applyAlignment="1">
      <alignment horizontal="center" vertical="center"/>
    </xf>
    <xf numFmtId="0" fontId="43" fillId="5" borderId="22" xfId="24" applyFont="1" applyFill="1" applyBorder="1" applyAlignment="1">
      <alignment horizontal="center" vertical="center"/>
    </xf>
    <xf numFmtId="9" fontId="32" fillId="4" borderId="22" xfId="24" applyNumberFormat="1" applyFont="1" applyFill="1" applyBorder="1" applyAlignment="1">
      <alignment horizontal="center"/>
    </xf>
    <xf numFmtId="172" fontId="31" fillId="0" borderId="8" xfId="25" applyNumberFormat="1" applyFont="1" applyBorder="1" applyAlignment="1">
      <alignment horizontal="center" vertical="center"/>
    </xf>
    <xf numFmtId="0" fontId="31" fillId="0" borderId="8" xfId="25" applyFont="1" applyBorder="1" applyAlignment="1">
      <alignment horizontal="center" vertical="center"/>
    </xf>
    <xf numFmtId="0" fontId="25" fillId="0" borderId="19" xfId="25" applyFont="1" applyBorder="1" applyAlignment="1">
      <alignment horizontal="justify" vertical="top" wrapText="1"/>
    </xf>
    <xf numFmtId="10" fontId="43" fillId="5" borderId="22" xfId="25" applyNumberFormat="1" applyFont="1" applyFill="1" applyBorder="1" applyAlignment="1">
      <alignment horizontal="center" vertical="center"/>
    </xf>
    <xf numFmtId="172" fontId="31" fillId="0" borderId="26" xfId="25" applyNumberFormat="1" applyFont="1" applyBorder="1" applyAlignment="1">
      <alignment horizontal="center" vertical="center"/>
    </xf>
    <xf numFmtId="168" fontId="25" fillId="0" borderId="13" xfId="5" applyNumberFormat="1" applyFont="1" applyFill="1" applyBorder="1" applyAlignment="1">
      <alignment vertical="center"/>
    </xf>
    <xf numFmtId="9" fontId="32" fillId="0" borderId="26" xfId="25" applyNumberFormat="1" applyFont="1" applyBorder="1" applyAlignment="1">
      <alignment horizontal="center" vertical="center"/>
    </xf>
    <xf numFmtId="0" fontId="25" fillId="0" borderId="19" xfId="25" applyFont="1" applyBorder="1" applyAlignment="1">
      <alignment horizontal="center" vertical="center" wrapText="1"/>
    </xf>
    <xf numFmtId="170" fontId="43" fillId="5" borderId="22" xfId="25" applyNumberFormat="1" applyFont="1" applyFill="1" applyBorder="1" applyAlignment="1">
      <alignment horizontal="center" vertical="center"/>
    </xf>
    <xf numFmtId="9" fontId="19" fillId="0" borderId="74" xfId="25" applyNumberFormat="1" applyFont="1" applyBorder="1" applyAlignment="1">
      <alignment horizontal="center" vertical="center" wrapText="1"/>
    </xf>
    <xf numFmtId="0" fontId="25" fillId="0" borderId="8" xfId="25" applyFont="1" applyBorder="1" applyAlignment="1">
      <alignment horizontal="center" vertical="center"/>
    </xf>
    <xf numFmtId="0" fontId="25" fillId="0" borderId="27" xfId="25" applyFont="1" applyBorder="1" applyAlignment="1">
      <alignment horizontal="center" vertical="center"/>
    </xf>
    <xf numFmtId="0" fontId="25" fillId="0" borderId="26" xfId="25" applyFont="1" applyBorder="1" applyAlignment="1">
      <alignment horizontal="center" vertical="center"/>
    </xf>
    <xf numFmtId="0" fontId="30" fillId="0" borderId="19" xfId="23" applyBorder="1" applyAlignment="1">
      <alignment horizontal="center" vertical="center" wrapText="1"/>
    </xf>
    <xf numFmtId="0" fontId="24" fillId="5" borderId="5" xfId="25" applyFont="1" applyFill="1" applyBorder="1" applyAlignment="1">
      <alignment horizontal="center" vertical="center" wrapText="1"/>
    </xf>
    <xf numFmtId="0" fontId="24" fillId="5" borderId="26" xfId="25" applyFont="1" applyFill="1" applyBorder="1" applyAlignment="1">
      <alignment horizontal="center" vertical="center" wrapText="1"/>
    </xf>
    <xf numFmtId="0" fontId="24" fillId="5" borderId="7" xfId="25" applyFont="1" applyFill="1" applyBorder="1" applyAlignment="1">
      <alignment horizontal="center" vertical="center" wrapText="1"/>
    </xf>
    <xf numFmtId="0" fontId="61" fillId="0" borderId="19" xfId="25" applyFont="1" applyBorder="1" applyAlignment="1">
      <alignment horizontal="center" vertical="center" wrapText="1"/>
    </xf>
    <xf numFmtId="0" fontId="25" fillId="0" borderId="48" xfId="25" applyFont="1" applyBorder="1" applyAlignment="1">
      <alignment vertical="center" wrapText="1"/>
    </xf>
    <xf numFmtId="0" fontId="25" fillId="0" borderId="9" xfId="25" applyFont="1" applyBorder="1" applyAlignment="1">
      <alignment vertical="center" wrapText="1"/>
    </xf>
    <xf numFmtId="0" fontId="25" fillId="0" borderId="60" xfId="25" applyFont="1" applyBorder="1" applyAlignment="1">
      <alignment vertical="center" wrapText="1"/>
    </xf>
    <xf numFmtId="43" fontId="51" fillId="5" borderId="34" xfId="18" applyFont="1" applyFill="1" applyBorder="1" applyAlignment="1">
      <alignment horizontal="center" vertical="center" wrapText="1"/>
    </xf>
    <xf numFmtId="43" fontId="51" fillId="5" borderId="35" xfId="18" applyFont="1" applyFill="1" applyBorder="1" applyAlignment="1">
      <alignment horizontal="center" vertical="center" wrapText="1"/>
    </xf>
    <xf numFmtId="43" fontId="51" fillId="5" borderId="36" xfId="18" applyFont="1" applyFill="1" applyBorder="1" applyAlignment="1">
      <alignment horizontal="center" vertical="center" wrapText="1"/>
    </xf>
    <xf numFmtId="3" fontId="15" fillId="0" borderId="22" xfId="19" applyNumberFormat="1" applyBorder="1" applyAlignment="1">
      <alignment vertical="center"/>
    </xf>
    <xf numFmtId="0" fontId="25" fillId="0" borderId="48" xfId="0" applyFont="1" applyBorder="1" applyAlignment="1">
      <alignment vertical="center" wrapText="1"/>
    </xf>
    <xf numFmtId="9" fontId="32" fillId="0" borderId="26" xfId="1" applyFont="1" applyBorder="1" applyAlignment="1">
      <alignment horizontal="center" vertical="center"/>
    </xf>
    <xf numFmtId="168" fontId="19" fillId="0" borderId="13" xfId="5" applyNumberFormat="1" applyFont="1" applyFill="1" applyBorder="1" applyAlignment="1">
      <alignment vertical="center"/>
    </xf>
    <xf numFmtId="0" fontId="19" fillId="0" borderId="7" xfId="3" applyFont="1" applyBorder="1" applyAlignment="1">
      <alignment vertical="center" wrapText="1"/>
    </xf>
    <xf numFmtId="9" fontId="19" fillId="0" borderId="52" xfId="25" applyNumberFormat="1" applyFont="1" applyBorder="1" applyAlignment="1">
      <alignment horizontal="center" vertical="center" wrapText="1"/>
    </xf>
    <xf numFmtId="9" fontId="19" fillId="0" borderId="51" xfId="25" applyNumberFormat="1" applyFont="1" applyBorder="1" applyAlignment="1">
      <alignment horizontal="center" vertical="center" wrapText="1"/>
    </xf>
    <xf numFmtId="9" fontId="19" fillId="0" borderId="29" xfId="3" applyNumberFormat="1" applyFont="1" applyBorder="1" applyAlignment="1">
      <alignment horizontal="center" vertical="center" wrapText="1"/>
    </xf>
    <xf numFmtId="168" fontId="19" fillId="0" borderId="35" xfId="5" applyNumberFormat="1" applyFont="1" applyFill="1" applyBorder="1" applyAlignment="1">
      <alignment vertical="center"/>
    </xf>
    <xf numFmtId="168" fontId="19" fillId="0" borderId="22" xfId="5" applyNumberFormat="1" applyFont="1" applyBorder="1" applyAlignment="1">
      <alignment vertical="center"/>
    </xf>
    <xf numFmtId="0" fontId="24" fillId="5" borderId="5" xfId="2" applyFont="1" applyFill="1" applyBorder="1" applyAlignment="1">
      <alignment vertical="center" wrapText="1"/>
    </xf>
    <xf numFmtId="0" fontId="24" fillId="5" borderId="7" xfId="2" applyFont="1" applyFill="1" applyBorder="1" applyAlignment="1">
      <alignment vertical="center" wrapText="1"/>
    </xf>
    <xf numFmtId="0" fontId="60" fillId="0" borderId="22" xfId="0" applyFont="1" applyBorder="1" applyAlignment="1">
      <alignment horizontal="left" vertical="center"/>
    </xf>
    <xf numFmtId="0" fontId="59" fillId="0" borderId="22" xfId="0" applyFont="1" applyBorder="1" applyAlignment="1">
      <alignment vertical="center" wrapText="1"/>
    </xf>
    <xf numFmtId="0" fontId="59" fillId="0" borderId="48" xfId="0" applyFont="1" applyBorder="1" applyAlignment="1">
      <alignment vertical="center" wrapText="1"/>
    </xf>
    <xf numFmtId="0" fontId="60" fillId="13" borderId="22" xfId="0" applyFont="1" applyFill="1" applyBorder="1" applyAlignment="1">
      <alignment horizontal="left" vertical="center"/>
    </xf>
    <xf numFmtId="0" fontId="59" fillId="13" borderId="48" xfId="0" applyFont="1" applyFill="1" applyBorder="1" applyAlignment="1">
      <alignment vertical="center" wrapText="1"/>
    </xf>
    <xf numFmtId="0" fontId="59" fillId="13" borderId="48" xfId="0" applyFont="1" applyFill="1" applyBorder="1" applyAlignment="1">
      <alignment horizontal="left" vertical="center" wrapText="1"/>
    </xf>
    <xf numFmtId="0" fontId="60" fillId="0" borderId="22" xfId="0" applyFont="1" applyBorder="1" applyAlignment="1">
      <alignment horizontal="left" vertical="center" wrapText="1"/>
    </xf>
    <xf numFmtId="0" fontId="60" fillId="13" borderId="22" xfId="0" applyFont="1" applyFill="1" applyBorder="1" applyAlignment="1">
      <alignment horizontal="center" vertical="center"/>
    </xf>
    <xf numFmtId="0" fontId="59" fillId="4" borderId="25" xfId="0" applyFont="1" applyFill="1" applyBorder="1" applyAlignment="1">
      <alignment horizontal="left" vertical="center" wrapText="1"/>
    </xf>
    <xf numFmtId="0" fontId="59" fillId="4" borderId="22" xfId="0" applyFont="1" applyFill="1" applyBorder="1" applyAlignment="1">
      <alignment horizontal="left" vertical="center" wrapText="1"/>
    </xf>
    <xf numFmtId="0" fontId="60" fillId="0" borderId="22" xfId="0" quotePrefix="1" applyFont="1" applyBorder="1" applyAlignment="1">
      <alignment horizontal="left" vertical="center" wrapText="1"/>
    </xf>
    <xf numFmtId="0" fontId="60" fillId="0" borderId="53" xfId="0" applyFont="1" applyBorder="1" applyAlignment="1">
      <alignment horizontal="left" vertical="center"/>
    </xf>
    <xf numFmtId="0" fontId="59" fillId="0" borderId="68" xfId="0" applyFont="1" applyBorder="1" applyAlignment="1">
      <alignment horizontal="left" vertical="center" wrapText="1"/>
    </xf>
    <xf numFmtId="0" fontId="25" fillId="0" borderId="7" xfId="3" applyFont="1" applyBorder="1" applyAlignment="1">
      <alignment horizontal="center" vertical="center" wrapText="1"/>
    </xf>
    <xf numFmtId="3" fontId="15" fillId="4" borderId="22" xfId="19" applyNumberFormat="1" applyFill="1" applyBorder="1" applyAlignment="1">
      <alignment vertical="center"/>
    </xf>
    <xf numFmtId="43" fontId="51" fillId="5" borderId="13" xfId="18" applyFont="1" applyFill="1" applyBorder="1" applyAlignment="1">
      <alignment horizontal="center" vertical="center" wrapText="1"/>
    </xf>
    <xf numFmtId="0" fontId="30" fillId="0" borderId="7" xfId="23" applyBorder="1" applyAlignment="1">
      <alignment horizontal="center" vertical="center" wrapText="1"/>
    </xf>
    <xf numFmtId="168" fontId="25" fillId="4" borderId="22" xfId="5" applyNumberFormat="1" applyFont="1" applyFill="1" applyBorder="1" applyAlignment="1">
      <alignment vertical="center"/>
    </xf>
    <xf numFmtId="0" fontId="25" fillId="4" borderId="19" xfId="3" applyFont="1" applyFill="1" applyBorder="1" applyAlignment="1">
      <alignment horizontal="center" vertical="center" wrapText="1"/>
    </xf>
    <xf numFmtId="43" fontId="25" fillId="0" borderId="1" xfId="25" applyNumberFormat="1" applyFont="1" applyAlignment="1">
      <alignment vertical="center"/>
    </xf>
    <xf numFmtId="0" fontId="25" fillId="4" borderId="26" xfId="3" applyFont="1" applyFill="1" applyBorder="1" applyAlignment="1">
      <alignment vertical="center"/>
    </xf>
    <xf numFmtId="0" fontId="43" fillId="5" borderId="29" xfId="3" applyFont="1" applyFill="1" applyBorder="1" applyAlignment="1">
      <alignment horizontal="center" vertical="center" wrapText="1"/>
    </xf>
    <xf numFmtId="0" fontId="61" fillId="0" borderId="7" xfId="25" applyFont="1" applyBorder="1" applyAlignment="1">
      <alignment horizontal="center" vertical="center" wrapText="1"/>
    </xf>
    <xf numFmtId="0" fontId="66" fillId="0" borderId="22" xfId="19" applyFont="1" applyBorder="1" applyAlignment="1">
      <alignment vertical="center" wrapText="1"/>
    </xf>
    <xf numFmtId="0" fontId="65" fillId="4" borderId="7" xfId="3" applyFont="1" applyFill="1" applyBorder="1" applyAlignment="1">
      <alignment horizontal="center" vertical="center" wrapText="1"/>
    </xf>
    <xf numFmtId="4" fontId="25" fillId="0" borderId="1" xfId="25" applyNumberFormat="1" applyFont="1" applyAlignment="1">
      <alignment vertical="center"/>
    </xf>
    <xf numFmtId="0" fontId="63" fillId="0" borderId="7" xfId="3" applyFont="1" applyBorder="1" applyAlignment="1">
      <alignment horizontal="center" vertical="center" wrapText="1"/>
    </xf>
    <xf numFmtId="0" fontId="63" fillId="0" borderId="7" xfId="25" applyFont="1" applyBorder="1" applyAlignment="1">
      <alignment horizontal="center" vertical="center" wrapText="1"/>
    </xf>
    <xf numFmtId="0" fontId="61" fillId="0" borderId="7" xfId="3" applyFont="1" applyBorder="1" applyAlignment="1">
      <alignment horizontal="center" vertical="center" wrapText="1"/>
    </xf>
    <xf numFmtId="0" fontId="25" fillId="0" borderId="80" xfId="3" applyFont="1" applyBorder="1" applyAlignment="1">
      <alignment horizontal="center" vertical="center"/>
    </xf>
    <xf numFmtId="177" fontId="15" fillId="0" borderId="22" xfId="19" applyNumberFormat="1" applyBorder="1" applyAlignment="1">
      <alignment vertical="center"/>
    </xf>
    <xf numFmtId="170" fontId="43" fillId="5" borderId="22" xfId="24" applyNumberFormat="1" applyFont="1" applyFill="1" applyBorder="1" applyAlignment="1">
      <alignment horizontal="center"/>
    </xf>
    <xf numFmtId="10" fontId="43" fillId="5" borderId="22" xfId="24" applyNumberFormat="1" applyFont="1" applyFill="1" applyBorder="1" applyAlignment="1">
      <alignment horizontal="center"/>
    </xf>
    <xf numFmtId="10" fontId="43" fillId="9" borderId="22" xfId="24" applyNumberFormat="1" applyFont="1" applyFill="1" applyBorder="1" applyAlignment="1">
      <alignment horizontal="center" vertical="center"/>
    </xf>
    <xf numFmtId="0" fontId="25" fillId="0" borderId="26" xfId="3" applyFont="1" applyBorder="1" applyAlignment="1">
      <alignment horizontal="center" vertical="center" wrapText="1"/>
    </xf>
    <xf numFmtId="173" fontId="25" fillId="0" borderId="1" xfId="3" applyNumberFormat="1" applyFont="1" applyAlignment="1">
      <alignment vertical="center"/>
    </xf>
    <xf numFmtId="168" fontId="25" fillId="0" borderId="1" xfId="25" applyNumberFormat="1" applyFont="1" applyAlignment="1">
      <alignment vertical="center"/>
    </xf>
    <xf numFmtId="168" fontId="25" fillId="0" borderId="1" xfId="3" applyNumberFormat="1" applyFont="1" applyAlignment="1">
      <alignment vertical="center"/>
    </xf>
    <xf numFmtId="0" fontId="67" fillId="4" borderId="1" xfId="3" applyFont="1" applyFill="1" applyAlignment="1">
      <alignment vertical="center"/>
    </xf>
    <xf numFmtId="168" fontId="67" fillId="4" borderId="1" xfId="3" applyNumberFormat="1" applyFont="1" applyFill="1" applyAlignment="1">
      <alignment vertical="center"/>
    </xf>
    <xf numFmtId="4" fontId="67" fillId="4" borderId="1" xfId="3" applyNumberFormat="1" applyFont="1" applyFill="1" applyAlignment="1">
      <alignment vertical="center"/>
    </xf>
    <xf numFmtId="173" fontId="67" fillId="4" borderId="1" xfId="3" applyNumberFormat="1" applyFont="1" applyFill="1" applyAlignment="1">
      <alignment vertical="center"/>
    </xf>
    <xf numFmtId="4" fontId="67" fillId="0" borderId="1" xfId="3" applyNumberFormat="1" applyFont="1" applyAlignment="1">
      <alignment vertical="center"/>
    </xf>
    <xf numFmtId="0" fontId="67" fillId="0" borderId="1" xfId="3" applyFont="1" applyAlignment="1">
      <alignment vertical="center"/>
    </xf>
    <xf numFmtId="0" fontId="67" fillId="0" borderId="1" xfId="25" applyFont="1" applyAlignment="1">
      <alignment vertical="center"/>
    </xf>
    <xf numFmtId="168" fontId="67" fillId="0" borderId="1" xfId="25" applyNumberFormat="1" applyFont="1" applyAlignment="1">
      <alignment vertical="center"/>
    </xf>
    <xf numFmtId="0" fontId="25" fillId="0" borderId="7" xfId="25" applyFont="1" applyBorder="1" applyAlignment="1">
      <alignment horizontal="center" vertical="center" wrapText="1"/>
    </xf>
    <xf numFmtId="0" fontId="63" fillId="0" borderId="26" xfId="3" applyFont="1" applyBorder="1" applyAlignment="1">
      <alignment horizontal="center" vertical="center"/>
    </xf>
    <xf numFmtId="0" fontId="63" fillId="0" borderId="77" xfId="3" applyFont="1" applyBorder="1" applyAlignment="1">
      <alignment horizontal="center" vertical="center"/>
    </xf>
    <xf numFmtId="0" fontId="63" fillId="0" borderId="1" xfId="3" applyFont="1" applyAlignment="1">
      <alignment vertical="center"/>
    </xf>
    <xf numFmtId="0" fontId="63" fillId="0" borderId="28" xfId="3" applyFont="1" applyBorder="1" applyAlignment="1">
      <alignment horizontal="center" vertical="center"/>
    </xf>
    <xf numFmtId="0" fontId="63" fillId="0" borderId="6" xfId="3" applyFont="1" applyBorder="1" applyAlignment="1">
      <alignment horizontal="center" vertical="center"/>
    </xf>
    <xf numFmtId="0" fontId="63" fillId="0" borderId="26" xfId="3" applyFont="1" applyBorder="1" applyAlignment="1">
      <alignment horizontal="center" vertical="center" wrapText="1"/>
    </xf>
    <xf numFmtId="0" fontId="63" fillId="0" borderId="8" xfId="3" applyFont="1" applyBorder="1" applyAlignment="1">
      <alignment horizontal="center" vertical="center"/>
    </xf>
    <xf numFmtId="0" fontId="63" fillId="0" borderId="27" xfId="3" applyFont="1" applyBorder="1" applyAlignment="1">
      <alignment horizontal="center" vertical="center"/>
    </xf>
    <xf numFmtId="0" fontId="63" fillId="0" borderId="19" xfId="3" applyFont="1" applyBorder="1" applyAlignment="1">
      <alignment horizontal="center" vertical="center" wrapText="1"/>
    </xf>
    <xf numFmtId="172" fontId="63" fillId="0" borderId="8" xfId="25" applyNumberFormat="1" applyFont="1" applyBorder="1" applyAlignment="1">
      <alignment horizontal="center" vertical="center"/>
    </xf>
    <xf numFmtId="0" fontId="63" fillId="0" borderId="26" xfId="25" applyFont="1" applyBorder="1" applyAlignment="1">
      <alignment horizontal="center" vertical="center"/>
    </xf>
    <xf numFmtId="0" fontId="63" fillId="0" borderId="1" xfId="25" applyFont="1" applyAlignment="1">
      <alignment vertical="center"/>
    </xf>
    <xf numFmtId="174" fontId="63" fillId="0" borderId="1" xfId="26" applyNumberFormat="1" applyFont="1" applyBorder="1" applyAlignment="1">
      <alignment vertical="center"/>
    </xf>
    <xf numFmtId="0" fontId="63" fillId="0" borderId="27" xfId="25" applyFont="1" applyBorder="1" applyAlignment="1">
      <alignment horizontal="center" vertical="center"/>
    </xf>
    <xf numFmtId="172" fontId="63" fillId="0" borderId="26" xfId="25" applyNumberFormat="1" applyFont="1" applyBorder="1" applyAlignment="1">
      <alignment horizontal="center" vertical="center"/>
    </xf>
    <xf numFmtId="0" fontId="63" fillId="0" borderId="28" xfId="25" applyFont="1" applyBorder="1" applyAlignment="1">
      <alignment horizontal="center" vertical="center"/>
    </xf>
    <xf numFmtId="0" fontId="25" fillId="0" borderId="28" xfId="25" applyFont="1" applyBorder="1" applyAlignment="1">
      <alignment horizontal="center" vertical="center"/>
    </xf>
    <xf numFmtId="0" fontId="25" fillId="0" borderId="26" xfId="25" applyFont="1" applyBorder="1" applyAlignment="1">
      <alignment horizontal="center" vertical="center" wrapText="1"/>
    </xf>
    <xf numFmtId="0" fontId="63" fillId="0" borderId="26" xfId="25" applyFont="1" applyBorder="1" applyAlignment="1">
      <alignment horizontal="center" vertical="center" wrapText="1"/>
    </xf>
    <xf numFmtId="0" fontId="25" fillId="0" borderId="19" xfId="25" applyFont="1" applyBorder="1" applyAlignment="1">
      <alignment horizontal="centerContinuous" vertical="top" wrapText="1"/>
    </xf>
    <xf numFmtId="172" fontId="25" fillId="4" borderId="11" xfId="25" applyNumberFormat="1" applyFont="1" applyFill="1" applyBorder="1" applyAlignment="1">
      <alignment horizontal="center" vertical="center"/>
    </xf>
    <xf numFmtId="0" fontId="30" fillId="0" borderId="26" xfId="23" applyBorder="1" applyAlignment="1">
      <alignment horizontal="center" vertical="center" wrapText="1"/>
    </xf>
    <xf numFmtId="0" fontId="61" fillId="0" borderId="26" xfId="3" applyFont="1" applyBorder="1" applyAlignment="1">
      <alignment horizontal="center" vertical="center" wrapText="1"/>
    </xf>
    <xf numFmtId="0" fontId="12" fillId="0" borderId="22" xfId="19" applyFont="1" applyBorder="1" applyAlignment="1">
      <alignment vertical="center" wrapText="1"/>
    </xf>
    <xf numFmtId="0" fontId="31" fillId="0" borderId="26" xfId="3" applyFont="1" applyBorder="1" applyAlignment="1">
      <alignment horizontal="center" vertical="center" wrapText="1"/>
    </xf>
    <xf numFmtId="0" fontId="46" fillId="5" borderId="7" xfId="3" applyFont="1" applyFill="1" applyBorder="1" applyAlignment="1">
      <alignment horizontal="center" vertical="center" wrapText="1"/>
    </xf>
    <xf numFmtId="0" fontId="11" fillId="0" borderId="22" xfId="19" applyFont="1" applyBorder="1" applyAlignment="1">
      <alignment vertical="center" wrapText="1"/>
    </xf>
    <xf numFmtId="0" fontId="31" fillId="0" borderId="26" xfId="25" applyFont="1" applyBorder="1" applyAlignment="1">
      <alignment horizontal="center" vertical="center" wrapText="1"/>
    </xf>
    <xf numFmtId="3" fontId="11" fillId="0" borderId="22" xfId="19" applyNumberFormat="1" applyFont="1" applyBorder="1" applyAlignment="1">
      <alignment vertical="center" wrapText="1"/>
    </xf>
    <xf numFmtId="0" fontId="10" fillId="0" borderId="22" xfId="19" applyFont="1" applyBorder="1" applyAlignment="1">
      <alignment vertical="center" wrapText="1"/>
    </xf>
    <xf numFmtId="172" fontId="31" fillId="0" borderId="28" xfId="25" applyNumberFormat="1" applyFont="1" applyBorder="1" applyAlignment="1">
      <alignment horizontal="center" vertical="center"/>
    </xf>
    <xf numFmtId="168" fontId="19" fillId="0" borderId="22" xfId="5" applyNumberFormat="1" applyFont="1" applyFill="1" applyBorder="1" applyAlignment="1">
      <alignment vertical="center"/>
    </xf>
    <xf numFmtId="0" fontId="9" fillId="0" borderId="22" xfId="19" applyFont="1" applyBorder="1" applyAlignment="1">
      <alignment vertical="center" wrapText="1"/>
    </xf>
    <xf numFmtId="168" fontId="25" fillId="0" borderId="9" xfId="5" applyNumberFormat="1" applyFont="1" applyFill="1" applyBorder="1" applyAlignment="1">
      <alignment vertical="center"/>
    </xf>
    <xf numFmtId="176" fontId="25" fillId="0" borderId="22" xfId="5" applyNumberFormat="1" applyFont="1" applyFill="1" applyBorder="1" applyAlignment="1">
      <alignment vertical="center" wrapText="1"/>
    </xf>
    <xf numFmtId="168" fontId="25" fillId="0" borderId="48" xfId="5" applyNumberFormat="1" applyFont="1" applyBorder="1" applyAlignment="1">
      <alignment vertical="center"/>
    </xf>
    <xf numFmtId="3" fontId="8" fillId="0" borderId="25" xfId="19" applyNumberFormat="1" applyFont="1" applyBorder="1" applyAlignment="1">
      <alignment vertical="center"/>
    </xf>
    <xf numFmtId="0" fontId="7" fillId="0" borderId="22" xfId="19" applyFont="1" applyBorder="1" applyAlignment="1">
      <alignment horizontal="justify" vertical="top" wrapText="1"/>
    </xf>
    <xf numFmtId="0" fontId="6" fillId="0" borderId="22" xfId="19" applyFont="1" applyBorder="1" applyAlignment="1">
      <alignment horizontal="justify" vertical="top" wrapText="1"/>
    </xf>
    <xf numFmtId="173" fontId="48" fillId="0" borderId="13" xfId="21" applyNumberFormat="1" applyFont="1" applyFill="1" applyBorder="1" applyAlignment="1">
      <alignment horizontal="center" vertical="center"/>
    </xf>
    <xf numFmtId="0" fontId="5" fillId="0" borderId="22" xfId="19" applyFont="1" applyBorder="1" applyAlignment="1">
      <alignment horizontal="justify" vertical="top" wrapText="1"/>
    </xf>
    <xf numFmtId="0" fontId="4" fillId="0" borderId="22" xfId="19" applyFont="1" applyBorder="1" applyAlignment="1">
      <alignment vertical="center" wrapText="1"/>
    </xf>
    <xf numFmtId="0" fontId="3" fillId="0" borderId="22" xfId="19" applyFont="1" applyBorder="1" applyAlignment="1">
      <alignment vertical="center" wrapText="1"/>
    </xf>
    <xf numFmtId="0" fontId="25" fillId="4" borderId="7" xfId="25" applyFont="1" applyFill="1" applyBorder="1" applyAlignment="1">
      <alignment horizontal="center" vertical="center" wrapText="1"/>
    </xf>
    <xf numFmtId="168" fontId="19" fillId="0" borderId="9" xfId="5" applyNumberFormat="1" applyFont="1" applyFill="1" applyBorder="1" applyAlignment="1">
      <alignment vertical="center"/>
    </xf>
    <xf numFmtId="168" fontId="19" fillId="0" borderId="33" xfId="5" applyNumberFormat="1" applyFont="1" applyFill="1" applyBorder="1" applyAlignment="1">
      <alignment vertical="center"/>
    </xf>
    <xf numFmtId="14" fontId="25" fillId="0" borderId="23" xfId="0" applyNumberFormat="1" applyFont="1" applyBorder="1" applyAlignment="1">
      <alignment horizontal="justify" vertical="center" wrapText="1"/>
    </xf>
    <xf numFmtId="0" fontId="61" fillId="0" borderId="26" xfId="25" applyFont="1" applyBorder="1" applyAlignment="1">
      <alignment horizontal="center" vertical="center"/>
    </xf>
    <xf numFmtId="0" fontId="2" fillId="0" borderId="22" xfId="19" applyFont="1" applyBorder="1" applyAlignment="1">
      <alignment vertical="center" wrapText="1"/>
    </xf>
    <xf numFmtId="0" fontId="1" fillId="0" borderId="22" xfId="19" applyFont="1" applyBorder="1" applyAlignment="1">
      <alignment vertical="center" wrapText="1"/>
    </xf>
    <xf numFmtId="0" fontId="31" fillId="0" borderId="22" xfId="0" applyFont="1" applyBorder="1" applyAlignment="1">
      <alignment horizontal="center"/>
    </xf>
    <xf numFmtId="0" fontId="30" fillId="0" borderId="23" xfId="23" applyBorder="1" applyAlignment="1">
      <alignment horizontal="center" vertical="center" wrapText="1"/>
    </xf>
    <xf numFmtId="0" fontId="31" fillId="0" borderId="25" xfId="3" applyFont="1" applyBorder="1" applyAlignment="1">
      <alignment horizontal="center" vertical="center" wrapText="1"/>
    </xf>
    <xf numFmtId="0" fontId="31" fillId="0" borderId="23" xfId="3" applyFont="1" applyBorder="1" applyAlignment="1">
      <alignment horizontal="center" vertical="center"/>
    </xf>
    <xf numFmtId="0" fontId="31" fillId="0" borderId="25" xfId="3" applyFont="1" applyBorder="1" applyAlignment="1">
      <alignment horizontal="center" vertical="center"/>
    </xf>
    <xf numFmtId="0" fontId="31" fillId="0" borderId="22" xfId="0" applyFont="1" applyBorder="1" applyAlignment="1">
      <alignment horizontal="center" wrapText="1"/>
    </xf>
    <xf numFmtId="43" fontId="31" fillId="0" borderId="22" xfId="18" applyFont="1" applyBorder="1" applyAlignment="1">
      <alignment horizontal="center" wrapText="1"/>
    </xf>
    <xf numFmtId="43" fontId="31" fillId="0" borderId="22" xfId="18" applyFont="1" applyBorder="1" applyAlignment="1">
      <alignment horizontal="center"/>
    </xf>
    <xf numFmtId="0" fontId="25" fillId="0" borderId="22" xfId="0" applyFont="1" applyBorder="1" applyAlignment="1">
      <alignment horizontal="center" vertical="center" wrapText="1"/>
    </xf>
    <xf numFmtId="0" fontId="25" fillId="0" borderId="22" xfId="3" applyFont="1" applyBorder="1" applyAlignment="1">
      <alignment horizontal="center" vertical="center" wrapText="1"/>
    </xf>
    <xf numFmtId="0" fontId="59" fillId="4" borderId="23" xfId="3" applyFont="1" applyFill="1" applyBorder="1" applyAlignment="1">
      <alignment horizontal="center" vertical="center" wrapText="1"/>
    </xf>
    <xf numFmtId="0" fontId="59" fillId="4" borderId="25" xfId="3" applyFont="1" applyFill="1" applyBorder="1" applyAlignment="1">
      <alignment horizontal="center" vertical="center" wrapText="1"/>
    </xf>
    <xf numFmtId="0" fontId="44" fillId="0" borderId="23" xfId="3" applyFont="1" applyBorder="1" applyAlignment="1">
      <alignment horizontal="center" vertical="center" wrapText="1"/>
    </xf>
    <xf numFmtId="0" fontId="44" fillId="0" borderId="25" xfId="3" applyFont="1" applyBorder="1" applyAlignment="1">
      <alignment horizontal="center" vertical="center" wrapText="1"/>
    </xf>
    <xf numFmtId="0" fontId="25" fillId="2" borderId="23" xfId="0" applyFont="1" applyFill="1" applyBorder="1" applyAlignment="1">
      <alignment horizontal="center" vertical="center" wrapText="1"/>
    </xf>
    <xf numFmtId="0" fontId="25" fillId="2" borderId="25" xfId="0" applyFont="1" applyFill="1" applyBorder="1" applyAlignment="1">
      <alignment horizontal="center" vertical="center" wrapText="1"/>
    </xf>
    <xf numFmtId="0" fontId="30" fillId="0" borderId="25" xfId="16" applyBorder="1" applyAlignment="1">
      <alignment horizontal="center" vertical="center" wrapText="1"/>
    </xf>
    <xf numFmtId="0" fontId="30" fillId="0" borderId="23" xfId="23" applyFill="1" applyBorder="1" applyAlignment="1">
      <alignment horizontal="center" vertical="center" wrapText="1"/>
    </xf>
    <xf numFmtId="0" fontId="25" fillId="0" borderId="22" xfId="0" applyFont="1" applyBorder="1" applyAlignment="1">
      <alignment horizontal="center" wrapText="1"/>
    </xf>
    <xf numFmtId="0" fontId="43" fillId="5" borderId="5" xfId="3" applyFont="1" applyFill="1" applyBorder="1" applyAlignment="1">
      <alignment horizontal="center" vertical="center" wrapText="1"/>
    </xf>
    <xf numFmtId="0" fontId="43" fillId="5" borderId="7" xfId="3" applyFont="1" applyFill="1" applyBorder="1" applyAlignment="1">
      <alignment horizontal="center" vertical="center" wrapText="1"/>
    </xf>
    <xf numFmtId="0" fontId="68" fillId="4" borderId="5" xfId="3" applyFont="1" applyFill="1" applyBorder="1" applyAlignment="1">
      <alignment horizontal="center" vertical="center" wrapText="1"/>
    </xf>
    <xf numFmtId="0" fontId="68" fillId="4" borderId="7" xfId="3" applyFont="1" applyFill="1" applyBorder="1" applyAlignment="1">
      <alignment horizontal="center" vertical="center" wrapText="1"/>
    </xf>
    <xf numFmtId="0" fontId="63" fillId="0" borderId="5" xfId="3" applyFont="1" applyBorder="1" applyAlignment="1">
      <alignment horizontal="center" vertical="center" wrapText="1"/>
    </xf>
    <xf numFmtId="0" fontId="63" fillId="0" borderId="7" xfId="3" applyFont="1" applyBorder="1" applyAlignment="1">
      <alignment horizontal="center" vertical="center"/>
    </xf>
    <xf numFmtId="0" fontId="31" fillId="0" borderId="5"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6" xfId="3" applyFont="1" applyBorder="1" applyAlignment="1">
      <alignment horizontal="center" vertical="center" wrapText="1"/>
    </xf>
    <xf numFmtId="0" fontId="25" fillId="0" borderId="23" xfId="3" applyFont="1" applyBorder="1" applyAlignment="1">
      <alignment horizontal="center" vertical="center" wrapText="1"/>
    </xf>
    <xf numFmtId="0" fontId="25" fillId="0" borderId="25" xfId="3" applyFont="1" applyBorder="1" applyAlignment="1">
      <alignment horizontal="center" vertical="center" wrapText="1"/>
    </xf>
    <xf numFmtId="0" fontId="25" fillId="0" borderId="23" xfId="3" applyFont="1" applyBorder="1" applyAlignment="1">
      <alignment horizontal="left" vertical="center" wrapText="1"/>
    </xf>
    <xf numFmtId="0" fontId="25" fillId="0" borderId="25" xfId="3" applyFont="1" applyBorder="1" applyAlignment="1">
      <alignment horizontal="left" vertical="center" wrapText="1"/>
    </xf>
    <xf numFmtId="170" fontId="43" fillId="5" borderId="23" xfId="3" applyNumberFormat="1" applyFont="1" applyFill="1" applyBorder="1" applyAlignment="1">
      <alignment horizontal="center" vertical="center" wrapText="1"/>
    </xf>
    <xf numFmtId="170" fontId="43" fillId="5" borderId="25" xfId="3" applyNumberFormat="1" applyFont="1" applyFill="1" applyBorder="1" applyAlignment="1">
      <alignment horizontal="center" vertical="center" wrapText="1"/>
    </xf>
    <xf numFmtId="0" fontId="43" fillId="5" borderId="29" xfId="3" applyFont="1" applyFill="1" applyBorder="1" applyAlignment="1">
      <alignment horizontal="center" vertical="center" wrapText="1"/>
    </xf>
    <xf numFmtId="0" fontId="43" fillId="5" borderId="28" xfId="3" applyFont="1" applyFill="1" applyBorder="1" applyAlignment="1">
      <alignment horizontal="center" vertical="center" wrapText="1"/>
    </xf>
    <xf numFmtId="0" fontId="63" fillId="0" borderId="7" xfId="3" applyFont="1" applyBorder="1" applyAlignment="1">
      <alignment horizontal="center" vertical="center" wrapText="1"/>
    </xf>
    <xf numFmtId="0" fontId="63" fillId="0" borderId="6" xfId="3" applyFont="1" applyBorder="1" applyAlignment="1">
      <alignment horizontal="center" vertical="center"/>
    </xf>
    <xf numFmtId="0" fontId="25" fillId="0" borderId="5" xfId="3" applyFont="1" applyBorder="1" applyAlignment="1">
      <alignment horizontal="center" vertical="center" wrapText="1"/>
    </xf>
    <xf numFmtId="0" fontId="25" fillId="0" borderId="7" xfId="3" applyFont="1" applyBorder="1" applyAlignment="1">
      <alignment horizontal="center" vertical="center" wrapText="1"/>
    </xf>
    <xf numFmtId="0" fontId="59" fillId="4" borderId="5" xfId="3" applyFont="1" applyFill="1" applyBorder="1" applyAlignment="1">
      <alignment horizontal="center" vertical="center" wrapText="1"/>
    </xf>
    <xf numFmtId="0" fontId="59" fillId="4" borderId="7" xfId="3" applyFont="1" applyFill="1" applyBorder="1" applyAlignment="1">
      <alignment horizontal="center" vertical="center" wrapText="1"/>
    </xf>
    <xf numFmtId="0" fontId="32" fillId="5" borderId="5" xfId="3" applyFont="1" applyFill="1" applyBorder="1" applyAlignment="1">
      <alignment horizontal="center" vertical="center"/>
    </xf>
    <xf numFmtId="0" fontId="32" fillId="5" borderId="6" xfId="3" applyFont="1" applyFill="1" applyBorder="1" applyAlignment="1">
      <alignment horizontal="center" vertical="center"/>
    </xf>
    <xf numFmtId="0" fontId="32" fillId="5" borderId="7" xfId="3" applyFont="1" applyFill="1" applyBorder="1" applyAlignment="1">
      <alignment horizontal="center" vertical="center"/>
    </xf>
    <xf numFmtId="0" fontId="32" fillId="0" borderId="5" xfId="3" applyFont="1" applyBorder="1" applyAlignment="1">
      <alignment horizontal="center" vertical="center" wrapText="1"/>
    </xf>
    <xf numFmtId="0" fontId="32" fillId="0" borderId="6" xfId="3" applyFont="1" applyBorder="1" applyAlignment="1">
      <alignment horizontal="center" vertical="center" wrapText="1"/>
    </xf>
    <xf numFmtId="0" fontId="32" fillId="0" borderId="7" xfId="3" applyFont="1" applyBorder="1" applyAlignment="1">
      <alignment horizontal="center" vertical="center" wrapText="1"/>
    </xf>
    <xf numFmtId="9" fontId="32" fillId="4" borderId="11" xfId="3" applyNumberFormat="1" applyFont="1" applyFill="1" applyBorder="1" applyAlignment="1">
      <alignment horizontal="center" vertical="center"/>
    </xf>
    <xf numFmtId="9" fontId="32" fillId="4" borderId="19" xfId="3" applyNumberFormat="1" applyFont="1" applyFill="1" applyBorder="1" applyAlignment="1">
      <alignment horizontal="center" vertical="center"/>
    </xf>
    <xf numFmtId="0" fontId="32" fillId="0" borderId="5" xfId="3" applyFont="1" applyBorder="1" applyAlignment="1">
      <alignment horizontal="left" vertical="center"/>
    </xf>
    <xf numFmtId="0" fontId="32" fillId="0" borderId="6" xfId="3" applyFont="1" applyBorder="1" applyAlignment="1">
      <alignment horizontal="left" vertical="center"/>
    </xf>
    <xf numFmtId="0" fontId="32" fillId="0" borderId="7" xfId="3" applyFont="1" applyBorder="1" applyAlignment="1">
      <alignment horizontal="left" vertical="center"/>
    </xf>
    <xf numFmtId="0" fontId="25" fillId="0" borderId="5" xfId="3" applyFont="1" applyBorder="1" applyAlignment="1">
      <alignment horizontal="justify" vertical="top" wrapText="1"/>
    </xf>
    <xf numFmtId="0" fontId="25" fillId="0" borderId="7" xfId="3" applyFont="1" applyBorder="1" applyAlignment="1">
      <alignment horizontal="justify" vertical="top" wrapText="1"/>
    </xf>
    <xf numFmtId="0" fontId="32" fillId="0" borderId="26" xfId="3" applyFont="1" applyBorder="1" applyAlignment="1">
      <alignment horizontal="center" vertical="center"/>
    </xf>
    <xf numFmtId="0" fontId="64" fillId="0" borderId="2" xfId="0" applyFont="1" applyBorder="1" applyAlignment="1">
      <alignment horizontal="center" vertical="center"/>
    </xf>
    <xf numFmtId="0" fontId="64" fillId="0" borderId="17" xfId="0" applyFont="1" applyBorder="1" applyAlignment="1">
      <alignment horizontal="center" vertical="center"/>
    </xf>
    <xf numFmtId="0" fontId="64" fillId="0" borderId="11" xfId="0" applyFont="1" applyBorder="1" applyAlignment="1">
      <alignment horizontal="center" vertical="center"/>
    </xf>
    <xf numFmtId="0" fontId="64" fillId="0" borderId="19" xfId="0" applyFont="1" applyBorder="1" applyAlignment="1">
      <alignment horizontal="center" vertical="center"/>
    </xf>
    <xf numFmtId="0" fontId="31" fillId="0" borderId="22" xfId="3" applyFont="1" applyBorder="1" applyAlignment="1">
      <alignment horizontal="center" vertical="center"/>
    </xf>
    <xf numFmtId="0" fontId="44" fillId="2" borderId="23" xfId="0" applyFont="1" applyFill="1" applyBorder="1" applyAlignment="1">
      <alignment horizontal="center" vertical="center" wrapText="1"/>
    </xf>
    <xf numFmtId="0" fontId="44" fillId="2" borderId="25" xfId="0" applyFont="1" applyFill="1" applyBorder="1" applyAlignment="1">
      <alignment horizontal="center" vertical="center" wrapText="1"/>
    </xf>
    <xf numFmtId="0" fontId="46" fillId="0" borderId="5" xfId="0" applyFont="1" applyBorder="1" applyAlignment="1">
      <alignment horizontal="left" vertical="center" wrapText="1"/>
    </xf>
    <xf numFmtId="0" fontId="46" fillId="0" borderId="6" xfId="0" applyFont="1" applyBorder="1" applyAlignment="1">
      <alignment horizontal="left" vertical="center" wrapText="1"/>
    </xf>
    <xf numFmtId="0" fontId="46" fillId="0" borderId="7" xfId="0" applyFont="1" applyBorder="1" applyAlignment="1">
      <alignment horizontal="left" vertical="center" wrapText="1"/>
    </xf>
    <xf numFmtId="0" fontId="24" fillId="0" borderId="2" xfId="2" applyFont="1" applyBorder="1" applyAlignment="1">
      <alignment horizontal="center" vertical="center"/>
    </xf>
    <xf numFmtId="0" fontId="24" fillId="0" borderId="18" xfId="2" applyFont="1" applyBorder="1" applyAlignment="1">
      <alignment horizontal="center" vertical="center"/>
    </xf>
    <xf numFmtId="0" fontId="24" fillId="0" borderId="17" xfId="2" applyFont="1" applyBorder="1" applyAlignment="1">
      <alignment horizontal="center" vertical="center"/>
    </xf>
    <xf numFmtId="0" fontId="24" fillId="0" borderId="8" xfId="2" applyFont="1" applyBorder="1" applyAlignment="1">
      <alignment horizontal="center" vertical="center"/>
    </xf>
    <xf numFmtId="0" fontId="24" fillId="0" borderId="1" xfId="2" applyFont="1" applyAlignment="1">
      <alignment horizontal="center" vertical="center"/>
    </xf>
    <xf numFmtId="0" fontId="24" fillId="0" borderId="16" xfId="2" applyFont="1" applyBorder="1" applyAlignment="1">
      <alignment horizontal="center" vertical="center"/>
    </xf>
    <xf numFmtId="0" fontId="24" fillId="0" borderId="11" xfId="2" applyFont="1" applyBorder="1" applyAlignment="1">
      <alignment horizontal="center" vertical="center"/>
    </xf>
    <xf numFmtId="0" fontId="24" fillId="0" borderId="20" xfId="2" applyFont="1" applyBorder="1" applyAlignment="1">
      <alignment horizontal="center" vertical="center"/>
    </xf>
    <xf numFmtId="0" fontId="24" fillId="0" borderId="19" xfId="2" applyFont="1" applyBorder="1" applyAlignment="1">
      <alignment horizontal="center" vertical="center"/>
    </xf>
    <xf numFmtId="0" fontId="24" fillId="5" borderId="5" xfId="2" applyFont="1" applyFill="1" applyBorder="1" applyAlignment="1">
      <alignment horizontal="center" vertical="center" wrapText="1"/>
    </xf>
    <xf numFmtId="0" fontId="24" fillId="5" borderId="6" xfId="2" applyFont="1" applyFill="1" applyBorder="1" applyAlignment="1">
      <alignment horizontal="center" vertical="center" wrapText="1"/>
    </xf>
    <xf numFmtId="0" fontId="24" fillId="5" borderId="7" xfId="2" applyFont="1" applyFill="1" applyBorder="1" applyAlignment="1">
      <alignment horizontal="center" vertical="center" wrapText="1"/>
    </xf>
    <xf numFmtId="0" fontId="24" fillId="0" borderId="2" xfId="2" applyFont="1" applyBorder="1" applyAlignment="1">
      <alignment horizontal="left" vertical="center" wrapText="1"/>
    </xf>
    <xf numFmtId="0" fontId="24" fillId="0" borderId="18" xfId="2" applyFont="1" applyBorder="1" applyAlignment="1">
      <alignment horizontal="left" vertical="center" wrapText="1"/>
    </xf>
    <xf numFmtId="0" fontId="24" fillId="0" borderId="17" xfId="2" applyFont="1" applyBorder="1" applyAlignment="1">
      <alignment horizontal="left" vertical="center" wrapText="1"/>
    </xf>
    <xf numFmtId="0" fontId="24" fillId="0" borderId="8" xfId="2" applyFont="1" applyBorder="1" applyAlignment="1">
      <alignment horizontal="left" vertical="center" wrapText="1"/>
    </xf>
    <xf numFmtId="0" fontId="24" fillId="0" borderId="1" xfId="2" applyFont="1" applyAlignment="1">
      <alignment horizontal="left" vertical="center" wrapText="1"/>
    </xf>
    <xf numFmtId="0" fontId="24" fillId="0" borderId="16" xfId="2" applyFont="1" applyBorder="1" applyAlignment="1">
      <alignment horizontal="left" vertical="center" wrapText="1"/>
    </xf>
    <xf numFmtId="0" fontId="24" fillId="0" borderId="11" xfId="2" applyFont="1" applyBorder="1" applyAlignment="1">
      <alignment horizontal="left" vertical="center" wrapText="1"/>
    </xf>
    <xf numFmtId="0" fontId="24" fillId="0" borderId="20" xfId="2" applyFont="1" applyBorder="1" applyAlignment="1">
      <alignment horizontal="left" vertical="center" wrapText="1"/>
    </xf>
    <xf numFmtId="0" fontId="24" fillId="0" borderId="19" xfId="2" applyFont="1" applyBorder="1" applyAlignment="1">
      <alignment horizontal="left" vertical="center" wrapText="1"/>
    </xf>
    <xf numFmtId="0" fontId="24" fillId="0" borderId="26" xfId="2" applyFont="1" applyBorder="1" applyAlignment="1">
      <alignment horizontal="center" vertical="center" wrapText="1"/>
    </xf>
    <xf numFmtId="0" fontId="24" fillId="0" borderId="26" xfId="2" applyFont="1" applyBorder="1" applyAlignment="1">
      <alignment horizontal="left" vertical="center" wrapText="1"/>
    </xf>
    <xf numFmtId="0" fontId="23" fillId="0" borderId="2" xfId="2" applyFont="1" applyBorder="1" applyAlignment="1">
      <alignment horizontal="center" vertical="center" wrapText="1"/>
    </xf>
    <xf numFmtId="0" fontId="23" fillId="0" borderId="8" xfId="2" applyFont="1" applyBorder="1" applyAlignment="1">
      <alignment horizontal="center" vertical="center" wrapText="1"/>
    </xf>
    <xf numFmtId="0" fontId="23" fillId="0" borderId="11" xfId="2" applyFont="1" applyBorder="1" applyAlignment="1">
      <alignment horizontal="center" vertical="center" wrapText="1"/>
    </xf>
    <xf numFmtId="0" fontId="24" fillId="5" borderId="26" xfId="2" applyFont="1" applyFill="1" applyBorder="1" applyAlignment="1">
      <alignment horizontal="center" vertical="center" wrapText="1"/>
    </xf>
    <xf numFmtId="0" fontId="24" fillId="5" borderId="26" xfId="2" applyFont="1" applyFill="1" applyBorder="1" applyAlignment="1">
      <alignment horizontal="left" vertical="center" wrapText="1"/>
    </xf>
    <xf numFmtId="0" fontId="19" fillId="0" borderId="26" xfId="3" applyFont="1" applyBorder="1" applyAlignment="1">
      <alignment horizontal="center" vertical="center" wrapText="1"/>
    </xf>
    <xf numFmtId="0" fontId="24" fillId="0" borderId="79" xfId="2" applyFont="1" applyBorder="1" applyAlignment="1">
      <alignment horizontal="center" vertical="center" wrapText="1"/>
    </xf>
    <xf numFmtId="0" fontId="24" fillId="4" borderId="1" xfId="2" applyFont="1" applyFill="1" applyAlignment="1">
      <alignment horizontal="left" vertical="center" wrapText="1"/>
    </xf>
    <xf numFmtId="0" fontId="24" fillId="5" borderId="2" xfId="2" applyFont="1" applyFill="1" applyBorder="1" applyAlignment="1">
      <alignment horizontal="left" vertical="center" wrapText="1"/>
    </xf>
    <xf numFmtId="0" fontId="24" fillId="5" borderId="8" xfId="2" applyFont="1" applyFill="1" applyBorder="1" applyAlignment="1">
      <alignment horizontal="left" vertical="center" wrapText="1"/>
    </xf>
    <xf numFmtId="0" fontId="24" fillId="5" borderId="11" xfId="2" applyFont="1" applyFill="1" applyBorder="1" applyAlignment="1">
      <alignment horizontal="left" vertical="center" wrapText="1"/>
    </xf>
    <xf numFmtId="0" fontId="24" fillId="4" borderId="5" xfId="2" applyFont="1" applyFill="1" applyBorder="1" applyAlignment="1">
      <alignment horizontal="center" vertical="center" wrapText="1"/>
    </xf>
    <xf numFmtId="0" fontId="24" fillId="4" borderId="6" xfId="2" applyFont="1" applyFill="1" applyBorder="1" applyAlignment="1">
      <alignment horizontal="center" vertical="center" wrapText="1"/>
    </xf>
    <xf numFmtId="0" fontId="24" fillId="4" borderId="7" xfId="2" applyFont="1" applyFill="1" applyBorder="1" applyAlignment="1">
      <alignment horizontal="center" vertical="center" wrapText="1"/>
    </xf>
    <xf numFmtId="1" fontId="18" fillId="4" borderId="5" xfId="3" applyNumberFormat="1" applyFont="1" applyFill="1" applyBorder="1" applyAlignment="1">
      <alignment horizontal="center" vertical="center"/>
    </xf>
    <xf numFmtId="1" fontId="18" fillId="4" borderId="6" xfId="3" applyNumberFormat="1" applyFont="1" applyFill="1" applyBorder="1" applyAlignment="1">
      <alignment horizontal="center" vertical="center"/>
    </xf>
    <xf numFmtId="1" fontId="18" fillId="4" borderId="7" xfId="3" applyNumberFormat="1" applyFont="1" applyFill="1" applyBorder="1" applyAlignment="1">
      <alignment horizontal="center" vertical="center"/>
    </xf>
    <xf numFmtId="0" fontId="41" fillId="3" borderId="51" xfId="2" applyFont="1" applyFill="1" applyBorder="1" applyAlignment="1">
      <alignment horizontal="center" vertical="center" wrapText="1"/>
    </xf>
    <xf numFmtId="0" fontId="41" fillId="3" borderId="48" xfId="2" applyFont="1" applyFill="1" applyBorder="1" applyAlignment="1">
      <alignment horizontal="center" vertical="center" wrapText="1"/>
    </xf>
    <xf numFmtId="0" fontId="24" fillId="0" borderId="26" xfId="0" applyFont="1" applyBorder="1" applyAlignment="1">
      <alignment horizontal="center" vertical="center" wrapText="1"/>
    </xf>
    <xf numFmtId="0" fontId="43" fillId="5" borderId="22" xfId="2" applyFont="1" applyFill="1" applyBorder="1" applyAlignment="1">
      <alignment horizontal="center" vertical="center" wrapText="1"/>
    </xf>
    <xf numFmtId="170" fontId="43" fillId="5" borderId="23" xfId="3" applyNumberFormat="1" applyFont="1" applyFill="1" applyBorder="1" applyAlignment="1">
      <alignment horizontal="center" vertical="center"/>
    </xf>
    <xf numFmtId="170" fontId="43" fillId="5" borderId="25" xfId="3" applyNumberFormat="1" applyFont="1" applyFill="1" applyBorder="1" applyAlignment="1">
      <alignment horizontal="center" vertical="center"/>
    </xf>
    <xf numFmtId="0" fontId="23" fillId="0" borderId="23" xfId="3" applyFont="1" applyBorder="1" applyAlignment="1">
      <alignment horizontal="left" vertical="center" wrapText="1"/>
    </xf>
    <xf numFmtId="0" fontId="23" fillId="0" borderId="25" xfId="3" applyFont="1" applyBorder="1" applyAlignment="1">
      <alignment horizontal="left" vertical="center" wrapText="1"/>
    </xf>
    <xf numFmtId="0" fontId="44" fillId="0" borderId="23" xfId="3" applyFont="1" applyBorder="1" applyAlignment="1">
      <alignment horizontal="left" vertical="center" wrapText="1"/>
    </xf>
    <xf numFmtId="0" fontId="44" fillId="0" borderId="25" xfId="3" applyFont="1" applyBorder="1" applyAlignment="1">
      <alignment horizontal="left" vertical="center" wrapText="1"/>
    </xf>
    <xf numFmtId="9" fontId="43" fillId="5" borderId="23" xfId="3" applyNumberFormat="1" applyFont="1" applyFill="1" applyBorder="1" applyAlignment="1">
      <alignment horizontal="center" vertical="center"/>
    </xf>
    <xf numFmtId="0" fontId="0" fillId="0" borderId="25" xfId="0" applyBorder="1" applyAlignment="1">
      <alignment horizontal="center" vertical="center"/>
    </xf>
    <xf numFmtId="0" fontId="63" fillId="4" borderId="5" xfId="3" applyFont="1" applyFill="1" applyBorder="1" applyAlignment="1">
      <alignment horizontal="center" vertical="center" wrapText="1"/>
    </xf>
    <xf numFmtId="0" fontId="63" fillId="4" borderId="7" xfId="3" applyFont="1" applyFill="1" applyBorder="1" applyAlignment="1">
      <alignment horizontal="center" vertical="center" wrapText="1"/>
    </xf>
    <xf numFmtId="0" fontId="30" fillId="4" borderId="23" xfId="23" applyFill="1" applyBorder="1" applyAlignment="1">
      <alignment horizontal="center" vertical="center" wrapText="1"/>
    </xf>
    <xf numFmtId="0" fontId="30" fillId="4" borderId="25" xfId="16" applyFill="1" applyBorder="1" applyAlignment="1">
      <alignment horizontal="center" vertical="center" wrapText="1"/>
    </xf>
    <xf numFmtId="0" fontId="30" fillId="0" borderId="23" xfId="16" applyBorder="1" applyAlignment="1">
      <alignment horizontal="center" vertical="center"/>
    </xf>
    <xf numFmtId="0" fontId="31" fillId="0" borderId="22" xfId="3" applyFont="1" applyBorder="1" applyAlignment="1">
      <alignment horizontal="center" vertical="center" wrapText="1"/>
    </xf>
    <xf numFmtId="0" fontId="56" fillId="4" borderId="23" xfId="3" applyFont="1" applyFill="1" applyBorder="1" applyAlignment="1">
      <alignment horizontal="center" vertical="center" wrapText="1"/>
    </xf>
    <xf numFmtId="0" fontId="56" fillId="4" borderId="25" xfId="3" applyFont="1" applyFill="1" applyBorder="1" applyAlignment="1">
      <alignment horizontal="center" vertical="center" wrapText="1"/>
    </xf>
    <xf numFmtId="0" fontId="63" fillId="0" borderId="6" xfId="3" applyFont="1" applyBorder="1" applyAlignment="1">
      <alignment horizontal="center" vertical="center" wrapText="1"/>
    </xf>
    <xf numFmtId="0" fontId="19" fillId="0" borderId="53" xfId="0" applyFont="1" applyBorder="1" applyAlignment="1">
      <alignment horizontal="center" vertical="center"/>
    </xf>
    <xf numFmtId="0" fontId="19" fillId="0" borderId="68" xfId="0" applyFont="1" applyBorder="1" applyAlignment="1">
      <alignment horizontal="center" vertical="center"/>
    </xf>
    <xf numFmtId="0" fontId="60" fillId="13" borderId="23" xfId="0" applyFont="1" applyFill="1" applyBorder="1" applyAlignment="1">
      <alignment horizontal="left" vertical="center"/>
    </xf>
    <xf numFmtId="0" fontId="60" fillId="13" borderId="25" xfId="0" applyFont="1" applyFill="1" applyBorder="1" applyAlignment="1">
      <alignment horizontal="left" vertical="center"/>
    </xf>
    <xf numFmtId="0" fontId="60" fillId="5" borderId="23" xfId="0" applyFont="1" applyFill="1" applyBorder="1" applyAlignment="1">
      <alignment horizontal="center" vertical="center" wrapText="1"/>
    </xf>
    <xf numFmtId="0" fontId="60" fillId="5" borderId="25" xfId="0" applyFont="1" applyFill="1" applyBorder="1" applyAlignment="1">
      <alignment horizontal="center" vertical="center" wrapText="1"/>
    </xf>
    <xf numFmtId="0" fontId="59" fillId="4" borderId="23" xfId="0" applyFont="1" applyFill="1" applyBorder="1" applyAlignment="1">
      <alignment horizontal="left" vertical="center" wrapText="1"/>
    </xf>
    <xf numFmtId="0" fontId="59" fillId="4" borderId="25" xfId="0" applyFont="1" applyFill="1" applyBorder="1" applyAlignment="1">
      <alignment horizontal="left" vertical="center" wrapText="1"/>
    </xf>
    <xf numFmtId="0" fontId="58" fillId="12" borderId="23" xfId="0" applyFont="1" applyFill="1" applyBorder="1" applyAlignment="1">
      <alignment horizontal="center" vertical="center"/>
    </xf>
    <xf numFmtId="0" fontId="58" fillId="12" borderId="25" xfId="0" applyFont="1" applyFill="1" applyBorder="1" applyAlignment="1">
      <alignment horizontal="center" vertical="center"/>
    </xf>
    <xf numFmtId="0" fontId="19" fillId="5" borderId="23" xfId="0" applyFont="1" applyFill="1" applyBorder="1" applyAlignment="1">
      <alignment horizontal="center" vertical="center" wrapText="1"/>
    </xf>
    <xf numFmtId="0" fontId="19" fillId="5" borderId="25" xfId="0" applyFont="1" applyFill="1" applyBorder="1" applyAlignment="1">
      <alignment horizontal="center" vertical="center" wrapText="1"/>
    </xf>
    <xf numFmtId="0" fontId="60" fillId="13" borderId="23" xfId="0" applyFont="1" applyFill="1" applyBorder="1" applyAlignment="1">
      <alignment horizontal="center" vertical="center"/>
    </xf>
    <xf numFmtId="0" fontId="60" fillId="13" borderId="25" xfId="0" applyFont="1" applyFill="1" applyBorder="1" applyAlignment="1">
      <alignment horizontal="center" vertical="center"/>
    </xf>
    <xf numFmtId="0" fontId="60" fillId="13" borderId="23" xfId="0" applyFont="1" applyFill="1" applyBorder="1" applyAlignment="1">
      <alignment horizontal="left" vertical="center" wrapText="1"/>
    </xf>
    <xf numFmtId="0" fontId="60" fillId="13" borderId="25" xfId="0" applyFont="1" applyFill="1" applyBorder="1" applyAlignment="1">
      <alignment horizontal="left" vertical="center" wrapText="1"/>
    </xf>
    <xf numFmtId="0" fontId="60" fillId="5" borderId="23" xfId="0" applyFont="1" applyFill="1" applyBorder="1" applyAlignment="1">
      <alignment horizontal="center" vertical="center"/>
    </xf>
    <xf numFmtId="0" fontId="60" fillId="5" borderId="25" xfId="0" applyFont="1" applyFill="1" applyBorder="1" applyAlignment="1">
      <alignment horizontal="center" vertical="center"/>
    </xf>
    <xf numFmtId="43" fontId="31" fillId="0" borderId="22" xfId="29" applyFont="1" applyBorder="1" applyAlignment="1">
      <alignment horizontal="center" vertical="center" wrapText="1"/>
    </xf>
    <xf numFmtId="0" fontId="31" fillId="0" borderId="22" xfId="29" applyNumberFormat="1" applyFont="1" applyBorder="1" applyAlignment="1">
      <alignment horizontal="center" wrapText="1"/>
    </xf>
    <xf numFmtId="43" fontId="31" fillId="0" borderId="22" xfId="29" applyFont="1" applyBorder="1" applyAlignment="1">
      <alignment horizontal="center"/>
    </xf>
    <xf numFmtId="0" fontId="31" fillId="0" borderId="25" xfId="25" applyFont="1" applyBorder="1" applyAlignment="1">
      <alignment horizontal="center" vertical="center" wrapText="1"/>
    </xf>
    <xf numFmtId="0" fontId="31" fillId="0" borderId="23" xfId="25" applyFont="1" applyBorder="1" applyAlignment="1">
      <alignment horizontal="center" vertical="center"/>
    </xf>
    <xf numFmtId="0" fontId="31" fillId="0" borderId="25" xfId="25" applyFont="1" applyBorder="1" applyAlignment="1">
      <alignment horizontal="center" vertical="center"/>
    </xf>
    <xf numFmtId="0" fontId="31" fillId="0" borderId="22" xfId="24" applyFont="1" applyBorder="1" applyAlignment="1">
      <alignment horizontal="center" vertical="center" wrapText="1"/>
    </xf>
    <xf numFmtId="0" fontId="31" fillId="0" borderId="22" xfId="24" applyFont="1" applyBorder="1" applyAlignment="1">
      <alignment horizontal="center" wrapText="1"/>
    </xf>
    <xf numFmtId="0" fontId="31" fillId="0" borderId="22" xfId="24" applyFont="1" applyBorder="1" applyAlignment="1">
      <alignment horizontal="center"/>
    </xf>
    <xf numFmtId="0" fontId="31" fillId="2" borderId="23" xfId="24" applyFont="1" applyFill="1" applyBorder="1" applyAlignment="1">
      <alignment horizontal="center" vertical="center" wrapText="1"/>
    </xf>
    <xf numFmtId="0" fontId="31" fillId="2" borderId="25" xfId="24" applyFont="1" applyFill="1" applyBorder="1" applyAlignment="1">
      <alignment horizontal="center" vertical="center" wrapText="1"/>
    </xf>
    <xf numFmtId="0" fontId="31" fillId="0" borderId="22" xfId="25" applyFont="1" applyBorder="1" applyAlignment="1">
      <alignment horizontal="center" vertical="center" wrapText="1"/>
    </xf>
    <xf numFmtId="0" fontId="31" fillId="0" borderId="23" xfId="25" applyFont="1" applyBorder="1" applyAlignment="1">
      <alignment horizontal="center" vertical="center" wrapText="1"/>
    </xf>
    <xf numFmtId="0" fontId="25" fillId="2" borderId="23" xfId="24" applyFont="1" applyFill="1" applyBorder="1" applyAlignment="1">
      <alignment horizontal="center" vertical="center" wrapText="1"/>
    </xf>
    <xf numFmtId="0" fontId="25" fillId="2" borderId="25" xfId="24" applyFont="1" applyFill="1" applyBorder="1" applyAlignment="1">
      <alignment horizontal="center" vertical="center" wrapText="1"/>
    </xf>
    <xf numFmtId="0" fontId="25" fillId="0" borderId="22" xfId="25" applyFont="1" applyBorder="1" applyAlignment="1">
      <alignment horizontal="center" vertical="center" wrapText="1"/>
    </xf>
    <xf numFmtId="0" fontId="25" fillId="4" borderId="23" xfId="25" applyFont="1" applyFill="1" applyBorder="1" applyAlignment="1">
      <alignment horizontal="center" vertical="center" wrapText="1"/>
    </xf>
    <xf numFmtId="0" fontId="25" fillId="4" borderId="25" xfId="25" applyFont="1" applyFill="1" applyBorder="1" applyAlignment="1">
      <alignment horizontal="center" vertical="center" wrapText="1"/>
    </xf>
    <xf numFmtId="0" fontId="23" fillId="0" borderId="22" xfId="25" applyFont="1" applyBorder="1" applyAlignment="1">
      <alignment horizontal="center" vertical="center" wrapText="1"/>
    </xf>
    <xf numFmtId="0" fontId="25" fillId="4" borderId="22" xfId="25" applyFont="1" applyFill="1" applyBorder="1" applyAlignment="1">
      <alignment horizontal="center" vertical="center" wrapText="1"/>
    </xf>
    <xf numFmtId="0" fontId="31" fillId="0" borderId="22" xfId="25" applyFont="1" applyBorder="1" applyAlignment="1">
      <alignment horizontal="center" vertical="center"/>
    </xf>
    <xf numFmtId="0" fontId="25" fillId="0" borderId="23" xfId="25" applyFont="1" applyBorder="1" applyAlignment="1">
      <alignment horizontal="left" vertical="center" wrapText="1"/>
    </xf>
    <xf numFmtId="0" fontId="25" fillId="0" borderId="25" xfId="25" applyFont="1" applyBorder="1" applyAlignment="1">
      <alignment horizontal="left" vertical="center" wrapText="1"/>
    </xf>
    <xf numFmtId="0" fontId="44" fillId="0" borderId="23" xfId="25" applyFont="1" applyBorder="1" applyAlignment="1">
      <alignment horizontal="center" vertical="center" wrapText="1"/>
    </xf>
    <xf numFmtId="0" fontId="44" fillId="0" borderId="25" xfId="25" applyFont="1" applyBorder="1" applyAlignment="1">
      <alignment horizontal="center" vertical="center" wrapText="1"/>
    </xf>
    <xf numFmtId="0" fontId="25" fillId="0" borderId="23" xfId="25" applyFont="1" applyBorder="1" applyAlignment="1">
      <alignment horizontal="center" vertical="center" wrapText="1"/>
    </xf>
    <xf numFmtId="0" fontId="25" fillId="0" borderId="25" xfId="25" applyFont="1" applyBorder="1" applyAlignment="1">
      <alignment horizontal="center" vertical="center" wrapText="1"/>
    </xf>
    <xf numFmtId="0" fontId="44" fillId="2" borderId="23" xfId="24" applyFont="1" applyFill="1" applyBorder="1" applyAlignment="1">
      <alignment horizontal="center" vertical="center" wrapText="1"/>
    </xf>
    <xf numFmtId="0" fontId="44" fillId="2" borderId="25" xfId="24" applyFont="1" applyFill="1" applyBorder="1" applyAlignment="1">
      <alignment horizontal="center" vertical="center" wrapText="1"/>
    </xf>
    <xf numFmtId="0" fontId="44" fillId="0" borderId="23" xfId="25" applyFont="1" applyBorder="1" applyAlignment="1">
      <alignment horizontal="left" vertical="center" wrapText="1"/>
    </xf>
    <xf numFmtId="0" fontId="44" fillId="0" borderId="25" xfId="25" applyFont="1" applyBorder="1" applyAlignment="1">
      <alignment horizontal="left" vertical="center" wrapText="1"/>
    </xf>
    <xf numFmtId="0" fontId="43" fillId="5" borderId="23" xfId="0" applyFont="1" applyFill="1" applyBorder="1" applyAlignment="1">
      <alignment horizontal="center" vertical="center" wrapText="1"/>
    </xf>
    <xf numFmtId="0" fontId="43" fillId="5" borderId="25" xfId="0" applyFont="1" applyFill="1" applyBorder="1" applyAlignment="1">
      <alignment horizontal="center" vertical="center" wrapText="1"/>
    </xf>
    <xf numFmtId="170" fontId="43" fillId="5" borderId="23" xfId="25" applyNumberFormat="1" applyFont="1" applyFill="1" applyBorder="1" applyAlignment="1">
      <alignment horizontal="center" vertical="center"/>
    </xf>
    <xf numFmtId="170" fontId="43" fillId="5" borderId="25" xfId="25" applyNumberFormat="1" applyFont="1" applyFill="1" applyBorder="1" applyAlignment="1">
      <alignment horizontal="center" vertical="center"/>
    </xf>
    <xf numFmtId="10" fontId="43" fillId="14" borderId="23" xfId="28" applyNumberFormat="1" applyFont="1" applyFill="1" applyBorder="1" applyAlignment="1">
      <alignment horizontal="center" vertical="center" wrapText="1"/>
    </xf>
    <xf numFmtId="10" fontId="43" fillId="14" borderId="25" xfId="28" applyNumberFormat="1" applyFont="1" applyFill="1" applyBorder="1" applyAlignment="1">
      <alignment horizontal="center" vertical="center" wrapText="1"/>
    </xf>
    <xf numFmtId="170" fontId="43" fillId="14" borderId="23" xfId="0" applyNumberFormat="1" applyFont="1" applyFill="1" applyBorder="1" applyAlignment="1">
      <alignment horizontal="center" vertical="center" wrapText="1"/>
    </xf>
    <xf numFmtId="170" fontId="43" fillId="14" borderId="25" xfId="0" applyNumberFormat="1" applyFont="1" applyFill="1" applyBorder="1" applyAlignment="1">
      <alignment horizontal="center" vertical="center" wrapText="1"/>
    </xf>
    <xf numFmtId="9" fontId="43" fillId="5" borderId="23" xfId="25" applyNumberFormat="1" applyFont="1" applyFill="1" applyBorder="1" applyAlignment="1">
      <alignment horizontal="center" vertical="center"/>
    </xf>
    <xf numFmtId="0" fontId="13" fillId="0" borderId="25" xfId="24" applyBorder="1" applyAlignment="1">
      <alignment horizontal="center" vertical="center"/>
    </xf>
    <xf numFmtId="0" fontId="43" fillId="5" borderId="29" xfId="25" applyFont="1" applyFill="1" applyBorder="1" applyAlignment="1">
      <alignment horizontal="center" vertical="center" wrapText="1"/>
    </xf>
    <xf numFmtId="0" fontId="43" fillId="5" borderId="28" xfId="25" applyFont="1" applyFill="1" applyBorder="1" applyAlignment="1">
      <alignment horizontal="center" vertical="center" wrapText="1"/>
    </xf>
    <xf numFmtId="0" fontId="43" fillId="5" borderId="5" xfId="25" applyFont="1" applyFill="1" applyBorder="1" applyAlignment="1">
      <alignment horizontal="center" vertical="center" wrapText="1"/>
    </xf>
    <xf numFmtId="0" fontId="43" fillId="5" borderId="7" xfId="25" applyFont="1" applyFill="1" applyBorder="1" applyAlignment="1">
      <alignment horizontal="center" vertical="center" wrapText="1"/>
    </xf>
    <xf numFmtId="0" fontId="31" fillId="0" borderId="5" xfId="25" applyFont="1" applyBorder="1" applyAlignment="1">
      <alignment horizontal="center" vertical="center" wrapText="1"/>
    </xf>
    <xf numFmtId="0" fontId="31" fillId="0" borderId="7" xfId="25" applyFont="1" applyBorder="1" applyAlignment="1">
      <alignment horizontal="center" vertical="center" wrapText="1"/>
    </xf>
    <xf numFmtId="0" fontId="63" fillId="0" borderId="5" xfId="25" applyFont="1" applyBorder="1" applyAlignment="1">
      <alignment horizontal="center" vertical="center" wrapText="1"/>
    </xf>
    <xf numFmtId="0" fontId="63" fillId="0" borderId="7" xfId="25" applyFont="1" applyBorder="1" applyAlignment="1">
      <alignment horizontal="center" vertical="center" wrapText="1"/>
    </xf>
    <xf numFmtId="0" fontId="63" fillId="0" borderId="7" xfId="25" applyFont="1" applyBorder="1" applyAlignment="1">
      <alignment horizontal="center" vertical="center"/>
    </xf>
    <xf numFmtId="0" fontId="31" fillId="0" borderId="6" xfId="25" applyFont="1" applyBorder="1" applyAlignment="1">
      <alignment horizontal="center" vertical="center" wrapText="1"/>
    </xf>
    <xf numFmtId="0" fontId="61" fillId="0" borderId="5" xfId="25" applyFont="1" applyBorder="1" applyAlignment="1">
      <alignment horizontal="center" vertical="center" wrapText="1"/>
    </xf>
    <xf numFmtId="0" fontId="61" fillId="0" borderId="6" xfId="25" applyFont="1" applyBorder="1" applyAlignment="1">
      <alignment horizontal="center" vertical="center" wrapText="1"/>
    </xf>
    <xf numFmtId="0" fontId="61" fillId="0" borderId="7" xfId="25" applyFont="1" applyBorder="1" applyAlignment="1">
      <alignment horizontal="center" vertical="center" wrapText="1"/>
    </xf>
    <xf numFmtId="0" fontId="63" fillId="0" borderId="6" xfId="25" applyFont="1" applyBorder="1" applyAlignment="1">
      <alignment horizontal="center" vertical="center" wrapText="1"/>
    </xf>
    <xf numFmtId="0" fontId="23" fillId="0" borderId="5" xfId="25" applyFont="1" applyBorder="1" applyAlignment="1">
      <alignment horizontal="center" vertical="center" wrapText="1"/>
    </xf>
    <xf numFmtId="0" fontId="23" fillId="0" borderId="7" xfId="25" applyFont="1" applyBorder="1" applyAlignment="1">
      <alignment horizontal="center" vertical="center" wrapText="1"/>
    </xf>
    <xf numFmtId="0" fontId="59" fillId="0" borderId="5" xfId="25" applyFont="1" applyBorder="1" applyAlignment="1">
      <alignment horizontal="center" vertical="center" wrapText="1"/>
    </xf>
    <xf numFmtId="0" fontId="59" fillId="0" borderId="7" xfId="25" applyFont="1" applyBorder="1" applyAlignment="1">
      <alignment horizontal="center" vertical="center" wrapText="1"/>
    </xf>
    <xf numFmtId="0" fontId="22" fillId="0" borderId="5" xfId="25" applyFont="1" applyBorder="1" applyAlignment="1">
      <alignment horizontal="center" vertical="center" wrapText="1"/>
    </xf>
    <xf numFmtId="0" fontId="22" fillId="0" borderId="7" xfId="25" applyFont="1" applyBorder="1" applyAlignment="1">
      <alignment horizontal="center" vertical="center" wrapText="1"/>
    </xf>
    <xf numFmtId="0" fontId="73" fillId="0" borderId="5" xfId="25" applyFont="1" applyBorder="1" applyAlignment="1">
      <alignment horizontal="center" vertical="center" wrapText="1"/>
    </xf>
    <xf numFmtId="0" fontId="73" fillId="0" borderId="7" xfId="25" applyFont="1" applyBorder="1" applyAlignment="1">
      <alignment horizontal="center" vertical="center" wrapText="1"/>
    </xf>
    <xf numFmtId="0" fontId="25" fillId="0" borderId="5" xfId="25" applyFont="1" applyBorder="1" applyAlignment="1">
      <alignment horizontal="center" vertical="center" wrapText="1"/>
    </xf>
    <xf numFmtId="0" fontId="25" fillId="0" borderId="7" xfId="25" applyFont="1" applyBorder="1" applyAlignment="1">
      <alignment horizontal="center" vertical="center" wrapText="1"/>
    </xf>
    <xf numFmtId="0" fontId="62" fillId="0" borderId="5" xfId="25" applyFont="1" applyBorder="1" applyAlignment="1">
      <alignment horizontal="center" vertical="center" wrapText="1"/>
    </xf>
    <xf numFmtId="0" fontId="62" fillId="0" borderId="7" xfId="25" applyFont="1" applyBorder="1" applyAlignment="1">
      <alignment horizontal="center" vertical="center" wrapText="1"/>
    </xf>
    <xf numFmtId="9" fontId="32" fillId="4" borderId="11" xfId="25" applyNumberFormat="1" applyFont="1" applyFill="1" applyBorder="1" applyAlignment="1">
      <alignment horizontal="center" vertical="center"/>
    </xf>
    <xf numFmtId="9" fontId="32" fillId="4" borderId="19" xfId="25" applyNumberFormat="1" applyFont="1" applyFill="1" applyBorder="1" applyAlignment="1">
      <alignment horizontal="center" vertical="center"/>
    </xf>
    <xf numFmtId="0" fontId="32" fillId="0" borderId="5" xfId="25" applyFont="1" applyBorder="1" applyAlignment="1">
      <alignment horizontal="left" vertical="center"/>
    </xf>
    <xf numFmtId="0" fontId="32" fillId="0" borderId="6" xfId="25" applyFont="1" applyBorder="1" applyAlignment="1">
      <alignment horizontal="left" vertical="center"/>
    </xf>
    <xf numFmtId="0" fontId="32" fillId="0" borderId="7" xfId="25" applyFont="1" applyBorder="1" applyAlignment="1">
      <alignment horizontal="left" vertical="center"/>
    </xf>
    <xf numFmtId="0" fontId="32" fillId="5" borderId="5" xfId="25" applyFont="1" applyFill="1" applyBorder="1" applyAlignment="1">
      <alignment horizontal="center" vertical="center"/>
    </xf>
    <xf numFmtId="0" fontId="32" fillId="5" borderId="6" xfId="25" applyFont="1" applyFill="1" applyBorder="1" applyAlignment="1">
      <alignment horizontal="center" vertical="center"/>
    </xf>
    <xf numFmtId="0" fontId="32" fillId="5" borderId="7" xfId="25" applyFont="1" applyFill="1" applyBorder="1" applyAlignment="1">
      <alignment horizontal="center" vertical="center"/>
    </xf>
    <xf numFmtId="0" fontId="32" fillId="0" borderId="5" xfId="25" applyFont="1" applyBorder="1" applyAlignment="1">
      <alignment horizontal="center" vertical="center" wrapText="1"/>
    </xf>
    <xf numFmtId="0" fontId="32" fillId="0" borderId="6" xfId="25" applyFont="1" applyBorder="1" applyAlignment="1">
      <alignment horizontal="center" vertical="center" wrapText="1"/>
    </xf>
    <xf numFmtId="0" fontId="32" fillId="0" borderId="7" xfId="25" applyFont="1" applyBorder="1" applyAlignment="1">
      <alignment horizontal="center" vertical="center" wrapText="1"/>
    </xf>
    <xf numFmtId="0" fontId="32" fillId="0" borderId="26" xfId="25" applyFont="1" applyBorder="1" applyAlignment="1">
      <alignment horizontal="center" vertical="center"/>
    </xf>
    <xf numFmtId="0" fontId="24" fillId="0" borderId="70" xfId="2" applyFont="1" applyBorder="1" applyAlignment="1">
      <alignment horizontal="center" vertical="center" wrapText="1"/>
    </xf>
    <xf numFmtId="0" fontId="19" fillId="0" borderId="26" xfId="25" applyFont="1" applyBorder="1" applyAlignment="1">
      <alignment horizontal="center" vertical="center" wrapText="1"/>
    </xf>
    <xf numFmtId="1" fontId="18" fillId="4" borderId="5" xfId="25" applyNumberFormat="1" applyFont="1" applyFill="1" applyBorder="1" applyAlignment="1">
      <alignment horizontal="center" vertical="center"/>
    </xf>
    <xf numFmtId="1" fontId="18" fillId="4" borderId="6" xfId="25" applyNumberFormat="1" applyFont="1" applyFill="1" applyBorder="1" applyAlignment="1">
      <alignment horizontal="center" vertical="center"/>
    </xf>
    <xf numFmtId="1" fontId="18" fillId="4" borderId="7" xfId="25" applyNumberFormat="1" applyFont="1" applyFill="1" applyBorder="1" applyAlignment="1">
      <alignment horizontal="center" vertical="center"/>
    </xf>
    <xf numFmtId="0" fontId="24" fillId="0" borderId="26" xfId="24" applyFont="1" applyBorder="1" applyAlignment="1">
      <alignment horizontal="center" vertical="center" wrapText="1"/>
    </xf>
    <xf numFmtId="0" fontId="46" fillId="0" borderId="5" xfId="24" applyFont="1" applyBorder="1" applyAlignment="1">
      <alignment horizontal="left" vertical="center" wrapText="1"/>
    </xf>
    <xf numFmtId="0" fontId="46" fillId="0" borderId="6" xfId="24" applyFont="1" applyBorder="1" applyAlignment="1">
      <alignment horizontal="left" vertical="center" wrapText="1"/>
    </xf>
    <xf numFmtId="0" fontId="46" fillId="0" borderId="7" xfId="24" applyFont="1" applyBorder="1" applyAlignment="1">
      <alignment horizontal="left" vertical="center" wrapText="1"/>
    </xf>
    <xf numFmtId="0" fontId="31" fillId="0" borderId="22" xfId="29" applyNumberFormat="1" applyFont="1" applyBorder="1" applyAlignment="1">
      <alignment horizontal="center" vertical="center" wrapText="1"/>
    </xf>
    <xf numFmtId="0" fontId="61" fillId="0" borderId="22" xfId="24" applyFont="1" applyBorder="1" applyAlignment="1">
      <alignment horizontal="center" vertical="center" wrapText="1"/>
    </xf>
    <xf numFmtId="0" fontId="61" fillId="0" borderId="22" xfId="24" applyFont="1" applyBorder="1" applyAlignment="1">
      <alignment horizontal="center" wrapText="1"/>
    </xf>
    <xf numFmtId="0" fontId="61" fillId="0" borderId="22" xfId="24" applyFont="1" applyBorder="1" applyAlignment="1">
      <alignment horizontal="center"/>
    </xf>
    <xf numFmtId="0" fontId="61" fillId="0" borderId="22" xfId="25" applyFont="1" applyBorder="1" applyAlignment="1">
      <alignment horizontal="center" vertical="center" wrapText="1"/>
    </xf>
    <xf numFmtId="0" fontId="31" fillId="0" borderId="23" xfId="24" applyFont="1" applyBorder="1" applyAlignment="1">
      <alignment horizontal="center"/>
    </xf>
    <xf numFmtId="0" fontId="31" fillId="0" borderId="25" xfId="24" applyFont="1" applyBorder="1" applyAlignment="1">
      <alignment horizontal="center"/>
    </xf>
    <xf numFmtId="0" fontId="61" fillId="4" borderId="22" xfId="25" applyFont="1" applyFill="1" applyBorder="1" applyAlignment="1">
      <alignment horizontal="center" vertical="center" wrapText="1"/>
    </xf>
    <xf numFmtId="0" fontId="25" fillId="0" borderId="23" xfId="24" applyFont="1" applyBorder="1" applyAlignment="1">
      <alignment horizontal="center" vertical="center" wrapText="1"/>
    </xf>
    <xf numFmtId="0" fontId="25" fillId="0" borderId="25" xfId="24" applyFont="1" applyBorder="1" applyAlignment="1">
      <alignment horizontal="center" vertical="center" wrapText="1"/>
    </xf>
    <xf numFmtId="0" fontId="42" fillId="0" borderId="25" xfId="25" applyFont="1" applyBorder="1" applyAlignment="1">
      <alignment horizontal="left" vertical="center" wrapText="1"/>
    </xf>
    <xf numFmtId="0" fontId="31" fillId="0" borderId="23" xfId="24" applyFont="1" applyBorder="1" applyAlignment="1">
      <alignment horizontal="center" vertical="center" wrapText="1"/>
    </xf>
    <xf numFmtId="0" fontId="31" fillId="0" borderId="25" xfId="24" applyFont="1" applyBorder="1" applyAlignment="1">
      <alignment horizontal="center" vertical="center" wrapText="1"/>
    </xf>
    <xf numFmtId="0" fontId="56" fillId="0" borderId="23" xfId="25" applyFont="1" applyBorder="1" applyAlignment="1">
      <alignment horizontal="center" vertical="top" wrapText="1"/>
    </xf>
    <xf numFmtId="0" fontId="31" fillId="0" borderId="25" xfId="25" applyFont="1" applyBorder="1" applyAlignment="1">
      <alignment horizontal="center" vertical="top" wrapText="1"/>
    </xf>
    <xf numFmtId="170" fontId="43" fillId="5" borderId="23" xfId="25" applyNumberFormat="1" applyFont="1" applyFill="1" applyBorder="1" applyAlignment="1">
      <alignment horizontal="center" vertical="center" wrapText="1"/>
    </xf>
    <xf numFmtId="170" fontId="43" fillId="5" borderId="25" xfId="25" applyNumberFormat="1" applyFont="1" applyFill="1" applyBorder="1" applyAlignment="1">
      <alignment horizontal="center" vertical="center" wrapText="1"/>
    </xf>
    <xf numFmtId="0" fontId="43" fillId="14" borderId="23" xfId="25" applyFont="1" applyFill="1" applyBorder="1" applyAlignment="1">
      <alignment horizontal="center" vertical="center" wrapText="1"/>
    </xf>
    <xf numFmtId="0" fontId="43" fillId="14" borderId="25" xfId="25" applyFont="1" applyFill="1" applyBorder="1" applyAlignment="1">
      <alignment horizontal="center" vertical="center" wrapText="1"/>
    </xf>
    <xf numFmtId="0" fontId="43" fillId="14" borderId="23" xfId="0" applyFont="1" applyFill="1" applyBorder="1" applyAlignment="1">
      <alignment horizontal="center" vertical="center" wrapText="1"/>
    </xf>
    <xf numFmtId="0" fontId="43" fillId="14" borderId="25" xfId="0" applyFont="1" applyFill="1" applyBorder="1" applyAlignment="1">
      <alignment horizontal="center" vertical="center" wrapText="1"/>
    </xf>
    <xf numFmtId="0" fontId="23" fillId="0" borderId="5" xfId="3" applyFont="1" applyBorder="1" applyAlignment="1">
      <alignment horizontal="center" vertical="center" wrapText="1"/>
    </xf>
    <xf numFmtId="0" fontId="23" fillId="0" borderId="6" xfId="3" applyFont="1" applyBorder="1" applyAlignment="1">
      <alignment horizontal="center" vertical="center"/>
    </xf>
    <xf numFmtId="0" fontId="25" fillId="0" borderId="7" xfId="3" applyFont="1" applyBorder="1" applyAlignment="1">
      <alignment horizontal="center" vertical="center"/>
    </xf>
    <xf numFmtId="0" fontId="61" fillId="0" borderId="5" xfId="25" applyFont="1" applyBorder="1" applyAlignment="1">
      <alignment horizontal="center" vertical="top" wrapText="1"/>
    </xf>
    <xf numFmtId="0" fontId="61" fillId="0" borderId="7" xfId="25" applyFont="1" applyBorder="1" applyAlignment="1">
      <alignment horizontal="center" vertical="top" wrapText="1"/>
    </xf>
    <xf numFmtId="0" fontId="25" fillId="0" borderId="6" xfId="25" applyFont="1" applyBorder="1" applyAlignment="1">
      <alignment horizontal="center" vertical="center" wrapText="1"/>
    </xf>
    <xf numFmtId="0" fontId="25" fillId="0" borderId="5" xfId="25" applyFont="1" applyBorder="1" applyAlignment="1">
      <alignment horizontal="center" vertical="top" wrapText="1"/>
    </xf>
    <xf numFmtId="0" fontId="25" fillId="0" borderId="7" xfId="25" applyFont="1" applyBorder="1" applyAlignment="1">
      <alignment horizontal="center" vertical="top" wrapText="1"/>
    </xf>
    <xf numFmtId="0" fontId="40" fillId="0" borderId="32" xfId="3" applyFont="1" applyBorder="1" applyAlignment="1">
      <alignment horizontal="center" vertical="center"/>
    </xf>
    <xf numFmtId="0" fontId="24" fillId="5" borderId="29" xfId="3" applyFont="1" applyFill="1" applyBorder="1" applyAlignment="1">
      <alignment horizontal="center" vertical="center" wrapText="1"/>
    </xf>
    <xf numFmtId="0" fontId="24" fillId="5" borderId="28" xfId="3" applyFont="1" applyFill="1" applyBorder="1" applyAlignment="1">
      <alignment horizontal="center" vertical="center" wrapText="1"/>
    </xf>
    <xf numFmtId="0" fontId="69" fillId="5" borderId="5" xfId="3" applyFont="1" applyFill="1" applyBorder="1" applyAlignment="1">
      <alignment horizontal="center" vertical="center" wrapText="1"/>
    </xf>
    <xf numFmtId="0" fontId="69" fillId="5" borderId="7" xfId="3" applyFont="1" applyFill="1" applyBorder="1" applyAlignment="1">
      <alignment horizontal="center" vertical="center" wrapText="1"/>
    </xf>
    <xf numFmtId="0" fontId="24" fillId="5" borderId="5" xfId="3" applyFont="1" applyFill="1" applyBorder="1" applyAlignment="1">
      <alignment horizontal="center" vertical="center" wrapText="1"/>
    </xf>
    <xf numFmtId="0" fontId="24" fillId="5" borderId="7" xfId="3" applyFont="1" applyFill="1" applyBorder="1" applyAlignment="1">
      <alignment horizontal="center" vertical="center" wrapText="1"/>
    </xf>
    <xf numFmtId="0" fontId="61" fillId="0" borderId="5" xfId="3" applyFont="1" applyBorder="1" applyAlignment="1">
      <alignment horizontal="center" vertical="center" wrapText="1"/>
    </xf>
    <xf numFmtId="0" fontId="61" fillId="0" borderId="7" xfId="3" applyFont="1" applyBorder="1" applyAlignment="1">
      <alignment horizontal="center" vertical="center"/>
    </xf>
    <xf numFmtId="0" fontId="61" fillId="0" borderId="5" xfId="3" applyFont="1" applyBorder="1" applyAlignment="1">
      <alignment horizontal="center" vertical="top" wrapText="1"/>
    </xf>
    <xf numFmtId="0" fontId="61" fillId="0" borderId="7" xfId="3" applyFont="1" applyBorder="1" applyAlignment="1">
      <alignment horizontal="center" vertical="top"/>
    </xf>
    <xf numFmtId="0" fontId="22" fillId="0" borderId="5" xfId="3" applyFont="1" applyBorder="1" applyAlignment="1">
      <alignment horizontal="center" vertical="center" wrapText="1"/>
    </xf>
    <xf numFmtId="0" fontId="22" fillId="0" borderId="6" xfId="3" applyFont="1" applyBorder="1" applyAlignment="1">
      <alignment horizontal="center" vertical="center"/>
    </xf>
    <xf numFmtId="0" fontId="61" fillId="4" borderId="5" xfId="3" applyFont="1" applyFill="1" applyBorder="1" applyAlignment="1">
      <alignment horizontal="center" vertical="center" wrapText="1"/>
    </xf>
    <xf numFmtId="0" fontId="61" fillId="4" borderId="7" xfId="3" applyFont="1" applyFill="1" applyBorder="1" applyAlignment="1">
      <alignment horizontal="center" vertical="center"/>
    </xf>
    <xf numFmtId="0" fontId="25" fillId="0" borderId="29" xfId="3" applyFont="1" applyBorder="1" applyAlignment="1">
      <alignment horizontal="center" vertical="center"/>
    </xf>
    <xf numFmtId="0" fontId="25" fillId="0" borderId="27" xfId="3" applyFont="1" applyBorder="1" applyAlignment="1">
      <alignment horizontal="center" vertical="center"/>
    </xf>
    <xf numFmtId="0" fontId="25" fillId="0" borderId="28" xfId="3" applyFont="1" applyBorder="1" applyAlignment="1">
      <alignment horizontal="center" vertical="center"/>
    </xf>
    <xf numFmtId="0" fontId="19" fillId="0" borderId="5" xfId="3" applyFont="1" applyBorder="1" applyAlignment="1">
      <alignment horizontal="left" vertical="center" wrapText="1"/>
    </xf>
    <xf numFmtId="0" fontId="19" fillId="0" borderId="6" xfId="3" applyFont="1" applyBorder="1" applyAlignment="1">
      <alignment horizontal="left" vertical="center" wrapText="1"/>
    </xf>
    <xf numFmtId="0" fontId="19" fillId="0" borderId="7" xfId="3" applyFont="1" applyBorder="1" applyAlignment="1">
      <alignment horizontal="left" vertical="center" wrapText="1"/>
    </xf>
    <xf numFmtId="0" fontId="24" fillId="5" borderId="5" xfId="25" applyFont="1" applyFill="1" applyBorder="1" applyAlignment="1">
      <alignment horizontal="center" vertical="center" wrapText="1"/>
    </xf>
    <xf numFmtId="0" fontId="24" fillId="5" borderId="7" xfId="25" applyFont="1" applyFill="1" applyBorder="1" applyAlignment="1">
      <alignment horizontal="center" vertical="center" wrapText="1"/>
    </xf>
    <xf numFmtId="0" fontId="25" fillId="0" borderId="5" xfId="25" applyFont="1" applyBorder="1" applyAlignment="1">
      <alignment horizontal="justify" vertical="top" wrapText="1"/>
    </xf>
    <xf numFmtId="0" fontId="25" fillId="0" borderId="7" xfId="25" applyFont="1" applyBorder="1" applyAlignment="1">
      <alignment horizontal="justify" vertical="top" wrapText="1"/>
    </xf>
    <xf numFmtId="0" fontId="62" fillId="0" borderId="5" xfId="25" applyFont="1" applyBorder="1" applyAlignment="1">
      <alignment horizontal="justify" vertical="top" wrapText="1"/>
    </xf>
    <xf numFmtId="0" fontId="62" fillId="0" borderId="7" xfId="25" applyFont="1" applyBorder="1" applyAlignment="1">
      <alignment horizontal="justify" vertical="top" wrapText="1"/>
    </xf>
    <xf numFmtId="0" fontId="24" fillId="5" borderId="2" xfId="2" applyFont="1" applyFill="1" applyBorder="1" applyAlignment="1">
      <alignment horizontal="center" vertical="center" wrapText="1"/>
    </xf>
    <xf numFmtId="0" fontId="24" fillId="5" borderId="8" xfId="2" applyFont="1" applyFill="1" applyBorder="1" applyAlignment="1">
      <alignment horizontal="center" vertical="center" wrapText="1"/>
    </xf>
    <xf numFmtId="0" fontId="24" fillId="5" borderId="11" xfId="2" applyFont="1" applyFill="1" applyBorder="1" applyAlignment="1">
      <alignment horizontal="center" vertical="center" wrapText="1"/>
    </xf>
    <xf numFmtId="0" fontId="19" fillId="0" borderId="5" xfId="3" applyFont="1" applyBorder="1" applyAlignment="1">
      <alignment horizontal="center" vertical="center" wrapText="1"/>
    </xf>
    <xf numFmtId="0" fontId="19" fillId="0" borderId="6" xfId="3" applyFont="1" applyBorder="1" applyAlignment="1">
      <alignment horizontal="center" vertical="center" wrapText="1"/>
    </xf>
    <xf numFmtId="0" fontId="19" fillId="0" borderId="7" xfId="3" applyFont="1" applyBorder="1" applyAlignment="1">
      <alignment horizontal="center" vertical="center" wrapText="1"/>
    </xf>
    <xf numFmtId="1" fontId="24" fillId="0" borderId="29" xfId="2" applyNumberFormat="1" applyFont="1" applyBorder="1" applyAlignment="1">
      <alignment horizontal="center" vertical="center" wrapText="1"/>
    </xf>
    <xf numFmtId="1" fontId="24" fillId="0" borderId="27" xfId="2" applyNumberFormat="1" applyFont="1" applyBorder="1" applyAlignment="1">
      <alignment horizontal="center" vertical="center" wrapText="1"/>
    </xf>
    <xf numFmtId="1" fontId="24" fillId="0" borderId="28" xfId="2" applyNumberFormat="1" applyFont="1" applyBorder="1" applyAlignment="1">
      <alignment horizontal="center" vertical="center" wrapText="1"/>
    </xf>
    <xf numFmtId="0" fontId="19" fillId="5" borderId="26" xfId="3" applyFont="1" applyFill="1" applyBorder="1" applyAlignment="1">
      <alignment horizontal="center" vertical="center"/>
    </xf>
    <xf numFmtId="0" fontId="24" fillId="0" borderId="2" xfId="2" applyFont="1" applyBorder="1" applyAlignment="1">
      <alignment horizontal="center" vertical="center" wrapText="1"/>
    </xf>
    <xf numFmtId="0" fontId="24" fillId="0" borderId="18" xfId="2" applyFont="1" applyBorder="1" applyAlignment="1">
      <alignment horizontal="center" vertical="center" wrapText="1"/>
    </xf>
    <xf numFmtId="0" fontId="24" fillId="0" borderId="17" xfId="2" applyFont="1" applyBorder="1" applyAlignment="1">
      <alignment horizontal="center" vertical="center" wrapText="1"/>
    </xf>
    <xf numFmtId="0" fontId="24" fillId="0" borderId="8" xfId="2" applyFont="1" applyBorder="1" applyAlignment="1">
      <alignment horizontal="center" vertical="center" wrapText="1"/>
    </xf>
    <xf numFmtId="0" fontId="24" fillId="0" borderId="1" xfId="2" applyFont="1" applyAlignment="1">
      <alignment horizontal="center" vertical="center" wrapText="1"/>
    </xf>
    <xf numFmtId="0" fontId="24" fillId="0" borderId="16" xfId="2" applyFont="1" applyBorder="1" applyAlignment="1">
      <alignment horizontal="center" vertical="center" wrapText="1"/>
    </xf>
    <xf numFmtId="0" fontId="24" fillId="0" borderId="11" xfId="2" applyFont="1" applyBorder="1" applyAlignment="1">
      <alignment horizontal="center" vertical="center" wrapText="1"/>
    </xf>
    <xf numFmtId="0" fontId="24" fillId="0" borderId="20" xfId="2" applyFont="1" applyBorder="1" applyAlignment="1">
      <alignment horizontal="center" vertical="center" wrapText="1"/>
    </xf>
    <xf numFmtId="0" fontId="24" fillId="0" borderId="19" xfId="2" applyFont="1" applyBorder="1" applyAlignment="1">
      <alignment horizontal="center" vertical="center" wrapText="1"/>
    </xf>
    <xf numFmtId="0" fontId="19" fillId="5" borderId="5" xfId="3" applyFont="1" applyFill="1" applyBorder="1" applyAlignment="1">
      <alignment horizontal="center" vertical="center" wrapText="1"/>
    </xf>
    <xf numFmtId="0" fontId="19" fillId="5" borderId="6" xfId="3" applyFont="1" applyFill="1" applyBorder="1" applyAlignment="1">
      <alignment horizontal="center" vertical="center" wrapText="1"/>
    </xf>
    <xf numFmtId="0" fontId="19" fillId="5" borderId="7" xfId="3" applyFont="1" applyFill="1" applyBorder="1" applyAlignment="1">
      <alignment horizontal="center" vertical="center" wrapText="1"/>
    </xf>
    <xf numFmtId="0" fontId="60" fillId="0" borderId="5" xfId="0" applyFont="1" applyBorder="1" applyAlignment="1">
      <alignment horizontal="center" vertical="center" wrapText="1"/>
    </xf>
    <xf numFmtId="0" fontId="60" fillId="0" borderId="6" xfId="0" applyFont="1" applyBorder="1" applyAlignment="1">
      <alignment horizontal="center" vertical="center" wrapText="1"/>
    </xf>
    <xf numFmtId="0" fontId="19" fillId="0" borderId="5" xfId="3" applyFont="1" applyBorder="1" applyAlignment="1">
      <alignment horizontal="center" vertical="center"/>
    </xf>
    <xf numFmtId="0" fontId="19" fillId="0" borderId="6" xfId="3" applyFont="1" applyBorder="1" applyAlignment="1">
      <alignment horizontal="center" vertical="center"/>
    </xf>
    <xf numFmtId="0" fontId="19" fillId="0" borderId="7" xfId="3" applyFont="1" applyBorder="1" applyAlignment="1">
      <alignment horizontal="center" vertical="center"/>
    </xf>
    <xf numFmtId="168" fontId="25" fillId="0" borderId="33" xfId="5" applyNumberFormat="1" applyFont="1" applyBorder="1" applyAlignment="1">
      <alignment horizontal="center" vertical="center"/>
    </xf>
    <xf numFmtId="168" fontId="25" fillId="0" borderId="35" xfId="5" applyNumberFormat="1" applyFont="1" applyBorder="1" applyAlignment="1">
      <alignment horizontal="center" vertical="center"/>
    </xf>
    <xf numFmtId="168" fontId="25" fillId="0" borderId="48" xfId="5" applyNumberFormat="1" applyFont="1" applyBorder="1" applyAlignment="1">
      <alignment horizontal="center" vertical="center"/>
    </xf>
    <xf numFmtId="168" fontId="25" fillId="0" borderId="33" xfId="5" applyNumberFormat="1" applyFont="1" applyBorder="1" applyAlignment="1">
      <alignment horizontal="center" vertical="center" wrapText="1"/>
    </xf>
    <xf numFmtId="168" fontId="25" fillId="0" borderId="35" xfId="5" applyNumberFormat="1" applyFont="1" applyBorder="1" applyAlignment="1">
      <alignment horizontal="center" vertical="center" wrapText="1"/>
    </xf>
    <xf numFmtId="168" fontId="25" fillId="0" borderId="48" xfId="5" applyNumberFormat="1" applyFont="1" applyBorder="1" applyAlignment="1">
      <alignment horizontal="center" vertical="center" wrapText="1"/>
    </xf>
    <xf numFmtId="168" fontId="25" fillId="0" borderId="22" xfId="5" applyNumberFormat="1" applyFont="1" applyBorder="1" applyAlignment="1">
      <alignment horizontal="center" vertical="center" wrapText="1"/>
    </xf>
    <xf numFmtId="0" fontId="24" fillId="0" borderId="22" xfId="2" applyFont="1" applyBorder="1" applyAlignment="1">
      <alignment horizontal="center" vertical="center" wrapText="1"/>
    </xf>
    <xf numFmtId="0" fontId="24" fillId="0" borderId="81" xfId="2" applyFont="1" applyBorder="1" applyAlignment="1">
      <alignment horizontal="center" vertical="center" wrapText="1"/>
    </xf>
    <xf numFmtId="0" fontId="24" fillId="0" borderId="32" xfId="2" applyFont="1" applyBorder="1" applyAlignment="1">
      <alignment horizontal="center" vertical="center" wrapText="1"/>
    </xf>
    <xf numFmtId="168" fontId="25" fillId="0" borderId="22" xfId="5" applyNumberFormat="1" applyFont="1" applyBorder="1" applyAlignment="1">
      <alignment horizontal="center" vertical="center"/>
    </xf>
    <xf numFmtId="168" fontId="25" fillId="0" borderId="51" xfId="5" applyNumberFormat="1" applyFont="1" applyBorder="1" applyAlignment="1">
      <alignment horizontal="center" vertical="center"/>
    </xf>
    <xf numFmtId="0" fontId="24" fillId="3" borderId="26" xfId="2" applyFont="1" applyFill="1" applyBorder="1" applyAlignment="1">
      <alignment horizontal="left" vertical="center" wrapText="1"/>
    </xf>
    <xf numFmtId="0" fontId="24" fillId="3" borderId="5" xfId="2" applyFont="1" applyFill="1" applyBorder="1" applyAlignment="1">
      <alignment horizontal="center" vertical="center" wrapText="1"/>
    </xf>
    <xf numFmtId="0" fontId="24" fillId="3" borderId="6" xfId="2" applyFont="1" applyFill="1" applyBorder="1" applyAlignment="1">
      <alignment horizontal="center" vertical="center" wrapText="1"/>
    </xf>
    <xf numFmtId="0" fontId="24" fillId="3" borderId="7" xfId="2" applyFont="1" applyFill="1" applyBorder="1" applyAlignment="1">
      <alignment horizontal="center" vertical="center" wrapText="1"/>
    </xf>
    <xf numFmtId="0" fontId="24" fillId="5" borderId="37" xfId="2" applyFont="1" applyFill="1" applyBorder="1" applyAlignment="1">
      <alignment horizontal="center" vertical="center" wrapText="1"/>
    </xf>
    <xf numFmtId="0" fontId="24" fillId="5" borderId="76" xfId="2" applyFont="1" applyFill="1" applyBorder="1" applyAlignment="1">
      <alignment horizontal="center" vertical="center" wrapText="1"/>
    </xf>
    <xf numFmtId="10" fontId="63" fillId="0" borderId="51" xfId="1" applyNumberFormat="1" applyFont="1" applyBorder="1" applyAlignment="1">
      <alignment horizontal="center" vertical="center"/>
    </xf>
    <xf numFmtId="10" fontId="63" fillId="0" borderId="35" xfId="1" applyNumberFormat="1" applyFont="1" applyBorder="1" applyAlignment="1">
      <alignment horizontal="center" vertical="center"/>
    </xf>
    <xf numFmtId="10" fontId="63" fillId="0" borderId="48" xfId="1" applyNumberFormat="1" applyFont="1" applyBorder="1" applyAlignment="1">
      <alignment horizontal="center" vertical="center"/>
    </xf>
    <xf numFmtId="168" fontId="25" fillId="0" borderId="67" xfId="5" applyNumberFormat="1" applyFont="1" applyBorder="1" applyAlignment="1">
      <alignment horizontal="center" vertical="center"/>
    </xf>
    <xf numFmtId="168" fontId="25" fillId="0" borderId="34" xfId="5" applyNumberFormat="1" applyFont="1" applyBorder="1" applyAlignment="1">
      <alignment horizontal="center" vertical="center"/>
    </xf>
    <xf numFmtId="168" fontId="25" fillId="0" borderId="40" xfId="5" applyNumberFormat="1" applyFont="1" applyBorder="1" applyAlignment="1">
      <alignment horizontal="center" vertical="center"/>
    </xf>
    <xf numFmtId="0" fontId="24" fillId="5" borderId="17" xfId="2" applyFont="1" applyFill="1" applyBorder="1" applyAlignment="1">
      <alignment horizontal="center" vertical="center" wrapText="1"/>
    </xf>
    <xf numFmtId="0" fontId="24" fillId="5" borderId="19" xfId="2" applyFont="1" applyFill="1" applyBorder="1" applyAlignment="1">
      <alignment horizontal="center" vertical="center" wrapText="1"/>
    </xf>
    <xf numFmtId="0" fontId="24" fillId="5" borderId="50" xfId="2" applyFont="1" applyFill="1" applyBorder="1" applyAlignment="1">
      <alignment horizontal="center" vertical="center" wrapText="1"/>
    </xf>
    <xf numFmtId="0" fontId="24" fillId="5" borderId="77" xfId="2" applyFont="1" applyFill="1" applyBorder="1" applyAlignment="1">
      <alignment horizontal="center" vertical="center" wrapText="1"/>
    </xf>
    <xf numFmtId="168" fontId="63" fillId="0" borderId="33" xfId="5" applyNumberFormat="1" applyFont="1" applyBorder="1" applyAlignment="1">
      <alignment vertical="center"/>
    </xf>
    <xf numFmtId="168" fontId="63" fillId="0" borderId="35" xfId="5" applyNumberFormat="1" applyFont="1" applyBorder="1" applyAlignment="1">
      <alignment vertical="center"/>
    </xf>
    <xf numFmtId="168" fontId="63" fillId="0" borderId="48" xfId="5" applyNumberFormat="1" applyFont="1" applyBorder="1" applyAlignment="1">
      <alignment vertical="center"/>
    </xf>
    <xf numFmtId="0" fontId="24" fillId="5" borderId="61" xfId="2" applyFont="1" applyFill="1" applyBorder="1" applyAlignment="1">
      <alignment horizontal="center" vertical="center" wrapText="1"/>
    </xf>
    <xf numFmtId="0" fontId="24" fillId="5" borderId="36" xfId="2" applyFont="1" applyFill="1" applyBorder="1" applyAlignment="1">
      <alignment horizontal="center" vertical="center" wrapText="1"/>
    </xf>
    <xf numFmtId="0" fontId="24" fillId="5" borderId="38" xfId="2" applyFont="1" applyFill="1" applyBorder="1" applyAlignment="1">
      <alignment horizontal="center" vertical="center" wrapText="1"/>
    </xf>
    <xf numFmtId="0" fontId="24" fillId="5" borderId="39" xfId="2" applyFont="1" applyFill="1" applyBorder="1" applyAlignment="1">
      <alignment horizontal="center" vertical="center" wrapText="1"/>
    </xf>
    <xf numFmtId="0" fontId="24" fillId="5" borderId="55" xfId="2" applyFont="1" applyFill="1" applyBorder="1" applyAlignment="1">
      <alignment horizontal="center" vertical="center" wrapText="1"/>
    </xf>
    <xf numFmtId="0" fontId="24" fillId="5" borderId="12" xfId="2" applyFont="1" applyFill="1" applyBorder="1" applyAlignment="1">
      <alignment horizontal="center" vertical="center" wrapText="1"/>
    </xf>
    <xf numFmtId="0" fontId="24" fillId="5" borderId="9" xfId="2" applyFont="1" applyFill="1" applyBorder="1" applyAlignment="1">
      <alignment horizontal="center" vertical="center" wrapText="1"/>
    </xf>
    <xf numFmtId="0" fontId="24" fillId="5" borderId="13" xfId="2" applyFont="1" applyFill="1" applyBorder="1" applyAlignment="1">
      <alignment horizontal="center" vertical="center" wrapText="1"/>
    </xf>
    <xf numFmtId="0" fontId="24" fillId="3" borderId="5" xfId="2" applyFont="1" applyFill="1" applyBorder="1" applyAlignment="1">
      <alignment horizontal="center" vertical="center"/>
    </xf>
    <xf numFmtId="0" fontId="24" fillId="3" borderId="6" xfId="2" applyFont="1" applyFill="1" applyBorder="1" applyAlignment="1">
      <alignment horizontal="center" vertical="center"/>
    </xf>
    <xf numFmtId="0" fontId="24" fillId="3" borderId="7" xfId="2" applyFont="1" applyFill="1" applyBorder="1" applyAlignment="1">
      <alignment horizontal="center" vertical="center"/>
    </xf>
    <xf numFmtId="0" fontId="24" fillId="0" borderId="67" xfId="2" applyFont="1" applyBorder="1" applyAlignment="1">
      <alignment horizontal="center" vertical="center" wrapText="1"/>
    </xf>
    <xf numFmtId="0" fontId="24" fillId="0" borderId="34" xfId="2" applyFont="1" applyBorder="1" applyAlignment="1">
      <alignment horizontal="center" vertical="center" wrapText="1"/>
    </xf>
    <xf numFmtId="0" fontId="24" fillId="0" borderId="40" xfId="2" applyFont="1" applyBorder="1" applyAlignment="1">
      <alignment horizontal="center" vertical="center" wrapText="1"/>
    </xf>
    <xf numFmtId="0" fontId="24" fillId="0" borderId="65" xfId="2" applyFont="1" applyBorder="1" applyAlignment="1">
      <alignment horizontal="center" vertical="center" wrapText="1"/>
    </xf>
    <xf numFmtId="0" fontId="24" fillId="0" borderId="75" xfId="2" applyFont="1" applyBorder="1" applyAlignment="1">
      <alignment horizontal="center" vertical="center" wrapText="1"/>
    </xf>
    <xf numFmtId="0" fontId="24" fillId="0" borderId="54" xfId="2" applyFont="1" applyBorder="1" applyAlignment="1">
      <alignment horizontal="center" vertical="center" wrapText="1"/>
    </xf>
    <xf numFmtId="168" fontId="63" fillId="0" borderId="51" xfId="5" applyNumberFormat="1" applyFont="1" applyBorder="1" applyAlignment="1">
      <alignment horizontal="center" vertical="center" wrapText="1"/>
    </xf>
    <xf numFmtId="168" fontId="63" fillId="0" borderId="35" xfId="5" applyNumberFormat="1" applyFont="1" applyBorder="1" applyAlignment="1">
      <alignment horizontal="center" vertical="center" wrapText="1"/>
    </xf>
    <xf numFmtId="168" fontId="63" fillId="0" borderId="48" xfId="5" applyNumberFormat="1" applyFont="1" applyBorder="1" applyAlignment="1">
      <alignment horizontal="center" vertical="center" wrapText="1"/>
    </xf>
    <xf numFmtId="168" fontId="63" fillId="0" borderId="51" xfId="5" applyNumberFormat="1" applyFont="1" applyBorder="1" applyAlignment="1">
      <alignment horizontal="center" vertical="center"/>
    </xf>
    <xf numFmtId="168" fontId="63" fillId="0" borderId="35" xfId="5" applyNumberFormat="1" applyFont="1" applyBorder="1" applyAlignment="1">
      <alignment horizontal="center" vertical="center"/>
    </xf>
    <xf numFmtId="168" fontId="63" fillId="0" borderId="48" xfId="5" applyNumberFormat="1" applyFont="1" applyBorder="1" applyAlignment="1">
      <alignment horizontal="center" vertical="center"/>
    </xf>
    <xf numFmtId="168" fontId="25" fillId="0" borderId="61" xfId="5" applyNumberFormat="1" applyFont="1" applyBorder="1" applyAlignment="1">
      <alignment horizontal="center" vertical="center"/>
    </xf>
    <xf numFmtId="168" fontId="25" fillId="0" borderId="36" xfId="5" applyNumberFormat="1" applyFont="1" applyBorder="1" applyAlignment="1">
      <alignment horizontal="center" vertical="center"/>
    </xf>
    <xf numFmtId="168" fontId="25" fillId="0" borderId="49" xfId="5" applyNumberFormat="1" applyFont="1" applyBorder="1" applyAlignment="1">
      <alignment horizontal="center" vertical="center"/>
    </xf>
    <xf numFmtId="0" fontId="24" fillId="0" borderId="63" xfId="2" applyFont="1" applyBorder="1" applyAlignment="1">
      <alignment horizontal="center" vertical="center" wrapText="1"/>
    </xf>
    <xf numFmtId="0" fontId="24" fillId="0" borderId="78" xfId="2" applyFont="1" applyBorder="1" applyAlignment="1">
      <alignment horizontal="center" vertical="center" wrapText="1"/>
    </xf>
    <xf numFmtId="168" fontId="25" fillId="0" borderId="67" xfId="5" applyNumberFormat="1" applyFont="1" applyFill="1" applyBorder="1" applyAlignment="1">
      <alignment horizontal="center" vertical="center"/>
    </xf>
    <xf numFmtId="168" fontId="25" fillId="0" borderId="34" xfId="5" applyNumberFormat="1" applyFont="1" applyFill="1" applyBorder="1" applyAlignment="1">
      <alignment horizontal="center" vertical="center"/>
    </xf>
    <xf numFmtId="168" fontId="25" fillId="0" borderId="63" xfId="5" applyNumberFormat="1" applyFont="1" applyFill="1" applyBorder="1" applyAlignment="1">
      <alignment horizontal="center" vertical="center"/>
    </xf>
    <xf numFmtId="175" fontId="25" fillId="0" borderId="33" xfId="5" applyNumberFormat="1" applyFont="1" applyBorder="1" applyAlignment="1">
      <alignment horizontal="center" vertical="center"/>
    </xf>
    <xf numFmtId="175" fontId="25" fillId="0" borderId="35" xfId="5" applyNumberFormat="1" applyFont="1" applyBorder="1" applyAlignment="1">
      <alignment horizontal="center" vertical="center"/>
    </xf>
    <xf numFmtId="175" fontId="25" fillId="0" borderId="60" xfId="5" applyNumberFormat="1" applyFont="1" applyBorder="1" applyAlignment="1">
      <alignment horizontal="center" vertical="center"/>
    </xf>
    <xf numFmtId="168" fontId="25" fillId="0" borderId="60" xfId="5" applyNumberFormat="1" applyFont="1" applyBorder="1" applyAlignment="1">
      <alignment horizontal="center" vertical="center"/>
    </xf>
    <xf numFmtId="167" fontId="25" fillId="0" borderId="33" xfId="5" applyFont="1" applyBorder="1" applyAlignment="1">
      <alignment horizontal="center" vertical="center"/>
    </xf>
    <xf numFmtId="167" fontId="25" fillId="0" borderId="35" xfId="5" applyFont="1" applyBorder="1" applyAlignment="1">
      <alignment horizontal="center" vertical="center"/>
    </xf>
    <xf numFmtId="167" fontId="25" fillId="0" borderId="60" xfId="5" applyFont="1" applyBorder="1" applyAlignment="1">
      <alignment horizontal="center" vertical="center"/>
    </xf>
    <xf numFmtId="0" fontId="24" fillId="0" borderId="5" xfId="2" applyFont="1" applyBorder="1" applyAlignment="1">
      <alignment horizontal="center" vertical="center" wrapText="1"/>
    </xf>
    <xf numFmtId="0" fontId="24" fillId="0" borderId="6" xfId="2" applyFont="1" applyBorder="1" applyAlignment="1">
      <alignment horizontal="center" vertical="center" wrapText="1"/>
    </xf>
    <xf numFmtId="0" fontId="24" fillId="0" borderId="7" xfId="2" applyFont="1" applyBorder="1" applyAlignment="1">
      <alignment horizontal="center" vertical="center" wrapText="1"/>
    </xf>
    <xf numFmtId="1" fontId="18" fillId="0" borderId="5" xfId="3" applyNumberFormat="1" applyFont="1" applyBorder="1" applyAlignment="1">
      <alignment horizontal="center" vertical="center"/>
    </xf>
    <xf numFmtId="1" fontId="18" fillId="0" borderId="7" xfId="3" applyNumberFormat="1" applyFont="1" applyBorder="1" applyAlignment="1">
      <alignment horizontal="center" vertical="center"/>
    </xf>
    <xf numFmtId="0" fontId="24" fillId="0" borderId="1" xfId="0" applyFont="1" applyBorder="1" applyAlignment="1">
      <alignment horizontal="center" vertical="center" wrapText="1"/>
    </xf>
    <xf numFmtId="0" fontId="24" fillId="3" borderId="26" xfId="2" applyFont="1" applyFill="1" applyBorder="1" applyAlignment="1">
      <alignment horizontal="center" vertical="center" wrapText="1"/>
    </xf>
    <xf numFmtId="172" fontId="25" fillId="0" borderId="67" xfId="5" applyNumberFormat="1" applyFont="1" applyBorder="1" applyAlignment="1">
      <alignment horizontal="center" vertical="center"/>
    </xf>
    <xf numFmtId="172" fontId="25" fillId="0" borderId="34" xfId="5" applyNumberFormat="1" applyFont="1" applyBorder="1" applyAlignment="1">
      <alignment horizontal="center" vertical="center"/>
    </xf>
    <xf numFmtId="172" fontId="25" fillId="0" borderId="40" xfId="5" applyNumberFormat="1" applyFont="1" applyBorder="1" applyAlignment="1">
      <alignment horizontal="center" vertical="center"/>
    </xf>
    <xf numFmtId="168" fontId="25" fillId="0" borderId="67" xfId="5" applyNumberFormat="1" applyFont="1" applyFill="1" applyBorder="1" applyAlignment="1">
      <alignment horizontal="center" vertical="center" wrapText="1"/>
    </xf>
    <xf numFmtId="168" fontId="25" fillId="0" borderId="34" xfId="5" applyNumberFormat="1" applyFont="1" applyFill="1" applyBorder="1" applyAlignment="1">
      <alignment horizontal="center" vertical="center" wrapText="1"/>
    </xf>
    <xf numFmtId="168" fontId="25" fillId="0" borderId="40" xfId="5" applyNumberFormat="1" applyFont="1" applyFill="1" applyBorder="1" applyAlignment="1">
      <alignment horizontal="center" vertical="center" wrapText="1"/>
    </xf>
    <xf numFmtId="168" fontId="25" fillId="0" borderId="33" xfId="5" applyNumberFormat="1" applyFont="1" applyFill="1" applyBorder="1" applyAlignment="1">
      <alignment horizontal="center" vertical="center"/>
    </xf>
    <xf numFmtId="168" fontId="25" fillId="0" borderId="35" xfId="5" applyNumberFormat="1" applyFont="1" applyFill="1" applyBorder="1" applyAlignment="1">
      <alignment horizontal="center" vertical="center"/>
    </xf>
    <xf numFmtId="168" fontId="25" fillId="0" borderId="48" xfId="5" applyNumberFormat="1" applyFont="1" applyFill="1" applyBorder="1" applyAlignment="1">
      <alignment horizontal="center" vertical="center"/>
    </xf>
    <xf numFmtId="167" fontId="25" fillId="0" borderId="61" xfId="5" applyFont="1" applyFill="1" applyBorder="1" applyAlignment="1">
      <alignment horizontal="center" vertical="center"/>
    </xf>
    <xf numFmtId="167" fontId="25" fillId="0" borderId="36" xfId="5" applyFont="1" applyFill="1" applyBorder="1" applyAlignment="1">
      <alignment horizontal="center" vertical="center"/>
    </xf>
    <xf numFmtId="167" fontId="25" fillId="0" borderId="49" xfId="5" applyFont="1" applyFill="1" applyBorder="1" applyAlignment="1">
      <alignment horizontal="center" vertical="center"/>
    </xf>
    <xf numFmtId="0" fontId="24" fillId="5" borderId="52" xfId="2" applyFont="1" applyFill="1" applyBorder="1" applyAlignment="1">
      <alignment horizontal="center" vertical="center" wrapText="1"/>
    </xf>
    <xf numFmtId="0" fontId="24" fillId="5" borderId="62" xfId="2" applyFont="1" applyFill="1" applyBorder="1" applyAlignment="1">
      <alignment horizontal="center" vertical="center" wrapText="1"/>
    </xf>
    <xf numFmtId="0" fontId="24" fillId="5" borderId="51" xfId="2" applyFont="1" applyFill="1" applyBorder="1" applyAlignment="1">
      <alignment horizontal="center" vertical="center" wrapText="1"/>
    </xf>
    <xf numFmtId="0" fontId="24" fillId="3" borderId="11" xfId="3" applyFont="1" applyFill="1" applyBorder="1" applyAlignment="1">
      <alignment horizontal="center" vertical="center" wrapText="1"/>
    </xf>
    <xf numFmtId="0" fontId="24" fillId="3" borderId="20" xfId="3" applyFont="1" applyFill="1" applyBorder="1" applyAlignment="1">
      <alignment horizontal="center" vertical="center" wrapText="1"/>
    </xf>
    <xf numFmtId="0" fontId="24" fillId="3" borderId="19" xfId="3" applyFont="1" applyFill="1" applyBorder="1" applyAlignment="1">
      <alignment horizontal="center" vertical="center" wrapText="1"/>
    </xf>
    <xf numFmtId="0" fontId="24" fillId="3" borderId="5" xfId="3" applyFont="1" applyFill="1" applyBorder="1" applyAlignment="1">
      <alignment horizontal="center" vertical="center" wrapText="1"/>
    </xf>
    <xf numFmtId="0" fontId="24" fillId="3" borderId="6" xfId="3" applyFont="1" applyFill="1" applyBorder="1" applyAlignment="1">
      <alignment horizontal="center" vertical="center" wrapText="1"/>
    </xf>
    <xf numFmtId="0" fontId="24" fillId="3" borderId="7" xfId="3" applyFont="1" applyFill="1" applyBorder="1" applyAlignment="1">
      <alignment horizontal="center" vertical="center" wrapText="1"/>
    </xf>
    <xf numFmtId="0" fontId="43" fillId="5" borderId="27" xfId="3" applyFont="1" applyFill="1" applyBorder="1" applyAlignment="1">
      <alignment horizontal="center" vertical="center" wrapText="1"/>
    </xf>
    <xf numFmtId="0" fontId="43" fillId="5" borderId="17" xfId="3" applyFont="1" applyFill="1" applyBorder="1" applyAlignment="1">
      <alignment horizontal="center" vertical="center" wrapText="1"/>
    </xf>
    <xf numFmtId="0" fontId="43" fillId="5" borderId="1" xfId="3" applyFont="1" applyFill="1" applyAlignment="1">
      <alignment horizontal="center" vertical="center" wrapText="1"/>
    </xf>
    <xf numFmtId="0" fontId="43" fillId="5" borderId="20" xfId="3" applyFont="1" applyFill="1" applyBorder="1" applyAlignment="1">
      <alignment horizontal="center" vertical="center" wrapText="1"/>
    </xf>
    <xf numFmtId="0" fontId="46" fillId="10" borderId="2" xfId="2" applyFont="1" applyFill="1" applyBorder="1" applyAlignment="1">
      <alignment horizontal="center" vertical="center" wrapText="1"/>
    </xf>
    <xf numFmtId="0" fontId="46" fillId="10" borderId="18" xfId="2" applyFont="1" applyFill="1" applyBorder="1" applyAlignment="1">
      <alignment horizontal="center" vertical="center" wrapText="1"/>
    </xf>
    <xf numFmtId="0" fontId="46" fillId="10" borderId="17" xfId="2" applyFont="1" applyFill="1" applyBorder="1" applyAlignment="1">
      <alignment horizontal="center" vertical="center" wrapText="1"/>
    </xf>
    <xf numFmtId="0" fontId="46" fillId="10" borderId="8" xfId="2" applyFont="1" applyFill="1" applyBorder="1" applyAlignment="1">
      <alignment horizontal="center" vertical="center" wrapText="1"/>
    </xf>
    <xf numFmtId="0" fontId="46" fillId="10" borderId="1" xfId="2" applyFont="1" applyFill="1" applyAlignment="1">
      <alignment horizontal="center" vertical="center" wrapText="1"/>
    </xf>
    <xf numFmtId="0" fontId="46" fillId="10" borderId="16" xfId="2" applyFont="1" applyFill="1" applyBorder="1" applyAlignment="1">
      <alignment horizontal="center" vertical="center" wrapText="1"/>
    </xf>
    <xf numFmtId="0" fontId="46" fillId="10" borderId="11" xfId="2" applyFont="1" applyFill="1" applyBorder="1" applyAlignment="1">
      <alignment horizontal="center" vertical="center" wrapText="1"/>
    </xf>
    <xf numFmtId="0" fontId="46" fillId="10" borderId="20" xfId="2" applyFont="1" applyFill="1" applyBorder="1" applyAlignment="1">
      <alignment horizontal="center" vertical="center" wrapText="1"/>
    </xf>
    <xf numFmtId="0" fontId="46" fillId="10" borderId="19" xfId="2" applyFont="1" applyFill="1" applyBorder="1" applyAlignment="1">
      <alignment horizontal="center" vertical="center" wrapText="1"/>
    </xf>
    <xf numFmtId="0" fontId="24" fillId="5" borderId="5" xfId="2" applyFont="1" applyFill="1" applyBorder="1" applyAlignment="1">
      <alignment horizontal="left" vertical="center" wrapText="1"/>
    </xf>
    <xf numFmtId="0" fontId="24" fillId="5" borderId="7" xfId="2" applyFont="1" applyFill="1" applyBorder="1" applyAlignment="1">
      <alignment horizontal="left" vertical="center" wrapText="1"/>
    </xf>
    <xf numFmtId="0" fontId="23" fillId="0" borderId="26" xfId="0" applyFont="1" applyBorder="1" applyAlignment="1">
      <alignment horizontal="left" vertical="center" wrapText="1"/>
    </xf>
    <xf numFmtId="0" fontId="24" fillId="5" borderId="11" xfId="3" applyFont="1" applyFill="1" applyBorder="1" applyAlignment="1">
      <alignment horizontal="center" vertical="center" wrapText="1"/>
    </xf>
    <xf numFmtId="0" fontId="24" fillId="5" borderId="19" xfId="3" applyFont="1" applyFill="1" applyBorder="1" applyAlignment="1">
      <alignment horizontal="center" vertical="center" wrapText="1"/>
    </xf>
    <xf numFmtId="1" fontId="49" fillId="0" borderId="29" xfId="2" applyNumberFormat="1" applyFont="1" applyBorder="1" applyAlignment="1">
      <alignment horizontal="center" vertical="center" wrapText="1"/>
    </xf>
    <xf numFmtId="1" fontId="49" fillId="0" borderId="27" xfId="2" applyNumberFormat="1" applyFont="1" applyBorder="1" applyAlignment="1">
      <alignment horizontal="center" vertical="center" wrapText="1"/>
    </xf>
    <xf numFmtId="1" fontId="49" fillId="0" borderId="28" xfId="2" applyNumberFormat="1" applyFont="1" applyBorder="1" applyAlignment="1">
      <alignment horizontal="center" vertical="center" wrapText="1"/>
    </xf>
    <xf numFmtId="0" fontId="24" fillId="5" borderId="6" xfId="3" applyFont="1" applyFill="1" applyBorder="1" applyAlignment="1">
      <alignment horizontal="center" vertical="center" wrapText="1"/>
    </xf>
    <xf numFmtId="0" fontId="31" fillId="5" borderId="6" xfId="3" applyFont="1" applyFill="1" applyBorder="1" applyAlignment="1">
      <alignment horizontal="center" vertical="center" wrapText="1"/>
    </xf>
    <xf numFmtId="0" fontId="31" fillId="5" borderId="7" xfId="3" applyFont="1" applyFill="1" applyBorder="1" applyAlignment="1">
      <alignment horizontal="center" vertical="center" wrapText="1"/>
    </xf>
    <xf numFmtId="0" fontId="43" fillId="5" borderId="26" xfId="3" applyFont="1" applyFill="1" applyBorder="1" applyAlignment="1">
      <alignment horizontal="center" vertical="center" wrapText="1"/>
    </xf>
    <xf numFmtId="0" fontId="49" fillId="0" borderId="2" xfId="2" applyFont="1" applyBorder="1" applyAlignment="1">
      <alignment horizontal="center" vertical="center" wrapText="1"/>
    </xf>
    <xf numFmtId="0" fontId="49" fillId="0" borderId="18" xfId="2" applyFont="1" applyBorder="1" applyAlignment="1">
      <alignment horizontal="center" vertical="center" wrapText="1"/>
    </xf>
    <xf numFmtId="0" fontId="49" fillId="0" borderId="8" xfId="2" applyFont="1" applyBorder="1" applyAlignment="1">
      <alignment horizontal="center" vertical="center" wrapText="1"/>
    </xf>
    <xf numFmtId="0" fontId="49" fillId="0" borderId="1" xfId="2" applyFont="1" applyAlignment="1">
      <alignment horizontal="center" vertical="center" wrapText="1"/>
    </xf>
    <xf numFmtId="0" fontId="49" fillId="0" borderId="11" xfId="2" applyFont="1" applyBorder="1" applyAlignment="1">
      <alignment horizontal="center" vertical="center" wrapText="1"/>
    </xf>
    <xf numFmtId="0" fontId="49" fillId="0" borderId="20" xfId="2" applyFont="1" applyBorder="1" applyAlignment="1">
      <alignment horizontal="center" vertical="center" wrapText="1"/>
    </xf>
    <xf numFmtId="0" fontId="49" fillId="5" borderId="29" xfId="2" applyFont="1" applyFill="1" applyBorder="1" applyAlignment="1">
      <alignment horizontal="center" vertical="center" wrapText="1"/>
    </xf>
    <xf numFmtId="0" fontId="49" fillId="5" borderId="27" xfId="2" applyFont="1" applyFill="1" applyBorder="1" applyAlignment="1">
      <alignment horizontal="center" vertical="center" wrapText="1"/>
    </xf>
    <xf numFmtId="0" fontId="49" fillId="5" borderId="28" xfId="2"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7" xfId="0" applyFont="1" applyBorder="1" applyAlignment="1">
      <alignment horizontal="center" vertical="center" wrapText="1"/>
    </xf>
    <xf numFmtId="0" fontId="23" fillId="0" borderId="1" xfId="2" applyFont="1" applyAlignment="1">
      <alignment horizontal="center" vertical="center" wrapText="1"/>
    </xf>
    <xf numFmtId="0" fontId="23" fillId="0" borderId="20" xfId="2" applyFont="1" applyBorder="1" applyAlignment="1">
      <alignment horizontal="center" vertical="center" wrapText="1"/>
    </xf>
    <xf numFmtId="0" fontId="24" fillId="10" borderId="11" xfId="2" applyFont="1" applyFill="1" applyBorder="1" applyAlignment="1">
      <alignment horizontal="center" vertical="center"/>
    </xf>
    <xf numFmtId="0" fontId="24" fillId="10" borderId="20" xfId="2" applyFont="1" applyFill="1" applyBorder="1" applyAlignment="1">
      <alignment horizontal="center" vertical="center"/>
    </xf>
    <xf numFmtId="0" fontId="24" fillId="10" borderId="19" xfId="2" applyFont="1" applyFill="1" applyBorder="1" applyAlignment="1">
      <alignment horizontal="center" vertical="center"/>
    </xf>
    <xf numFmtId="0" fontId="24" fillId="10" borderId="29" xfId="2" applyFont="1" applyFill="1" applyBorder="1" applyAlignment="1">
      <alignment horizontal="center" vertical="center"/>
    </xf>
    <xf numFmtId="0" fontId="24" fillId="10" borderId="27" xfId="2" applyFont="1" applyFill="1" applyBorder="1" applyAlignment="1">
      <alignment horizontal="center" vertical="center"/>
    </xf>
    <xf numFmtId="0" fontId="24" fillId="0" borderId="5" xfId="0" applyFont="1" applyBorder="1" applyAlignment="1">
      <alignment horizontal="center" vertical="center"/>
    </xf>
    <xf numFmtId="0" fontId="24" fillId="0" borderId="7" xfId="0" applyFont="1" applyBorder="1" applyAlignment="1">
      <alignment horizontal="center" vertical="center"/>
    </xf>
    <xf numFmtId="0" fontId="23" fillId="0" borderId="5" xfId="0" applyFont="1" applyBorder="1" applyAlignment="1">
      <alignment horizontal="center" vertical="center"/>
    </xf>
    <xf numFmtId="0" fontId="23" fillId="0" borderId="7" xfId="0" applyFont="1" applyBorder="1" applyAlignment="1">
      <alignment horizontal="center" vertical="center"/>
    </xf>
    <xf numFmtId="0" fontId="24" fillId="3" borderId="2" xfId="0" applyFont="1" applyFill="1" applyBorder="1" applyAlignment="1">
      <alignment horizontal="center" vertical="center"/>
    </xf>
    <xf numFmtId="0" fontId="24" fillId="3" borderId="18" xfId="0" applyFont="1" applyFill="1" applyBorder="1" applyAlignment="1">
      <alignment horizontal="center" vertical="center"/>
    </xf>
    <xf numFmtId="0" fontId="24" fillId="3" borderId="17" xfId="0" applyFont="1" applyFill="1" applyBorder="1" applyAlignment="1">
      <alignment horizontal="center" vertical="center"/>
    </xf>
    <xf numFmtId="0" fontId="24" fillId="3" borderId="8" xfId="0" applyFont="1" applyFill="1" applyBorder="1" applyAlignment="1">
      <alignment horizontal="center" vertical="center"/>
    </xf>
    <xf numFmtId="0" fontId="24" fillId="3" borderId="1" xfId="0" applyFont="1" applyFill="1" applyBorder="1" applyAlignment="1">
      <alignment horizontal="center" vertical="center"/>
    </xf>
    <xf numFmtId="0" fontId="24" fillId="3" borderId="16" xfId="0" applyFont="1" applyFill="1" applyBorder="1" applyAlignment="1">
      <alignment horizontal="center" vertical="center"/>
    </xf>
    <xf numFmtId="0" fontId="24" fillId="3" borderId="11" xfId="0" applyFont="1" applyFill="1" applyBorder="1" applyAlignment="1">
      <alignment horizontal="center" vertical="center"/>
    </xf>
    <xf numFmtId="0" fontId="24" fillId="3" borderId="20" xfId="0" applyFont="1" applyFill="1" applyBorder="1" applyAlignment="1">
      <alignment horizontal="center" vertical="center"/>
    </xf>
    <xf numFmtId="0" fontId="24" fillId="3" borderId="19" xfId="0" applyFont="1" applyFill="1" applyBorder="1" applyAlignment="1">
      <alignment horizontal="center" vertical="center"/>
    </xf>
    <xf numFmtId="0" fontId="52" fillId="5" borderId="59" xfId="19" applyFont="1" applyFill="1" applyBorder="1" applyAlignment="1">
      <alignment horizontal="center" vertical="center"/>
    </xf>
    <xf numFmtId="0" fontId="52" fillId="5" borderId="38" xfId="19" applyFont="1" applyFill="1" applyBorder="1" applyAlignment="1">
      <alignment horizontal="center" vertical="center"/>
    </xf>
    <xf numFmtId="0" fontId="52" fillId="5" borderId="56" xfId="19" applyFont="1" applyFill="1" applyBorder="1" applyAlignment="1">
      <alignment horizontal="center" vertical="center"/>
    </xf>
    <xf numFmtId="0" fontId="36" fillId="11" borderId="9" xfId="14" quotePrefix="1" applyNumberFormat="1" applyFill="1" applyBorder="1" applyAlignment="1">
      <alignment horizontal="center" vertical="center" wrapText="1"/>
    </xf>
    <xf numFmtId="0" fontId="36" fillId="11" borderId="13" xfId="14" quotePrefix="1" applyNumberFormat="1" applyFill="1" applyBorder="1" applyAlignment="1">
      <alignment horizontal="center" vertical="center" wrapText="1"/>
    </xf>
    <xf numFmtId="0" fontId="48" fillId="3" borderId="10" xfId="19" applyFont="1" applyFill="1" applyBorder="1" applyAlignment="1">
      <alignment horizontal="center" vertical="center" wrapText="1"/>
    </xf>
    <xf numFmtId="0" fontId="48" fillId="3" borderId="14" xfId="19" applyFont="1" applyFill="1" applyBorder="1" applyAlignment="1">
      <alignment horizontal="center" vertical="center" wrapText="1"/>
    </xf>
    <xf numFmtId="0" fontId="15" fillId="10" borderId="1" xfId="19" applyFill="1" applyAlignment="1">
      <alignment horizontal="center"/>
    </xf>
    <xf numFmtId="0" fontId="52" fillId="5" borderId="33" xfId="19" applyFont="1" applyFill="1" applyBorder="1" applyAlignment="1">
      <alignment horizontal="center" vertical="center" wrapText="1"/>
    </xf>
    <xf numFmtId="0" fontId="52" fillId="5" borderId="60" xfId="19" applyFont="1" applyFill="1" applyBorder="1" applyAlignment="1">
      <alignment horizontal="center" vertical="center" wrapText="1"/>
    </xf>
    <xf numFmtId="1" fontId="18" fillId="0" borderId="6" xfId="3" applyNumberFormat="1" applyFont="1" applyBorder="1" applyAlignment="1">
      <alignment horizontal="center" vertical="center"/>
    </xf>
    <xf numFmtId="0" fontId="52" fillId="5" borderId="9" xfId="19" applyFont="1" applyFill="1" applyBorder="1" applyAlignment="1">
      <alignment horizontal="center" vertical="center" wrapText="1"/>
    </xf>
    <xf numFmtId="0" fontId="52" fillId="5" borderId="13" xfId="19" applyFont="1" applyFill="1" applyBorder="1" applyAlignment="1">
      <alignment horizontal="center" vertical="center" wrapText="1"/>
    </xf>
    <xf numFmtId="0" fontId="36" fillId="11" borderId="55" xfId="14" quotePrefix="1" applyNumberFormat="1" applyFill="1" applyBorder="1" applyAlignment="1">
      <alignment horizontal="center" vertical="center" wrapText="1"/>
    </xf>
    <xf numFmtId="0" fontId="36" fillId="11" borderId="12" xfId="14" quotePrefix="1" applyNumberFormat="1" applyFill="1" applyBorder="1" applyAlignment="1">
      <alignment horizontal="center" vertical="center" wrapText="1"/>
    </xf>
    <xf numFmtId="0" fontId="36" fillId="11" borderId="9" xfId="14" applyNumberFormat="1" applyFill="1" applyBorder="1" applyAlignment="1">
      <alignment horizontal="center" vertical="center" wrapText="1"/>
    </xf>
    <xf numFmtId="0" fontId="36" fillId="11" borderId="13" xfId="14" applyNumberFormat="1" applyFill="1" applyBorder="1" applyAlignment="1">
      <alignment horizontal="center" vertical="center" wrapText="1"/>
    </xf>
    <xf numFmtId="0" fontId="36" fillId="3" borderId="9" xfId="12" quotePrefix="1" applyNumberFormat="1" applyFont="1" applyFill="1" applyBorder="1" applyAlignment="1">
      <alignment horizontal="center" vertical="center" wrapText="1"/>
    </xf>
    <xf numFmtId="0" fontId="36" fillId="3" borderId="13" xfId="12" quotePrefix="1" applyNumberFormat="1" applyFont="1" applyFill="1" applyBorder="1" applyAlignment="1">
      <alignment horizontal="center" vertical="center" wrapText="1"/>
    </xf>
    <xf numFmtId="0" fontId="52" fillId="5" borderId="37" xfId="19" applyFont="1" applyFill="1" applyBorder="1" applyAlignment="1">
      <alignment horizontal="center" vertical="center"/>
    </xf>
    <xf numFmtId="0" fontId="24" fillId="5" borderId="45" xfId="2" applyFont="1" applyFill="1" applyBorder="1" applyAlignment="1">
      <alignment horizontal="center" vertical="center" wrapText="1"/>
    </xf>
    <xf numFmtId="0" fontId="24" fillId="5" borderId="46" xfId="2" applyFont="1" applyFill="1" applyBorder="1" applyAlignment="1">
      <alignment horizontal="center" vertical="center" wrapText="1"/>
    </xf>
    <xf numFmtId="0" fontId="23" fillId="0" borderId="26" xfId="2" applyFont="1" applyBorder="1" applyAlignment="1">
      <alignment horizontal="center" vertical="center" wrapText="1"/>
    </xf>
    <xf numFmtId="0" fontId="24" fillId="0" borderId="29" xfId="2" applyFont="1" applyBorder="1" applyAlignment="1">
      <alignment horizontal="center" vertical="center"/>
    </xf>
    <xf numFmtId="0" fontId="24" fillId="0" borderId="27" xfId="2" applyFont="1" applyBorder="1" applyAlignment="1">
      <alignment horizontal="center" vertical="center"/>
    </xf>
    <xf numFmtId="0" fontId="24" fillId="5" borderId="41" xfId="2" applyFont="1" applyFill="1" applyBorder="1" applyAlignment="1">
      <alignment horizontal="center" vertical="center" wrapText="1"/>
    </xf>
    <xf numFmtId="0" fontId="24" fillId="5" borderId="42" xfId="2" applyFont="1" applyFill="1" applyBorder="1" applyAlignment="1">
      <alignment horizontal="center" vertical="center" wrapText="1"/>
    </xf>
    <xf numFmtId="0" fontId="24" fillId="0" borderId="71" xfId="2" applyFont="1" applyBorder="1" applyAlignment="1">
      <alignment horizontal="center" vertical="center" wrapText="1"/>
    </xf>
    <xf numFmtId="0" fontId="24" fillId="0" borderId="72" xfId="2" applyFont="1" applyBorder="1" applyAlignment="1">
      <alignment horizontal="center" vertical="center" wrapText="1"/>
    </xf>
    <xf numFmtId="0" fontId="24" fillId="0" borderId="73" xfId="2" applyFont="1" applyBorder="1" applyAlignment="1">
      <alignment horizontal="center" vertical="center" wrapText="1"/>
    </xf>
    <xf numFmtId="0" fontId="25" fillId="0" borderId="65"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22" xfId="0" applyFont="1" applyBorder="1" applyAlignment="1">
      <alignment horizontal="left" vertical="center" wrapText="1"/>
    </xf>
    <xf numFmtId="0" fontId="25" fillId="0" borderId="24" xfId="0" applyFont="1" applyBorder="1" applyAlignment="1">
      <alignment horizontal="left" vertical="center" wrapText="1"/>
    </xf>
    <xf numFmtId="0" fontId="25" fillId="0" borderId="24"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cellXfs>
  <cellStyles count="30">
    <cellStyle name="Hipervínculo" xfId="23" builtinId="8"/>
    <cellStyle name="Hyperlink" xfId="16" xr:uid="{00000000-0005-0000-0000-000001000000}"/>
    <cellStyle name="Millares" xfId="18" builtinId="3"/>
    <cellStyle name="Millares [0] 2" xfId="7" xr:uid="{00000000-0005-0000-0000-000003000000}"/>
    <cellStyle name="Millares 2" xfId="5" xr:uid="{00000000-0005-0000-0000-000004000000}"/>
    <cellStyle name="Millares 3" xfId="29" xr:uid="{00000000-0005-0000-0000-000005000000}"/>
    <cellStyle name="Moneda" xfId="22" builtinId="4"/>
    <cellStyle name="Moneda [0] 2" xfId="8" xr:uid="{00000000-0005-0000-0000-000007000000}"/>
    <cellStyle name="Moneda 130" xfId="21" xr:uid="{00000000-0005-0000-0000-000008000000}"/>
    <cellStyle name="Moneda 130 2" xfId="27" xr:uid="{00000000-0005-0000-0000-000009000000}"/>
    <cellStyle name="Moneda 2" xfId="4" xr:uid="{00000000-0005-0000-0000-00000A000000}"/>
    <cellStyle name="Moneda 3" xfId="26" xr:uid="{00000000-0005-0000-0000-00000B000000}"/>
    <cellStyle name="Normal" xfId="0" builtinId="0"/>
    <cellStyle name="Normal 2" xfId="2" xr:uid="{00000000-0005-0000-0000-00000D000000}"/>
    <cellStyle name="Normal 3" xfId="3" xr:uid="{00000000-0005-0000-0000-00000E000000}"/>
    <cellStyle name="Normal 3 2" xfId="25" xr:uid="{00000000-0005-0000-0000-00000F000000}"/>
    <cellStyle name="Normal 4" xfId="17" xr:uid="{00000000-0005-0000-0000-000010000000}"/>
    <cellStyle name="Normal 5" xfId="19" xr:uid="{00000000-0005-0000-0000-000011000000}"/>
    <cellStyle name="Normal 6" xfId="20" xr:uid="{00000000-0005-0000-0000-000012000000}"/>
    <cellStyle name="Normal 7" xfId="24" xr:uid="{00000000-0005-0000-0000-000013000000}"/>
    <cellStyle name="Porcentaje" xfId="1" builtinId="5"/>
    <cellStyle name="Porcentaje 2" xfId="6" xr:uid="{00000000-0005-0000-0000-000015000000}"/>
    <cellStyle name="Porcentaje 2 2" xfId="10" xr:uid="{00000000-0005-0000-0000-000016000000}"/>
    <cellStyle name="Porcentaje 3" xfId="28" xr:uid="{00000000-0005-0000-0000-000017000000}"/>
    <cellStyle name="Porcentual 2" xfId="9" xr:uid="{00000000-0005-0000-0000-000018000000}"/>
    <cellStyle name="SAPDataCell" xfId="11" xr:uid="{00000000-0005-0000-0000-000019000000}"/>
    <cellStyle name="SAPDimensionCell" xfId="14" xr:uid="{00000000-0005-0000-0000-00001A000000}"/>
    <cellStyle name="SAPFormula" xfId="15" xr:uid="{00000000-0005-0000-0000-00001B000000}"/>
    <cellStyle name="SAPMemberCell" xfId="12" xr:uid="{00000000-0005-0000-0000-00001C000000}"/>
    <cellStyle name="SAPMemberCell 3" xfId="13" xr:uid="{00000000-0005-0000-0000-00001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34" Type="http://schemas.openxmlformats.org/officeDocument/2006/relationships/calcChain" Target="calcChain.xml"/><Relationship Id="rId7" Type="http://schemas.openxmlformats.org/officeDocument/2006/relationships/worksheet" Target="worksheets/sheet7.xml"/><Relationship Id="rId33"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36" Type="http://schemas.openxmlformats.org/officeDocument/2006/relationships/customXml" Target="../customXml/item2.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30" Type="http://customschemas.google.com/relationships/workbookmetadata" Target="metadata"/><Relationship Id="rId35"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333375</xdr:colOff>
      <xdr:row>58</xdr:row>
      <xdr:rowOff>35719</xdr:rowOff>
    </xdr:from>
    <xdr:to>
      <xdr:col>5</xdr:col>
      <xdr:colOff>1166812</xdr:colOff>
      <xdr:row>58</xdr:row>
      <xdr:rowOff>542654</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692063" y="29694188"/>
          <a:ext cx="833437" cy="506935"/>
        </a:xfrm>
        <a:prstGeom prst="rect">
          <a:avLst/>
        </a:prstGeom>
      </xdr:spPr>
    </xdr:pic>
    <xdr:clientData/>
  </xdr:twoCellAnchor>
  <xdr:twoCellAnchor editAs="oneCell">
    <xdr:from>
      <xdr:col>2</xdr:col>
      <xdr:colOff>341923</xdr:colOff>
      <xdr:row>58</xdr:row>
      <xdr:rowOff>48846</xdr:rowOff>
    </xdr:from>
    <xdr:to>
      <xdr:col>2</xdr:col>
      <xdr:colOff>830385</xdr:colOff>
      <xdr:row>58</xdr:row>
      <xdr:rowOff>496603</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568461" y="57027884"/>
          <a:ext cx="488462" cy="4477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60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446315</xdr:colOff>
      <xdr:row>3</xdr:row>
      <xdr:rowOff>197304</xdr:rowOff>
    </xdr:to>
    <xdr:pic>
      <xdr:nvPicPr>
        <xdr:cNvPr id="3" name="Picture 47">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990600"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secretariadistritald-my.sharepoint.com/:f:/g/personal/ecastaneda_sdmujer_gov_co/IgDf_ryO2epHQLezDAV9DCY-AQhhJ6hfZgm6Rc26ZCLVv_c?e=AS0SwB" TargetMode="External"/><Relationship Id="rId13" Type="http://schemas.openxmlformats.org/officeDocument/2006/relationships/hyperlink" Target="https://secretariadistritald-my.sharepoint.com/:x:/g/personal/ecastaneda_sdmujer_gov_co/IQDz5aFxcbHzQK6ate0hsX8nAe6vfXMf0wWXKjbZ_xskJEo?e=kzN1A8" TargetMode="External"/><Relationship Id="rId18" Type="http://schemas.openxmlformats.org/officeDocument/2006/relationships/hyperlink" Target="https://secretariadistritald-my.sharepoint.com/:f:/g/personal/ecastaneda_sdmujer_gov_co/IgBhcBmLbA0ISrDymAx562UwASxDlNqKzOWo_ppuBSMkz5o?e=Z5ep6m" TargetMode="External"/><Relationship Id="rId26" Type="http://schemas.openxmlformats.org/officeDocument/2006/relationships/drawing" Target="../drawings/drawing1.xml"/><Relationship Id="rId3" Type="http://schemas.openxmlformats.org/officeDocument/2006/relationships/hyperlink" Target="https://secretariadistritald-my.sharepoint.com/:x:/g/personal/ecastaneda_sdmujer_gov_co/IQB3j6S8P2FWQJlzK_bljaLXAQcDwKfXC1HwBeln35Pt_Zk?e=E4tsJX" TargetMode="External"/><Relationship Id="rId21" Type="http://schemas.openxmlformats.org/officeDocument/2006/relationships/hyperlink" Target="https://secretariadistritald-my.sharepoint.com/:f:/g/personal/ecastaneda_sdmujer_gov_co/IgDauECni36QTqAffn3kneVGAWqPwLoYcNJ1czAG67OmZrM?e=AkkH9B" TargetMode="External"/><Relationship Id="rId7" Type="http://schemas.openxmlformats.org/officeDocument/2006/relationships/hyperlink" Target="https://secretariadistritald-my.sharepoint.com/:f:/g/personal/ecastaneda_sdmujer_gov_co/IgB4iuyGcFdkRrkpo2WRuhufAXDHbE3hXXtzEaYAlFCe9Mg?e=lZRtvK" TargetMode="External"/><Relationship Id="rId12" Type="http://schemas.openxmlformats.org/officeDocument/2006/relationships/hyperlink" Target="https://secretariadistritald-my.sharepoint.com/:x:/g/personal/ecastaneda_sdmujer_gov_co/IQAz_1q8UcGnSJkF6PeUOJ5YASX3qdVhhtpePQqlVLBmAoA?e=Fvyxf4" TargetMode="External"/><Relationship Id="rId17" Type="http://schemas.openxmlformats.org/officeDocument/2006/relationships/hyperlink" Target="https://secretariadistritald-my.sharepoint.com/:f:/g/personal/ecastaneda_sdmujer_gov_co/IgCKuPw9W3RMS7Yu5shqmw8jAWL5Ebstdw3Frqb6qs3aKdI?e=W7z1i4" TargetMode="External"/><Relationship Id="rId25" Type="http://schemas.openxmlformats.org/officeDocument/2006/relationships/printerSettings" Target="../printerSettings/printerSettings1.bin"/><Relationship Id="rId2" Type="http://schemas.openxmlformats.org/officeDocument/2006/relationships/hyperlink" Target="https://secretariadistritald-my.sharepoint.com/:x:/g/personal/ecastaneda_sdmujer_gov_co/IQDlYxSvvAjOQ6QuVjeWhiJEAZecYc5h5_qQrcXHTroqYrk?e=TowLxz" TargetMode="External"/><Relationship Id="rId16" Type="http://schemas.openxmlformats.org/officeDocument/2006/relationships/hyperlink" Target="https://secretariadistritald-my.sharepoint.com/:f:/g/personal/ecastaneda_sdmujer_gov_co/IgCyu8meQw3JSbwS2qeRjMhwAQhSIk7DJwmw7PEKtIHiV5c?e=VbDq8G" TargetMode="External"/><Relationship Id="rId20" Type="http://schemas.openxmlformats.org/officeDocument/2006/relationships/hyperlink" Target="https://secretariadistritald-my.sharepoint.com/:f:/g/personal/ecastaneda_sdmujer_gov_co/IgCN_Wn9f9tUTqqLlNQeKYYQAXBVYSK9We6L5A97DCw87Ao?e=Ftn7fv" TargetMode="External"/><Relationship Id="rId1" Type="http://schemas.openxmlformats.org/officeDocument/2006/relationships/hyperlink" Target="https://secretariadistritald-my.sharepoint.com/:x:/g/personal/ecastaneda_sdmujer_gov_co/IQCiJMDmjSecR5qO7rukLySYAcAhRl0kZWS36ebZqZHDjmQ?e=R2FB9V" TargetMode="External"/><Relationship Id="rId6" Type="http://schemas.openxmlformats.org/officeDocument/2006/relationships/hyperlink" Target="https://secretariadistritald-my.sharepoint.com/:f:/g/personal/ecastaneda_sdmujer_gov_co/IgBjETK88y8zSqQfPeW4mI5kASRyPR19wtxmnsoXLNm_Rwo?e=TSdFsI" TargetMode="External"/><Relationship Id="rId11" Type="http://schemas.openxmlformats.org/officeDocument/2006/relationships/hyperlink" Target="https://secretariadistritald-my.sharepoint.com/:x:/g/personal/ecastaneda_sdmujer_gov_co/IQCtdmmsQ8l5TrgPcYgdRY7zAbo_yTAi6GA52r6ykBpsI0w?e=1h3uzn" TargetMode="External"/><Relationship Id="rId24" Type="http://schemas.openxmlformats.org/officeDocument/2006/relationships/hyperlink" Target="https://secretariadistritald-my.sharepoint.com/:f:/g/personal/ecastaneda_sdmujer_gov_co/IgC0vxkbimhvTanBE6Hdz9OdATE_iBBxG4meIXRv-3TfD7s?e=ImpGPf" TargetMode="External"/><Relationship Id="rId5" Type="http://schemas.openxmlformats.org/officeDocument/2006/relationships/hyperlink" Target="https://secretariadistritald-my.sharepoint.com/:f:/g/personal/ecastaneda_sdmujer_gov_co/IgCC8KRawhakTYnzrnKGAEafAf456Uh4T244KXUMGEndCc0?e=LehpIv" TargetMode="External"/><Relationship Id="rId15" Type="http://schemas.openxmlformats.org/officeDocument/2006/relationships/hyperlink" Target="https://secretariadistritald-my.sharepoint.com/:x:/g/personal/ecastaneda_sdmujer_gov_co/IQBFS_fzduWNSL387xo7Fn3eAXQyqgZ8JSsZ8uRQrLVmmRQ?e=bmmHXQ" TargetMode="External"/><Relationship Id="rId23" Type="http://schemas.openxmlformats.org/officeDocument/2006/relationships/hyperlink" Target="https://secretariadistritald-my.sharepoint.com/:f:/g/personal/ecastaneda_sdmujer_gov_co/IgAuQG4HhhcFToAkLcacbGJdAc-5D4J2NZMiJgFvhWDFxnA?e=1NK51o" TargetMode="External"/><Relationship Id="rId10" Type="http://schemas.openxmlformats.org/officeDocument/2006/relationships/hyperlink" Target="https://secretariadistritald-my.sharepoint.com/:x:/g/personal/ecastaneda_sdmujer_gov_co/IQArDDWSPlQCRLH5-FLg4_ReAaS9XS5MOGWD8mRnUXdNlDI?e=Mipipf" TargetMode="External"/><Relationship Id="rId19" Type="http://schemas.openxmlformats.org/officeDocument/2006/relationships/hyperlink" Target="https://secretariadistritald-my.sharepoint.com/:f:/g/personal/ecastaneda_sdmujer_gov_co/IgC82T-oqK_aR6a-jUPYOcfzAYSOUKz8Qzm7sxoPrlcyr6U?e=BmZKrJ" TargetMode="External"/><Relationship Id="rId4" Type="http://schemas.openxmlformats.org/officeDocument/2006/relationships/hyperlink" Target="https://secretariadistritald-my.sharepoint.com/:f:/g/personal/ecastaneda_sdmujer_gov_co/IgDtNHm6owg8TYXhUoXFGNBDARwFlGZRJqyjfILJGgSDxX0?e=4Eo0W2" TargetMode="External"/><Relationship Id="rId9" Type="http://schemas.openxmlformats.org/officeDocument/2006/relationships/hyperlink" Target="https://secretariadistritald-my.sharepoint.com/:f:/g/personal/ecastaneda_sdmujer_gov_co/IgAOFEMlNkxBQrDDafm5_hbkAdXn6GvR0XqlD66eoyxD7k8?e=PvOceb" TargetMode="External"/><Relationship Id="rId14" Type="http://schemas.openxmlformats.org/officeDocument/2006/relationships/hyperlink" Target="https://secretariadistritald-my.sharepoint.com/:x:/g/personal/ecastaneda_sdmujer_gov_co/IQBneK4y-faRTpFHp1TewApEAedNwQiztLcEOp1b_eWRmR8?e=9XJsvt" TargetMode="External"/><Relationship Id="rId22" Type="http://schemas.openxmlformats.org/officeDocument/2006/relationships/hyperlink" Target="https://secretariadistritald-my.sharepoint.com/:f:/g/personal/ecastaneda_sdmujer_gov_co/IgBAhGR1JTlfSY4N0_F1ZwY8AbMi3KKTKYF_t7QuUnXL2MQ?e=ksdIo3"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ecretariadistritald-my.sharepoint.com/:f:/g/personal/ecastaneda_sdmujer_gov_co/IgBH-45LqMvkS4SyOTAMCMDAASBD4tYQE_xgmgPbC5epwbQ?e=sx9dSz" TargetMode="External"/><Relationship Id="rId13" Type="http://schemas.openxmlformats.org/officeDocument/2006/relationships/hyperlink" Target="https://secretariadistritald-my.sharepoint.com/:x:/g/personal/ecastaneda_sdmujer_gov_co/IQAR2y9_7IuJTayY9puZjVb0AX5Zb6IDxHzamZE5Czm4UI0?e=EsERuv" TargetMode="External"/><Relationship Id="rId18" Type="http://schemas.openxmlformats.org/officeDocument/2006/relationships/hyperlink" Target="https://secretariadistritald-my.sharepoint.com/:f:/g/personal/ecastaneda_sdmujer_gov_co/IgDooA8ElMZdTpFitX0DZO3PAfAyyYab9gTFQNrkCKNNsyY?e=lZRrxe" TargetMode="External"/><Relationship Id="rId26" Type="http://schemas.openxmlformats.org/officeDocument/2006/relationships/drawing" Target="../drawings/drawing2.xml"/><Relationship Id="rId3" Type="http://schemas.openxmlformats.org/officeDocument/2006/relationships/hyperlink" Target="https://secretariadistritald-my.sharepoint.com/:x:/g/personal/ecastaneda_sdmujer_gov_co/IQBpCfYPkhqyQq_XER2MFJMuAT-y3UszrcSLhvnmFKzli9A?e=blcAaW" TargetMode="External"/><Relationship Id="rId21" Type="http://schemas.openxmlformats.org/officeDocument/2006/relationships/hyperlink" Target="https://secretariadistritald-my.sharepoint.com/:f:/g/personal/ecastaneda_sdmujer_gov_co/IgAe6gATs2ztSbgfMH2maD5YAVPTQDzFhUsMBRiU-QyTDWw?e=cDXld8" TargetMode="External"/><Relationship Id="rId7" Type="http://schemas.openxmlformats.org/officeDocument/2006/relationships/hyperlink" Target="https://secretariadistritald-my.sharepoint.com/:f:/g/personal/ecastaneda_sdmujer_gov_co/IgDo2E8l6uHPRrQIu08sUOYXAd1E-MF48qaVA02qgcuYCKM?e=BISSpK" TargetMode="External"/><Relationship Id="rId12" Type="http://schemas.openxmlformats.org/officeDocument/2006/relationships/hyperlink" Target="https://secretariadistritald-my.sharepoint.com/:x:/g/personal/ecastaneda_sdmujer_gov_co/IQC3QSFE0h6tT5xgRj_-d6pLAXynXf--MDTEuOQPZjKzWoo?e=UVFNSU" TargetMode="External"/><Relationship Id="rId17" Type="http://schemas.openxmlformats.org/officeDocument/2006/relationships/hyperlink" Target="https://secretariadistritald-my.sharepoint.com/:f:/g/personal/ecastaneda_sdmujer_gov_co/IgAQNoCsDf-CQ7J2GW3fNhjpAahlAPAT1muLa3AnoEvOSTo?e=HwFya0" TargetMode="External"/><Relationship Id="rId25" Type="http://schemas.openxmlformats.org/officeDocument/2006/relationships/printerSettings" Target="../printerSettings/printerSettings2.bin"/><Relationship Id="rId2" Type="http://schemas.openxmlformats.org/officeDocument/2006/relationships/hyperlink" Target="https://secretariadistritald-my.sharepoint.com/:x:/g/personal/ecastaneda_sdmujer_gov_co/IQCHSRvyTzHNTJgbYCdi8vB-AZfOYqgzeD10x1lSYAm_A5s?e=0wcfQJ" TargetMode="External"/><Relationship Id="rId16" Type="http://schemas.openxmlformats.org/officeDocument/2006/relationships/hyperlink" Target="https://secretariadistritald-my.sharepoint.com/:f:/g/personal/ecastaneda_sdmujer_gov_co/IgAKnIdzdVukRqNAK2FKltrGARdRo2-g1iG3iqtXOSbdJ3Q?e=tJvF99" TargetMode="External"/><Relationship Id="rId20" Type="http://schemas.openxmlformats.org/officeDocument/2006/relationships/hyperlink" Target="https://secretariadistritald-my.sharepoint.com/:f:/g/personal/ecastaneda_sdmujer_gov_co/IgDA6Y9Uj_odSIETi9c2FIoOAXxb-AaVD161vCZwik0nlZc?e=FdWemo" TargetMode="External"/><Relationship Id="rId1" Type="http://schemas.openxmlformats.org/officeDocument/2006/relationships/hyperlink" Target="https://secretariadistritald-my.sharepoint.com/:x:/g/personal/ecastaneda_sdmujer_gov_co/IQC5-FFmBLeJRLV7OhF5BC4fAcWAF51R_rsqyqIXHRRAgwc?e=ddSGPc" TargetMode="External"/><Relationship Id="rId6" Type="http://schemas.openxmlformats.org/officeDocument/2006/relationships/hyperlink" Target="https://secretariadistritald-my.sharepoint.com/:f:/g/personal/ecastaneda_sdmujer_gov_co/IgAYjipb8ev5QrCkkC9EUc5vAVxC5xbf-jHOTy4YOBrcZAk?e=0fWwQA" TargetMode="External"/><Relationship Id="rId11" Type="http://schemas.openxmlformats.org/officeDocument/2006/relationships/hyperlink" Target="https://secretariadistritald-my.sharepoint.com/:x:/g/personal/ecastaneda_sdmujer_gov_co/IQBodpnDv-J6RrwY2CYokxxbAbXxFDYROMIT1RucCC2cl14?e=cyLEXy" TargetMode="External"/><Relationship Id="rId24" Type="http://schemas.openxmlformats.org/officeDocument/2006/relationships/hyperlink" Target="https://secretariadistritald-my.sharepoint.com/:f:/g/personal/ecastaneda_sdmujer_gov_co/IgB2f2XlEfKoQryBR7-tMgQMATLRCin3f7iVVfvLJZftpU8?e=iPHwFN" TargetMode="External"/><Relationship Id="rId5" Type="http://schemas.openxmlformats.org/officeDocument/2006/relationships/hyperlink" Target="https://secretariadistritald-my.sharepoint.com/:f:/g/personal/ecastaneda_sdmujer_gov_co/IgAVxdQgaAQkRaFl27xJKuD0ASYMYOxBhZ5lQfe-UaSfLsw?e=zN4sZL" TargetMode="External"/><Relationship Id="rId15" Type="http://schemas.openxmlformats.org/officeDocument/2006/relationships/hyperlink" Target="https://secretariadistritald-my.sharepoint.com/:x:/g/personal/ecastaneda_sdmujer_gov_co/IQCK8QrUJQjvQbNa6JSGEaH-Af4GhTx2HSzcSVgicIoPGTI?e=tPtsbi" TargetMode="External"/><Relationship Id="rId23" Type="http://schemas.openxmlformats.org/officeDocument/2006/relationships/hyperlink" Target="https://secretariadistritald-my.sharepoint.com/:f:/g/personal/ecastaneda_sdmujer_gov_co/IgCn3yRiwWZLSJukcZRB2NEBAb6Qy3-gLXKt8pHog4dWAZA?e=B2dePn" TargetMode="External"/><Relationship Id="rId10" Type="http://schemas.openxmlformats.org/officeDocument/2006/relationships/hyperlink" Target="https://secretariadistritald-my.sharepoint.com/:x:/g/personal/ecastaneda_sdmujer_gov_co/IQBLfOjFr5eTQ5zuaiRUJ8-pAQbWGk2Pb3y2g1QKE5zsq10?e=4WUCaw" TargetMode="External"/><Relationship Id="rId19" Type="http://schemas.openxmlformats.org/officeDocument/2006/relationships/hyperlink" Target="https://secretariadistritald-my.sharepoint.com/:f:/g/personal/ecastaneda_sdmujer_gov_co/IgArdjkmdjN2TKIxLssW-IJ3AeYweouLnr1pOAQD3r7iRW4?e=IG69eD" TargetMode="External"/><Relationship Id="rId4" Type="http://schemas.openxmlformats.org/officeDocument/2006/relationships/hyperlink" Target="https://secretariadistritald-my.sharepoint.com/:f:/g/personal/ecastaneda_sdmujer_gov_co/IgBH3XkdIEqBTIe3XDI9bEOdAYGJt15St_3MJPWHgNG7vSY?e=sUf1aE" TargetMode="External"/><Relationship Id="rId9" Type="http://schemas.openxmlformats.org/officeDocument/2006/relationships/hyperlink" Target="https://secretariadistritald-my.sharepoint.com/:f:/g/personal/ecastaneda_sdmujer_gov_co/IgBB49m95fSsRpUDTNsDMwNpAS3zsLqRCoSx_u8jhpEQqYk?e=LsQAvQ" TargetMode="External"/><Relationship Id="rId14" Type="http://schemas.openxmlformats.org/officeDocument/2006/relationships/hyperlink" Target="https://secretariadistritald-my.sharepoint.com/:x:/g/personal/ecastaneda_sdmujer_gov_co/IQAXyvMmT5YeQ7c9IklJB1ZsAQCrapIheFLOqYlXrvJb2Uc?e=A2PQQf" TargetMode="External"/><Relationship Id="rId22" Type="http://schemas.openxmlformats.org/officeDocument/2006/relationships/hyperlink" Target="https://secretariadistritald-my.sharepoint.com/:f:/g/personal/ecastaneda_sdmujer_gov_co/IgAHu3qX2rXOQpjxyjtiMvVUAbCekGmjbNtv0ekeZwzwUV0?e=4NNa05"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secretariadistritald-my.sharepoint.com/:x:/g/personal/ecastaneda_sdmujer_gov_co/IQA-Xuq9bfjdQqiWeE0CkxMOAUBkM4NvNOOLLoKyaouPFF0?e=QWHdM5" TargetMode="External"/><Relationship Id="rId13" Type="http://schemas.openxmlformats.org/officeDocument/2006/relationships/hyperlink" Target="https://secretariadistritald-my.sharepoint.com/:f:/g/personal/ecastaneda_sdmujer_gov_co/IgCrtUUS4LmVTqQX0xvvlWeCAU488xVSwlsT1_0O6-u2WLs?e=gw2nDU" TargetMode="External"/><Relationship Id="rId18" Type="http://schemas.openxmlformats.org/officeDocument/2006/relationships/drawing" Target="../drawings/drawing3.xml"/><Relationship Id="rId3" Type="http://schemas.openxmlformats.org/officeDocument/2006/relationships/hyperlink" Target="https://secretariadistritald-my.sharepoint.com/:f:/g/personal/ecastaneda_sdmujer_gov_co/IgDdBuqQ0nD9S7UHjxF6NnedAZeI_YmuFOQtgyHk8hMHl34?e=X9ZMq9" TargetMode="External"/><Relationship Id="rId7" Type="http://schemas.openxmlformats.org/officeDocument/2006/relationships/hyperlink" Target="https://secretariadistritald-my.sharepoint.com/:w:/g/personal/ecastaneda_sdmujer_gov_co/IQBjI_UIS3UUQbHbsmDExbycAeogrCyQYx0XTFxjKhrNdRs?e=H2Icq2" TargetMode="External"/><Relationship Id="rId12" Type="http://schemas.openxmlformats.org/officeDocument/2006/relationships/hyperlink" Target="https://secretariadistritald-my.sharepoint.com/:f:/g/personal/ecastaneda_sdmujer_gov_co/IgDF3vUOwYVLSaTlLnKWjgIfATqEpUcLlYr-ugVwMCWHdqE?e=btdnY9" TargetMode="External"/><Relationship Id="rId17" Type="http://schemas.openxmlformats.org/officeDocument/2006/relationships/printerSettings" Target="../printerSettings/printerSettings3.bin"/><Relationship Id="rId2" Type="http://schemas.openxmlformats.org/officeDocument/2006/relationships/hyperlink" Target="https://secretariadistritald-my.sharepoint.com/:w:/g/personal/ecastaneda_sdmujer_gov_co/IQAB-kPnQc0NQ6gD4Zaj0qstAepBAIMNLswd9krU9sEKrnQ?e=oG99Sv" TargetMode="External"/><Relationship Id="rId16" Type="http://schemas.openxmlformats.org/officeDocument/2006/relationships/hyperlink" Target="https://secretariadistritald-my.sharepoint.com/:f:/g/personal/ecastaneda_sdmujer_gov_co/IgDfBV4W2ZeMSINxx45xKZn9AVnJP6z2cVoL8bYq7K4USQY?e=Ngn6Ro" TargetMode="External"/><Relationship Id="rId20" Type="http://schemas.openxmlformats.org/officeDocument/2006/relationships/comments" Target="../comments1.xml"/><Relationship Id="rId1" Type="http://schemas.openxmlformats.org/officeDocument/2006/relationships/hyperlink" Target="https://secretariadistritald-my.sharepoint.com/:x:/g/personal/ecastaneda_sdmujer_gov_co/IQA3Ykr_1J3RQpFhkZ5tqYz5ARnnDqn7HgCAWI4xhPMBUZ0?e=iA2ieA" TargetMode="External"/><Relationship Id="rId6" Type="http://schemas.openxmlformats.org/officeDocument/2006/relationships/hyperlink" Target="https://secretariadistritald-my.sharepoint.com/:f:/g/personal/ecastaneda_sdmujer_gov_co/IgC2ytqkHEYPRLcBO-2y9B8jAeEjkbe1qI3LXh-iTQhs6rY?e=N3ji1U" TargetMode="External"/><Relationship Id="rId11" Type="http://schemas.openxmlformats.org/officeDocument/2006/relationships/hyperlink" Target="https://secretariadistritald-my.sharepoint.com/:f:/g/personal/ecastaneda_sdmujer_gov_co/IgBVD6aUbixAQJMd_rq6_2OWATWh_KvHZeZsI-YkMcpqrF8?e=2tP6T0" TargetMode="External"/><Relationship Id="rId5" Type="http://schemas.openxmlformats.org/officeDocument/2006/relationships/hyperlink" Target="https://secretariadistritald-my.sharepoint.com/:f:/g/personal/ecastaneda_sdmujer_gov_co/IgCc9o7YSRQZTIaLXBciLa6-AYK0q6iZ-4kf23YDEGFlFFE?e=0n8hFC" TargetMode="External"/><Relationship Id="rId15" Type="http://schemas.openxmlformats.org/officeDocument/2006/relationships/hyperlink" Target="https://secretariadistritald-my.sharepoint.com/:f:/g/personal/ecastaneda_sdmujer_gov_co/IgC1ATTbRHz1RLq4pg99mP2FAaiM5gnQcNm65o2D4ag-1EA?e=8MuQlC" TargetMode="External"/><Relationship Id="rId10" Type="http://schemas.openxmlformats.org/officeDocument/2006/relationships/hyperlink" Target="https://secretariadistritald-my.sharepoint.com/:w:/g/personal/ecastaneda_sdmujer_gov_co/IQDOm-WX3STkQ5wFniLSKfU-Adj4EHFhlCG6ehuRncJS0AE?e=dHKb4J" TargetMode="External"/><Relationship Id="rId19" Type="http://schemas.openxmlformats.org/officeDocument/2006/relationships/vmlDrawing" Target="../drawings/vmlDrawing1.vml"/><Relationship Id="rId4" Type="http://schemas.openxmlformats.org/officeDocument/2006/relationships/hyperlink" Target="https://secretariadistritald-my.sharepoint.com/:f:/g/personal/ecastaneda_sdmujer_gov_co/IgB-1z_U_LB_SbkC7vCV91BgAW1VozhEq-1Zq7R1NF6u80c?e=Is3jXl" TargetMode="External"/><Relationship Id="rId9" Type="http://schemas.openxmlformats.org/officeDocument/2006/relationships/hyperlink" Target="https://secretariadistritald-my.sharepoint.com/:x:/g/personal/ecastaneda_sdmujer_gov_co/IQCmNbdP3QpYSp5BS5JU_Z5lAfYx4_ei1g_Uy6Yfki-or-0?e=Q68Bs4" TargetMode="External"/><Relationship Id="rId14" Type="http://schemas.openxmlformats.org/officeDocument/2006/relationships/hyperlink" Target="https://secretariadistritald-my.sharepoint.com/:f:/g/personal/ecastaneda_sdmujer_gov_co/IgAQc2rcTcmwQaZeKsVXYqVqAdgupovQg1_IxXvvZ_8yDmo?e=ZX7lwA"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secretariadistritald-my.sharepoint.com/:f:/g/personal/ecastaneda_sdmujer_gov_co/IgCX9zUx5yf1QpR4ld8myPSVAd5kBrE93pEzFsZx_ojn5BY?e=jaHWq8" TargetMode="External"/><Relationship Id="rId3" Type="http://schemas.openxmlformats.org/officeDocument/2006/relationships/hyperlink" Target="https://secretariadistritald-my.sharepoint.com/:f:/g/personal/ecastaneda_sdmujer_gov_co/IgCxtB5CImzuR7O-2X8y_ysvAev4uWjjl7CxXbknVfOcxTU?e=qQ1EQl" TargetMode="External"/><Relationship Id="rId7" Type="http://schemas.openxmlformats.org/officeDocument/2006/relationships/hyperlink" Target="https://secretariadistritald-my.sharepoint.com/:f:/g/personal/ecastaneda_sdmujer_gov_co/IgDFYSOa0IEnQ7KgT3OfBy0MAZLCDu7DK7t0BIzmhoymyPk?e=1ytpjD" TargetMode="External"/><Relationship Id="rId2" Type="http://schemas.openxmlformats.org/officeDocument/2006/relationships/hyperlink" Target="https://secretariadistritald-my.sharepoint.com/:f:/g/personal/ecastaneda_sdmujer_gov_co/IgDzU33_GcipT6K-WRBSEOoRAXaZYaWJHKwVRnbGon1qbmw?e=e0WUh8" TargetMode="External"/><Relationship Id="rId1" Type="http://schemas.openxmlformats.org/officeDocument/2006/relationships/hyperlink" Target="https://secretariadistritald-my.sharepoint.com/:f:/g/personal/ecastaneda_sdmujer_gov_co/IgA7TvfYE_GlQLyV8quhHYveAVo3xVmMELG3sH1Q81f4iNc?e=uu7x9v" TargetMode="External"/><Relationship Id="rId6" Type="http://schemas.openxmlformats.org/officeDocument/2006/relationships/hyperlink" Target="https://secretariadistritald-my.sharepoint.com/:f:/g/personal/ecastaneda_sdmujer_gov_co/IgASnrl2twqRSZxUq4ADJIb0AdFgDxl2vqYXW0sXg__nFck?e=PnaUfE" TargetMode="External"/><Relationship Id="rId5" Type="http://schemas.openxmlformats.org/officeDocument/2006/relationships/hyperlink" Target="https://secretariadistritald-my.sharepoint.com/:f:/g/personal/ecastaneda_sdmujer_gov_co/IgAoP9l6IxryQp-4qy07SzEwAZYtQqx0TyqrbXYaYOqA6Wg?e=iU2eXp" TargetMode="External"/><Relationship Id="rId10" Type="http://schemas.openxmlformats.org/officeDocument/2006/relationships/drawing" Target="../drawings/drawing4.xml"/><Relationship Id="rId4" Type="http://schemas.openxmlformats.org/officeDocument/2006/relationships/hyperlink" Target="https://secretariadistritald-my.sharepoint.com/:f:/g/personal/ecastaneda_sdmujer_gov_co/IgDaYmF7_LHZQb7XHqSVtL_uAYI53q0yIaNae1qOfq7H9wA?e=7dXXI3" TargetMode="External"/><Relationship Id="rId9"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C93"/>
  <sheetViews>
    <sheetView topLeftCell="A7" workbookViewId="0">
      <selection activeCell="B10" sqref="B10"/>
    </sheetView>
  </sheetViews>
  <sheetFormatPr baseColWidth="10" defaultColWidth="10.85546875" defaultRowHeight="14.25" x14ac:dyDescent="0.25"/>
  <cols>
    <col min="1" max="1" width="53" style="208" customWidth="1"/>
    <col min="2" max="2" width="78.5703125" style="208" customWidth="1"/>
    <col min="3" max="3" width="36.42578125" style="208" customWidth="1"/>
    <col min="4" max="4" width="31.140625" style="208" customWidth="1"/>
    <col min="5" max="5" width="70.140625" style="208" customWidth="1"/>
    <col min="6" max="6" width="17.42578125" style="208" customWidth="1"/>
    <col min="7" max="8" width="21.85546875" style="208" customWidth="1"/>
    <col min="9" max="9" width="19.42578125" style="208" customWidth="1"/>
    <col min="10" max="10" width="42" style="208" customWidth="1"/>
    <col min="11" max="256" width="10.85546875" style="208"/>
    <col min="257" max="257" width="72" style="208" bestFit="1" customWidth="1"/>
    <col min="258" max="258" width="78.5703125" style="208" customWidth="1"/>
    <col min="259" max="259" width="10.85546875" style="208"/>
    <col min="260" max="260" width="31.140625" style="208" customWidth="1"/>
    <col min="261" max="261" width="70.140625" style="208" customWidth="1"/>
    <col min="262" max="262" width="17.42578125" style="208" customWidth="1"/>
    <col min="263" max="264" width="21.85546875" style="208" customWidth="1"/>
    <col min="265" max="265" width="19.42578125" style="208" customWidth="1"/>
    <col min="266" max="266" width="42" style="208" customWidth="1"/>
    <col min="267" max="512" width="10.85546875" style="208"/>
    <col min="513" max="513" width="72" style="208" bestFit="1" customWidth="1"/>
    <col min="514" max="514" width="78.5703125" style="208" customWidth="1"/>
    <col min="515" max="515" width="10.85546875" style="208"/>
    <col min="516" max="516" width="31.140625" style="208" customWidth="1"/>
    <col min="517" max="517" width="70.140625" style="208" customWidth="1"/>
    <col min="518" max="518" width="17.42578125" style="208" customWidth="1"/>
    <col min="519" max="520" width="21.85546875" style="208" customWidth="1"/>
    <col min="521" max="521" width="19.42578125" style="208" customWidth="1"/>
    <col min="522" max="522" width="42" style="208" customWidth="1"/>
    <col min="523" max="768" width="10.85546875" style="208"/>
    <col min="769" max="769" width="72" style="208" bestFit="1" customWidth="1"/>
    <col min="770" max="770" width="78.5703125" style="208" customWidth="1"/>
    <col min="771" max="771" width="10.85546875" style="208"/>
    <col min="772" max="772" width="31.140625" style="208" customWidth="1"/>
    <col min="773" max="773" width="70.140625" style="208" customWidth="1"/>
    <col min="774" max="774" width="17.42578125" style="208" customWidth="1"/>
    <col min="775" max="776" width="21.85546875" style="208" customWidth="1"/>
    <col min="777" max="777" width="19.42578125" style="208" customWidth="1"/>
    <col min="778" max="778" width="42" style="208" customWidth="1"/>
    <col min="779" max="1024" width="10.85546875" style="208"/>
    <col min="1025" max="1025" width="72" style="208" bestFit="1" customWidth="1"/>
    <col min="1026" max="1026" width="78.5703125" style="208" customWidth="1"/>
    <col min="1027" max="1027" width="10.85546875" style="208"/>
    <col min="1028" max="1028" width="31.140625" style="208" customWidth="1"/>
    <col min="1029" max="1029" width="70.140625" style="208" customWidth="1"/>
    <col min="1030" max="1030" width="17.42578125" style="208" customWidth="1"/>
    <col min="1031" max="1032" width="21.85546875" style="208" customWidth="1"/>
    <col min="1033" max="1033" width="19.42578125" style="208" customWidth="1"/>
    <col min="1034" max="1034" width="42" style="208" customWidth="1"/>
    <col min="1035" max="1280" width="10.85546875" style="208"/>
    <col min="1281" max="1281" width="72" style="208" bestFit="1" customWidth="1"/>
    <col min="1282" max="1282" width="78.5703125" style="208" customWidth="1"/>
    <col min="1283" max="1283" width="10.85546875" style="208"/>
    <col min="1284" max="1284" width="31.140625" style="208" customWidth="1"/>
    <col min="1285" max="1285" width="70.140625" style="208" customWidth="1"/>
    <col min="1286" max="1286" width="17.42578125" style="208" customWidth="1"/>
    <col min="1287" max="1288" width="21.85546875" style="208" customWidth="1"/>
    <col min="1289" max="1289" width="19.42578125" style="208" customWidth="1"/>
    <col min="1290" max="1290" width="42" style="208" customWidth="1"/>
    <col min="1291" max="1536" width="10.85546875" style="208"/>
    <col min="1537" max="1537" width="72" style="208" bestFit="1" customWidth="1"/>
    <col min="1538" max="1538" width="78.5703125" style="208" customWidth="1"/>
    <col min="1539" max="1539" width="10.85546875" style="208"/>
    <col min="1540" max="1540" width="31.140625" style="208" customWidth="1"/>
    <col min="1541" max="1541" width="70.140625" style="208" customWidth="1"/>
    <col min="1542" max="1542" width="17.42578125" style="208" customWidth="1"/>
    <col min="1543" max="1544" width="21.85546875" style="208" customWidth="1"/>
    <col min="1545" max="1545" width="19.42578125" style="208" customWidth="1"/>
    <col min="1546" max="1546" width="42" style="208" customWidth="1"/>
    <col min="1547" max="1792" width="10.85546875" style="208"/>
    <col min="1793" max="1793" width="72" style="208" bestFit="1" customWidth="1"/>
    <col min="1794" max="1794" width="78.5703125" style="208" customWidth="1"/>
    <col min="1795" max="1795" width="10.85546875" style="208"/>
    <col min="1796" max="1796" width="31.140625" style="208" customWidth="1"/>
    <col min="1797" max="1797" width="70.140625" style="208" customWidth="1"/>
    <col min="1798" max="1798" width="17.42578125" style="208" customWidth="1"/>
    <col min="1799" max="1800" width="21.85546875" style="208" customWidth="1"/>
    <col min="1801" max="1801" width="19.42578125" style="208" customWidth="1"/>
    <col min="1802" max="1802" width="42" style="208" customWidth="1"/>
    <col min="1803" max="2048" width="10.85546875" style="208"/>
    <col min="2049" max="2049" width="72" style="208" bestFit="1" customWidth="1"/>
    <col min="2050" max="2050" width="78.5703125" style="208" customWidth="1"/>
    <col min="2051" max="2051" width="10.85546875" style="208"/>
    <col min="2052" max="2052" width="31.140625" style="208" customWidth="1"/>
    <col min="2053" max="2053" width="70.140625" style="208" customWidth="1"/>
    <col min="2054" max="2054" width="17.42578125" style="208" customWidth="1"/>
    <col min="2055" max="2056" width="21.85546875" style="208" customWidth="1"/>
    <col min="2057" max="2057" width="19.42578125" style="208" customWidth="1"/>
    <col min="2058" max="2058" width="42" style="208" customWidth="1"/>
    <col min="2059" max="2304" width="10.85546875" style="208"/>
    <col min="2305" max="2305" width="72" style="208" bestFit="1" customWidth="1"/>
    <col min="2306" max="2306" width="78.5703125" style="208" customWidth="1"/>
    <col min="2307" max="2307" width="10.85546875" style="208"/>
    <col min="2308" max="2308" width="31.140625" style="208" customWidth="1"/>
    <col min="2309" max="2309" width="70.140625" style="208" customWidth="1"/>
    <col min="2310" max="2310" width="17.42578125" style="208" customWidth="1"/>
    <col min="2311" max="2312" width="21.85546875" style="208" customWidth="1"/>
    <col min="2313" max="2313" width="19.42578125" style="208" customWidth="1"/>
    <col min="2314" max="2314" width="42" style="208" customWidth="1"/>
    <col min="2315" max="2560" width="10.85546875" style="208"/>
    <col min="2561" max="2561" width="72" style="208" bestFit="1" customWidth="1"/>
    <col min="2562" max="2562" width="78.5703125" style="208" customWidth="1"/>
    <col min="2563" max="2563" width="10.85546875" style="208"/>
    <col min="2564" max="2564" width="31.140625" style="208" customWidth="1"/>
    <col min="2565" max="2565" width="70.140625" style="208" customWidth="1"/>
    <col min="2566" max="2566" width="17.42578125" style="208" customWidth="1"/>
    <col min="2567" max="2568" width="21.85546875" style="208" customWidth="1"/>
    <col min="2569" max="2569" width="19.42578125" style="208" customWidth="1"/>
    <col min="2570" max="2570" width="42" style="208" customWidth="1"/>
    <col min="2571" max="2816" width="10.85546875" style="208"/>
    <col min="2817" max="2817" width="72" style="208" bestFit="1" customWidth="1"/>
    <col min="2818" max="2818" width="78.5703125" style="208" customWidth="1"/>
    <col min="2819" max="2819" width="10.85546875" style="208"/>
    <col min="2820" max="2820" width="31.140625" style="208" customWidth="1"/>
    <col min="2821" max="2821" width="70.140625" style="208" customWidth="1"/>
    <col min="2822" max="2822" width="17.42578125" style="208" customWidth="1"/>
    <col min="2823" max="2824" width="21.85546875" style="208" customWidth="1"/>
    <col min="2825" max="2825" width="19.42578125" style="208" customWidth="1"/>
    <col min="2826" max="2826" width="42" style="208" customWidth="1"/>
    <col min="2827" max="3072" width="10.85546875" style="208"/>
    <col min="3073" max="3073" width="72" style="208" bestFit="1" customWidth="1"/>
    <col min="3074" max="3074" width="78.5703125" style="208" customWidth="1"/>
    <col min="3075" max="3075" width="10.85546875" style="208"/>
    <col min="3076" max="3076" width="31.140625" style="208" customWidth="1"/>
    <col min="3077" max="3077" width="70.140625" style="208" customWidth="1"/>
    <col min="3078" max="3078" width="17.42578125" style="208" customWidth="1"/>
    <col min="3079" max="3080" width="21.85546875" style="208" customWidth="1"/>
    <col min="3081" max="3081" width="19.42578125" style="208" customWidth="1"/>
    <col min="3082" max="3082" width="42" style="208" customWidth="1"/>
    <col min="3083" max="3328" width="10.85546875" style="208"/>
    <col min="3329" max="3329" width="72" style="208" bestFit="1" customWidth="1"/>
    <col min="3330" max="3330" width="78.5703125" style="208" customWidth="1"/>
    <col min="3331" max="3331" width="10.85546875" style="208"/>
    <col min="3332" max="3332" width="31.140625" style="208" customWidth="1"/>
    <col min="3333" max="3333" width="70.140625" style="208" customWidth="1"/>
    <col min="3334" max="3334" width="17.42578125" style="208" customWidth="1"/>
    <col min="3335" max="3336" width="21.85546875" style="208" customWidth="1"/>
    <col min="3337" max="3337" width="19.42578125" style="208" customWidth="1"/>
    <col min="3338" max="3338" width="42" style="208" customWidth="1"/>
    <col min="3339" max="3584" width="10.85546875" style="208"/>
    <col min="3585" max="3585" width="72" style="208" bestFit="1" customWidth="1"/>
    <col min="3586" max="3586" width="78.5703125" style="208" customWidth="1"/>
    <col min="3587" max="3587" width="10.85546875" style="208"/>
    <col min="3588" max="3588" width="31.140625" style="208" customWidth="1"/>
    <col min="3589" max="3589" width="70.140625" style="208" customWidth="1"/>
    <col min="3590" max="3590" width="17.42578125" style="208" customWidth="1"/>
    <col min="3591" max="3592" width="21.85546875" style="208" customWidth="1"/>
    <col min="3593" max="3593" width="19.42578125" style="208" customWidth="1"/>
    <col min="3594" max="3594" width="42" style="208" customWidth="1"/>
    <col min="3595" max="3840" width="10.85546875" style="208"/>
    <col min="3841" max="3841" width="72" style="208" bestFit="1" customWidth="1"/>
    <col min="3842" max="3842" width="78.5703125" style="208" customWidth="1"/>
    <col min="3843" max="3843" width="10.85546875" style="208"/>
    <col min="3844" max="3844" width="31.140625" style="208" customWidth="1"/>
    <col min="3845" max="3845" width="70.140625" style="208" customWidth="1"/>
    <col min="3846" max="3846" width="17.42578125" style="208" customWidth="1"/>
    <col min="3847" max="3848" width="21.85546875" style="208" customWidth="1"/>
    <col min="3849" max="3849" width="19.42578125" style="208" customWidth="1"/>
    <col min="3850" max="3850" width="42" style="208" customWidth="1"/>
    <col min="3851" max="4096" width="10.85546875" style="208"/>
    <col min="4097" max="4097" width="72" style="208" bestFit="1" customWidth="1"/>
    <col min="4098" max="4098" width="78.5703125" style="208" customWidth="1"/>
    <col min="4099" max="4099" width="10.85546875" style="208"/>
    <col min="4100" max="4100" width="31.140625" style="208" customWidth="1"/>
    <col min="4101" max="4101" width="70.140625" style="208" customWidth="1"/>
    <col min="4102" max="4102" width="17.42578125" style="208" customWidth="1"/>
    <col min="4103" max="4104" width="21.85546875" style="208" customWidth="1"/>
    <col min="4105" max="4105" width="19.42578125" style="208" customWidth="1"/>
    <col min="4106" max="4106" width="42" style="208" customWidth="1"/>
    <col min="4107" max="4352" width="10.85546875" style="208"/>
    <col min="4353" max="4353" width="72" style="208" bestFit="1" customWidth="1"/>
    <col min="4354" max="4354" width="78.5703125" style="208" customWidth="1"/>
    <col min="4355" max="4355" width="10.85546875" style="208"/>
    <col min="4356" max="4356" width="31.140625" style="208" customWidth="1"/>
    <col min="4357" max="4357" width="70.140625" style="208" customWidth="1"/>
    <col min="4358" max="4358" width="17.42578125" style="208" customWidth="1"/>
    <col min="4359" max="4360" width="21.85546875" style="208" customWidth="1"/>
    <col min="4361" max="4361" width="19.42578125" style="208" customWidth="1"/>
    <col min="4362" max="4362" width="42" style="208" customWidth="1"/>
    <col min="4363" max="4608" width="10.85546875" style="208"/>
    <col min="4609" max="4609" width="72" style="208" bestFit="1" customWidth="1"/>
    <col min="4610" max="4610" width="78.5703125" style="208" customWidth="1"/>
    <col min="4611" max="4611" width="10.85546875" style="208"/>
    <col min="4612" max="4612" width="31.140625" style="208" customWidth="1"/>
    <col min="4613" max="4613" width="70.140625" style="208" customWidth="1"/>
    <col min="4614" max="4614" width="17.42578125" style="208" customWidth="1"/>
    <col min="4615" max="4616" width="21.85546875" style="208" customWidth="1"/>
    <col min="4617" max="4617" width="19.42578125" style="208" customWidth="1"/>
    <col min="4618" max="4618" width="42" style="208" customWidth="1"/>
    <col min="4619" max="4864" width="10.85546875" style="208"/>
    <col min="4865" max="4865" width="72" style="208" bestFit="1" customWidth="1"/>
    <col min="4866" max="4866" width="78.5703125" style="208" customWidth="1"/>
    <col min="4867" max="4867" width="10.85546875" style="208"/>
    <col min="4868" max="4868" width="31.140625" style="208" customWidth="1"/>
    <col min="4869" max="4869" width="70.140625" style="208" customWidth="1"/>
    <col min="4870" max="4870" width="17.42578125" style="208" customWidth="1"/>
    <col min="4871" max="4872" width="21.85546875" style="208" customWidth="1"/>
    <col min="4873" max="4873" width="19.42578125" style="208" customWidth="1"/>
    <col min="4874" max="4874" width="42" style="208" customWidth="1"/>
    <col min="4875" max="5120" width="10.85546875" style="208"/>
    <col min="5121" max="5121" width="72" style="208" bestFit="1" customWidth="1"/>
    <col min="5122" max="5122" width="78.5703125" style="208" customWidth="1"/>
    <col min="5123" max="5123" width="10.85546875" style="208"/>
    <col min="5124" max="5124" width="31.140625" style="208" customWidth="1"/>
    <col min="5125" max="5125" width="70.140625" style="208" customWidth="1"/>
    <col min="5126" max="5126" width="17.42578125" style="208" customWidth="1"/>
    <col min="5127" max="5128" width="21.85546875" style="208" customWidth="1"/>
    <col min="5129" max="5129" width="19.42578125" style="208" customWidth="1"/>
    <col min="5130" max="5130" width="42" style="208" customWidth="1"/>
    <col min="5131" max="5376" width="10.85546875" style="208"/>
    <col min="5377" max="5377" width="72" style="208" bestFit="1" customWidth="1"/>
    <col min="5378" max="5378" width="78.5703125" style="208" customWidth="1"/>
    <col min="5379" max="5379" width="10.85546875" style="208"/>
    <col min="5380" max="5380" width="31.140625" style="208" customWidth="1"/>
    <col min="5381" max="5381" width="70.140625" style="208" customWidth="1"/>
    <col min="5382" max="5382" width="17.42578125" style="208" customWidth="1"/>
    <col min="5383" max="5384" width="21.85546875" style="208" customWidth="1"/>
    <col min="5385" max="5385" width="19.42578125" style="208" customWidth="1"/>
    <col min="5386" max="5386" width="42" style="208" customWidth="1"/>
    <col min="5387" max="5632" width="10.85546875" style="208"/>
    <col min="5633" max="5633" width="72" style="208" bestFit="1" customWidth="1"/>
    <col min="5634" max="5634" width="78.5703125" style="208" customWidth="1"/>
    <col min="5635" max="5635" width="10.85546875" style="208"/>
    <col min="5636" max="5636" width="31.140625" style="208" customWidth="1"/>
    <col min="5637" max="5637" width="70.140625" style="208" customWidth="1"/>
    <col min="5638" max="5638" width="17.42578125" style="208" customWidth="1"/>
    <col min="5639" max="5640" width="21.85546875" style="208" customWidth="1"/>
    <col min="5641" max="5641" width="19.42578125" style="208" customWidth="1"/>
    <col min="5642" max="5642" width="42" style="208" customWidth="1"/>
    <col min="5643" max="5888" width="10.85546875" style="208"/>
    <col min="5889" max="5889" width="72" style="208" bestFit="1" customWidth="1"/>
    <col min="5890" max="5890" width="78.5703125" style="208" customWidth="1"/>
    <col min="5891" max="5891" width="10.85546875" style="208"/>
    <col min="5892" max="5892" width="31.140625" style="208" customWidth="1"/>
    <col min="5893" max="5893" width="70.140625" style="208" customWidth="1"/>
    <col min="5894" max="5894" width="17.42578125" style="208" customWidth="1"/>
    <col min="5895" max="5896" width="21.85546875" style="208" customWidth="1"/>
    <col min="5897" max="5897" width="19.42578125" style="208" customWidth="1"/>
    <col min="5898" max="5898" width="42" style="208" customWidth="1"/>
    <col min="5899" max="6144" width="10.85546875" style="208"/>
    <col min="6145" max="6145" width="72" style="208" bestFit="1" customWidth="1"/>
    <col min="6146" max="6146" width="78.5703125" style="208" customWidth="1"/>
    <col min="6147" max="6147" width="10.85546875" style="208"/>
    <col min="6148" max="6148" width="31.140625" style="208" customWidth="1"/>
    <col min="6149" max="6149" width="70.140625" style="208" customWidth="1"/>
    <col min="6150" max="6150" width="17.42578125" style="208" customWidth="1"/>
    <col min="6151" max="6152" width="21.85546875" style="208" customWidth="1"/>
    <col min="6153" max="6153" width="19.42578125" style="208" customWidth="1"/>
    <col min="6154" max="6154" width="42" style="208" customWidth="1"/>
    <col min="6155" max="6400" width="10.85546875" style="208"/>
    <col min="6401" max="6401" width="72" style="208" bestFit="1" customWidth="1"/>
    <col min="6402" max="6402" width="78.5703125" style="208" customWidth="1"/>
    <col min="6403" max="6403" width="10.85546875" style="208"/>
    <col min="6404" max="6404" width="31.140625" style="208" customWidth="1"/>
    <col min="6405" max="6405" width="70.140625" style="208" customWidth="1"/>
    <col min="6406" max="6406" width="17.42578125" style="208" customWidth="1"/>
    <col min="6407" max="6408" width="21.85546875" style="208" customWidth="1"/>
    <col min="6409" max="6409" width="19.42578125" style="208" customWidth="1"/>
    <col min="6410" max="6410" width="42" style="208" customWidth="1"/>
    <col min="6411" max="6656" width="10.85546875" style="208"/>
    <col min="6657" max="6657" width="72" style="208" bestFit="1" customWidth="1"/>
    <col min="6658" max="6658" width="78.5703125" style="208" customWidth="1"/>
    <col min="6659" max="6659" width="10.85546875" style="208"/>
    <col min="6660" max="6660" width="31.140625" style="208" customWidth="1"/>
    <col min="6661" max="6661" width="70.140625" style="208" customWidth="1"/>
    <col min="6662" max="6662" width="17.42578125" style="208" customWidth="1"/>
    <col min="6663" max="6664" width="21.85546875" style="208" customWidth="1"/>
    <col min="6665" max="6665" width="19.42578125" style="208" customWidth="1"/>
    <col min="6666" max="6666" width="42" style="208" customWidth="1"/>
    <col min="6667" max="6912" width="10.85546875" style="208"/>
    <col min="6913" max="6913" width="72" style="208" bestFit="1" customWidth="1"/>
    <col min="6914" max="6914" width="78.5703125" style="208" customWidth="1"/>
    <col min="6915" max="6915" width="10.85546875" style="208"/>
    <col min="6916" max="6916" width="31.140625" style="208" customWidth="1"/>
    <col min="6917" max="6917" width="70.140625" style="208" customWidth="1"/>
    <col min="6918" max="6918" width="17.42578125" style="208" customWidth="1"/>
    <col min="6919" max="6920" width="21.85546875" style="208" customWidth="1"/>
    <col min="6921" max="6921" width="19.42578125" style="208" customWidth="1"/>
    <col min="6922" max="6922" width="42" style="208" customWidth="1"/>
    <col min="6923" max="7168" width="10.85546875" style="208"/>
    <col min="7169" max="7169" width="72" style="208" bestFit="1" customWidth="1"/>
    <col min="7170" max="7170" width="78.5703125" style="208" customWidth="1"/>
    <col min="7171" max="7171" width="10.85546875" style="208"/>
    <col min="7172" max="7172" width="31.140625" style="208" customWidth="1"/>
    <col min="7173" max="7173" width="70.140625" style="208" customWidth="1"/>
    <col min="7174" max="7174" width="17.42578125" style="208" customWidth="1"/>
    <col min="7175" max="7176" width="21.85546875" style="208" customWidth="1"/>
    <col min="7177" max="7177" width="19.42578125" style="208" customWidth="1"/>
    <col min="7178" max="7178" width="42" style="208" customWidth="1"/>
    <col min="7179" max="7424" width="10.85546875" style="208"/>
    <col min="7425" max="7425" width="72" style="208" bestFit="1" customWidth="1"/>
    <col min="7426" max="7426" width="78.5703125" style="208" customWidth="1"/>
    <col min="7427" max="7427" width="10.85546875" style="208"/>
    <col min="7428" max="7428" width="31.140625" style="208" customWidth="1"/>
    <col min="7429" max="7429" width="70.140625" style="208" customWidth="1"/>
    <col min="7430" max="7430" width="17.42578125" style="208" customWidth="1"/>
    <col min="7431" max="7432" width="21.85546875" style="208" customWidth="1"/>
    <col min="7433" max="7433" width="19.42578125" style="208" customWidth="1"/>
    <col min="7434" max="7434" width="42" style="208" customWidth="1"/>
    <col min="7435" max="7680" width="10.85546875" style="208"/>
    <col min="7681" max="7681" width="72" style="208" bestFit="1" customWidth="1"/>
    <col min="7682" max="7682" width="78.5703125" style="208" customWidth="1"/>
    <col min="7683" max="7683" width="10.85546875" style="208"/>
    <col min="7684" max="7684" width="31.140625" style="208" customWidth="1"/>
    <col min="7685" max="7685" width="70.140625" style="208" customWidth="1"/>
    <col min="7686" max="7686" width="17.42578125" style="208" customWidth="1"/>
    <col min="7687" max="7688" width="21.85546875" style="208" customWidth="1"/>
    <col min="7689" max="7689" width="19.42578125" style="208" customWidth="1"/>
    <col min="7690" max="7690" width="42" style="208" customWidth="1"/>
    <col min="7691" max="7936" width="10.85546875" style="208"/>
    <col min="7937" max="7937" width="72" style="208" bestFit="1" customWidth="1"/>
    <col min="7938" max="7938" width="78.5703125" style="208" customWidth="1"/>
    <col min="7939" max="7939" width="10.85546875" style="208"/>
    <col min="7940" max="7940" width="31.140625" style="208" customWidth="1"/>
    <col min="7941" max="7941" width="70.140625" style="208" customWidth="1"/>
    <col min="7942" max="7942" width="17.42578125" style="208" customWidth="1"/>
    <col min="7943" max="7944" width="21.85546875" style="208" customWidth="1"/>
    <col min="7945" max="7945" width="19.42578125" style="208" customWidth="1"/>
    <col min="7946" max="7946" width="42" style="208" customWidth="1"/>
    <col min="7947" max="8192" width="10.85546875" style="208"/>
    <col min="8193" max="8193" width="72" style="208" bestFit="1" customWidth="1"/>
    <col min="8194" max="8194" width="78.5703125" style="208" customWidth="1"/>
    <col min="8195" max="8195" width="10.85546875" style="208"/>
    <col min="8196" max="8196" width="31.140625" style="208" customWidth="1"/>
    <col min="8197" max="8197" width="70.140625" style="208" customWidth="1"/>
    <col min="8198" max="8198" width="17.42578125" style="208" customWidth="1"/>
    <col min="8199" max="8200" width="21.85546875" style="208" customWidth="1"/>
    <col min="8201" max="8201" width="19.42578125" style="208" customWidth="1"/>
    <col min="8202" max="8202" width="42" style="208" customWidth="1"/>
    <col min="8203" max="8448" width="10.85546875" style="208"/>
    <col min="8449" max="8449" width="72" style="208" bestFit="1" customWidth="1"/>
    <col min="8450" max="8450" width="78.5703125" style="208" customWidth="1"/>
    <col min="8451" max="8451" width="10.85546875" style="208"/>
    <col min="8452" max="8452" width="31.140625" style="208" customWidth="1"/>
    <col min="8453" max="8453" width="70.140625" style="208" customWidth="1"/>
    <col min="8454" max="8454" width="17.42578125" style="208" customWidth="1"/>
    <col min="8455" max="8456" width="21.85546875" style="208" customWidth="1"/>
    <col min="8457" max="8457" width="19.42578125" style="208" customWidth="1"/>
    <col min="8458" max="8458" width="42" style="208" customWidth="1"/>
    <col min="8459" max="8704" width="10.85546875" style="208"/>
    <col min="8705" max="8705" width="72" style="208" bestFit="1" customWidth="1"/>
    <col min="8706" max="8706" width="78.5703125" style="208" customWidth="1"/>
    <col min="8707" max="8707" width="10.85546875" style="208"/>
    <col min="8708" max="8708" width="31.140625" style="208" customWidth="1"/>
    <col min="8709" max="8709" width="70.140625" style="208" customWidth="1"/>
    <col min="8710" max="8710" width="17.42578125" style="208" customWidth="1"/>
    <col min="8711" max="8712" width="21.85546875" style="208" customWidth="1"/>
    <col min="8713" max="8713" width="19.42578125" style="208" customWidth="1"/>
    <col min="8714" max="8714" width="42" style="208" customWidth="1"/>
    <col min="8715" max="8960" width="10.85546875" style="208"/>
    <col min="8961" max="8961" width="72" style="208" bestFit="1" customWidth="1"/>
    <col min="8962" max="8962" width="78.5703125" style="208" customWidth="1"/>
    <col min="8963" max="8963" width="10.85546875" style="208"/>
    <col min="8964" max="8964" width="31.140625" style="208" customWidth="1"/>
    <col min="8965" max="8965" width="70.140625" style="208" customWidth="1"/>
    <col min="8966" max="8966" width="17.42578125" style="208" customWidth="1"/>
    <col min="8967" max="8968" width="21.85546875" style="208" customWidth="1"/>
    <col min="8969" max="8969" width="19.42578125" style="208" customWidth="1"/>
    <col min="8970" max="8970" width="42" style="208" customWidth="1"/>
    <col min="8971" max="9216" width="10.85546875" style="208"/>
    <col min="9217" max="9217" width="72" style="208" bestFit="1" customWidth="1"/>
    <col min="9218" max="9218" width="78.5703125" style="208" customWidth="1"/>
    <col min="9219" max="9219" width="10.85546875" style="208"/>
    <col min="9220" max="9220" width="31.140625" style="208" customWidth="1"/>
    <col min="9221" max="9221" width="70.140625" style="208" customWidth="1"/>
    <col min="9222" max="9222" width="17.42578125" style="208" customWidth="1"/>
    <col min="9223" max="9224" width="21.85546875" style="208" customWidth="1"/>
    <col min="9225" max="9225" width="19.42578125" style="208" customWidth="1"/>
    <col min="9226" max="9226" width="42" style="208" customWidth="1"/>
    <col min="9227" max="9472" width="10.85546875" style="208"/>
    <col min="9473" max="9473" width="72" style="208" bestFit="1" customWidth="1"/>
    <col min="9474" max="9474" width="78.5703125" style="208" customWidth="1"/>
    <col min="9475" max="9475" width="10.85546875" style="208"/>
    <col min="9476" max="9476" width="31.140625" style="208" customWidth="1"/>
    <col min="9477" max="9477" width="70.140625" style="208" customWidth="1"/>
    <col min="9478" max="9478" width="17.42578125" style="208" customWidth="1"/>
    <col min="9479" max="9480" width="21.85546875" style="208" customWidth="1"/>
    <col min="9481" max="9481" width="19.42578125" style="208" customWidth="1"/>
    <col min="9482" max="9482" width="42" style="208" customWidth="1"/>
    <col min="9483" max="9728" width="10.85546875" style="208"/>
    <col min="9729" max="9729" width="72" style="208" bestFit="1" customWidth="1"/>
    <col min="9730" max="9730" width="78.5703125" style="208" customWidth="1"/>
    <col min="9731" max="9731" width="10.85546875" style="208"/>
    <col min="9732" max="9732" width="31.140625" style="208" customWidth="1"/>
    <col min="9733" max="9733" width="70.140625" style="208" customWidth="1"/>
    <col min="9734" max="9734" width="17.42578125" style="208" customWidth="1"/>
    <col min="9735" max="9736" width="21.85546875" style="208" customWidth="1"/>
    <col min="9737" max="9737" width="19.42578125" style="208" customWidth="1"/>
    <col min="9738" max="9738" width="42" style="208" customWidth="1"/>
    <col min="9739" max="9984" width="10.85546875" style="208"/>
    <col min="9985" max="9985" width="72" style="208" bestFit="1" customWidth="1"/>
    <col min="9986" max="9986" width="78.5703125" style="208" customWidth="1"/>
    <col min="9987" max="9987" width="10.85546875" style="208"/>
    <col min="9988" max="9988" width="31.140625" style="208" customWidth="1"/>
    <col min="9989" max="9989" width="70.140625" style="208" customWidth="1"/>
    <col min="9990" max="9990" width="17.42578125" style="208" customWidth="1"/>
    <col min="9991" max="9992" width="21.85546875" style="208" customWidth="1"/>
    <col min="9993" max="9993" width="19.42578125" style="208" customWidth="1"/>
    <col min="9994" max="9994" width="42" style="208" customWidth="1"/>
    <col min="9995" max="10240" width="10.85546875" style="208"/>
    <col min="10241" max="10241" width="72" style="208" bestFit="1" customWidth="1"/>
    <col min="10242" max="10242" width="78.5703125" style="208" customWidth="1"/>
    <col min="10243" max="10243" width="10.85546875" style="208"/>
    <col min="10244" max="10244" width="31.140625" style="208" customWidth="1"/>
    <col min="10245" max="10245" width="70.140625" style="208" customWidth="1"/>
    <col min="10246" max="10246" width="17.42578125" style="208" customWidth="1"/>
    <col min="10247" max="10248" width="21.85546875" style="208" customWidth="1"/>
    <col min="10249" max="10249" width="19.42578125" style="208" customWidth="1"/>
    <col min="10250" max="10250" width="42" style="208" customWidth="1"/>
    <col min="10251" max="10496" width="10.85546875" style="208"/>
    <col min="10497" max="10497" width="72" style="208" bestFit="1" customWidth="1"/>
    <col min="10498" max="10498" width="78.5703125" style="208" customWidth="1"/>
    <col min="10499" max="10499" width="10.85546875" style="208"/>
    <col min="10500" max="10500" width="31.140625" style="208" customWidth="1"/>
    <col min="10501" max="10501" width="70.140625" style="208" customWidth="1"/>
    <col min="10502" max="10502" width="17.42578125" style="208" customWidth="1"/>
    <col min="10503" max="10504" width="21.85546875" style="208" customWidth="1"/>
    <col min="10505" max="10505" width="19.42578125" style="208" customWidth="1"/>
    <col min="10506" max="10506" width="42" style="208" customWidth="1"/>
    <col min="10507" max="10752" width="10.85546875" style="208"/>
    <col min="10753" max="10753" width="72" style="208" bestFit="1" customWidth="1"/>
    <col min="10754" max="10754" width="78.5703125" style="208" customWidth="1"/>
    <col min="10755" max="10755" width="10.85546875" style="208"/>
    <col min="10756" max="10756" width="31.140625" style="208" customWidth="1"/>
    <col min="10757" max="10757" width="70.140625" style="208" customWidth="1"/>
    <col min="10758" max="10758" width="17.42578125" style="208" customWidth="1"/>
    <col min="10759" max="10760" width="21.85546875" style="208" customWidth="1"/>
    <col min="10761" max="10761" width="19.42578125" style="208" customWidth="1"/>
    <col min="10762" max="10762" width="42" style="208" customWidth="1"/>
    <col min="10763" max="11008" width="10.85546875" style="208"/>
    <col min="11009" max="11009" width="72" style="208" bestFit="1" customWidth="1"/>
    <col min="11010" max="11010" width="78.5703125" style="208" customWidth="1"/>
    <col min="11011" max="11011" width="10.85546875" style="208"/>
    <col min="11012" max="11012" width="31.140625" style="208" customWidth="1"/>
    <col min="11013" max="11013" width="70.140625" style="208" customWidth="1"/>
    <col min="11014" max="11014" width="17.42578125" style="208" customWidth="1"/>
    <col min="11015" max="11016" width="21.85546875" style="208" customWidth="1"/>
    <col min="11017" max="11017" width="19.42578125" style="208" customWidth="1"/>
    <col min="11018" max="11018" width="42" style="208" customWidth="1"/>
    <col min="11019" max="11264" width="10.85546875" style="208"/>
    <col min="11265" max="11265" width="72" style="208" bestFit="1" customWidth="1"/>
    <col min="11266" max="11266" width="78.5703125" style="208" customWidth="1"/>
    <col min="11267" max="11267" width="10.85546875" style="208"/>
    <col min="11268" max="11268" width="31.140625" style="208" customWidth="1"/>
    <col min="11269" max="11269" width="70.140625" style="208" customWidth="1"/>
    <col min="11270" max="11270" width="17.42578125" style="208" customWidth="1"/>
    <col min="11271" max="11272" width="21.85546875" style="208" customWidth="1"/>
    <col min="11273" max="11273" width="19.42578125" style="208" customWidth="1"/>
    <col min="11274" max="11274" width="42" style="208" customWidth="1"/>
    <col min="11275" max="11520" width="10.85546875" style="208"/>
    <col min="11521" max="11521" width="72" style="208" bestFit="1" customWidth="1"/>
    <col min="11522" max="11522" width="78.5703125" style="208" customWidth="1"/>
    <col min="11523" max="11523" width="10.85546875" style="208"/>
    <col min="11524" max="11524" width="31.140625" style="208" customWidth="1"/>
    <col min="11525" max="11525" width="70.140625" style="208" customWidth="1"/>
    <col min="11526" max="11526" width="17.42578125" style="208" customWidth="1"/>
    <col min="11527" max="11528" width="21.85546875" style="208" customWidth="1"/>
    <col min="11529" max="11529" width="19.42578125" style="208" customWidth="1"/>
    <col min="11530" max="11530" width="42" style="208" customWidth="1"/>
    <col min="11531" max="11776" width="10.85546875" style="208"/>
    <col min="11777" max="11777" width="72" style="208" bestFit="1" customWidth="1"/>
    <col min="11778" max="11778" width="78.5703125" style="208" customWidth="1"/>
    <col min="11779" max="11779" width="10.85546875" style="208"/>
    <col min="11780" max="11780" width="31.140625" style="208" customWidth="1"/>
    <col min="11781" max="11781" width="70.140625" style="208" customWidth="1"/>
    <col min="11782" max="11782" width="17.42578125" style="208" customWidth="1"/>
    <col min="11783" max="11784" width="21.85546875" style="208" customWidth="1"/>
    <col min="11785" max="11785" width="19.42578125" style="208" customWidth="1"/>
    <col min="11786" max="11786" width="42" style="208" customWidth="1"/>
    <col min="11787" max="12032" width="10.85546875" style="208"/>
    <col min="12033" max="12033" width="72" style="208" bestFit="1" customWidth="1"/>
    <col min="12034" max="12034" width="78.5703125" style="208" customWidth="1"/>
    <col min="12035" max="12035" width="10.85546875" style="208"/>
    <col min="12036" max="12036" width="31.140625" style="208" customWidth="1"/>
    <col min="12037" max="12037" width="70.140625" style="208" customWidth="1"/>
    <col min="12038" max="12038" width="17.42578125" style="208" customWidth="1"/>
    <col min="12039" max="12040" width="21.85546875" style="208" customWidth="1"/>
    <col min="12041" max="12041" width="19.42578125" style="208" customWidth="1"/>
    <col min="12042" max="12042" width="42" style="208" customWidth="1"/>
    <col min="12043" max="12288" width="10.85546875" style="208"/>
    <col min="12289" max="12289" width="72" style="208" bestFit="1" customWidth="1"/>
    <col min="12290" max="12290" width="78.5703125" style="208" customWidth="1"/>
    <col min="12291" max="12291" width="10.85546875" style="208"/>
    <col min="12292" max="12292" width="31.140625" style="208" customWidth="1"/>
    <col min="12293" max="12293" width="70.140625" style="208" customWidth="1"/>
    <col min="12294" max="12294" width="17.42578125" style="208" customWidth="1"/>
    <col min="12295" max="12296" width="21.85546875" style="208" customWidth="1"/>
    <col min="12297" max="12297" width="19.42578125" style="208" customWidth="1"/>
    <col min="12298" max="12298" width="42" style="208" customWidth="1"/>
    <col min="12299" max="12544" width="10.85546875" style="208"/>
    <col min="12545" max="12545" width="72" style="208" bestFit="1" customWidth="1"/>
    <col min="12546" max="12546" width="78.5703125" style="208" customWidth="1"/>
    <col min="12547" max="12547" width="10.85546875" style="208"/>
    <col min="12548" max="12548" width="31.140625" style="208" customWidth="1"/>
    <col min="12549" max="12549" width="70.140625" style="208" customWidth="1"/>
    <col min="12550" max="12550" width="17.42578125" style="208" customWidth="1"/>
    <col min="12551" max="12552" width="21.85546875" style="208" customWidth="1"/>
    <col min="12553" max="12553" width="19.42578125" style="208" customWidth="1"/>
    <col min="12554" max="12554" width="42" style="208" customWidth="1"/>
    <col min="12555" max="12800" width="10.85546875" style="208"/>
    <col min="12801" max="12801" width="72" style="208" bestFit="1" customWidth="1"/>
    <col min="12802" max="12802" width="78.5703125" style="208" customWidth="1"/>
    <col min="12803" max="12803" width="10.85546875" style="208"/>
    <col min="12804" max="12804" width="31.140625" style="208" customWidth="1"/>
    <col min="12805" max="12805" width="70.140625" style="208" customWidth="1"/>
    <col min="12806" max="12806" width="17.42578125" style="208" customWidth="1"/>
    <col min="12807" max="12808" width="21.85546875" style="208" customWidth="1"/>
    <col min="12809" max="12809" width="19.42578125" style="208" customWidth="1"/>
    <col min="12810" max="12810" width="42" style="208" customWidth="1"/>
    <col min="12811" max="13056" width="10.85546875" style="208"/>
    <col min="13057" max="13057" width="72" style="208" bestFit="1" customWidth="1"/>
    <col min="13058" max="13058" width="78.5703125" style="208" customWidth="1"/>
    <col min="13059" max="13059" width="10.85546875" style="208"/>
    <col min="13060" max="13060" width="31.140625" style="208" customWidth="1"/>
    <col min="13061" max="13061" width="70.140625" style="208" customWidth="1"/>
    <col min="13062" max="13062" width="17.42578125" style="208" customWidth="1"/>
    <col min="13063" max="13064" width="21.85546875" style="208" customWidth="1"/>
    <col min="13065" max="13065" width="19.42578125" style="208" customWidth="1"/>
    <col min="13066" max="13066" width="42" style="208" customWidth="1"/>
    <col min="13067" max="13312" width="10.85546875" style="208"/>
    <col min="13313" max="13313" width="72" style="208" bestFit="1" customWidth="1"/>
    <col min="13314" max="13314" width="78.5703125" style="208" customWidth="1"/>
    <col min="13315" max="13315" width="10.85546875" style="208"/>
    <col min="13316" max="13316" width="31.140625" style="208" customWidth="1"/>
    <col min="13317" max="13317" width="70.140625" style="208" customWidth="1"/>
    <col min="13318" max="13318" width="17.42578125" style="208" customWidth="1"/>
    <col min="13319" max="13320" width="21.85546875" style="208" customWidth="1"/>
    <col min="13321" max="13321" width="19.42578125" style="208" customWidth="1"/>
    <col min="13322" max="13322" width="42" style="208" customWidth="1"/>
    <col min="13323" max="13568" width="10.85546875" style="208"/>
    <col min="13569" max="13569" width="72" style="208" bestFit="1" customWidth="1"/>
    <col min="13570" max="13570" width="78.5703125" style="208" customWidth="1"/>
    <col min="13571" max="13571" width="10.85546875" style="208"/>
    <col min="13572" max="13572" width="31.140625" style="208" customWidth="1"/>
    <col min="13573" max="13573" width="70.140625" style="208" customWidth="1"/>
    <col min="13574" max="13574" width="17.42578125" style="208" customWidth="1"/>
    <col min="13575" max="13576" width="21.85546875" style="208" customWidth="1"/>
    <col min="13577" max="13577" width="19.42578125" style="208" customWidth="1"/>
    <col min="13578" max="13578" width="42" style="208" customWidth="1"/>
    <col min="13579" max="13824" width="10.85546875" style="208"/>
    <col min="13825" max="13825" width="72" style="208" bestFit="1" customWidth="1"/>
    <col min="13826" max="13826" width="78.5703125" style="208" customWidth="1"/>
    <col min="13827" max="13827" width="10.85546875" style="208"/>
    <col min="13828" max="13828" width="31.140625" style="208" customWidth="1"/>
    <col min="13829" max="13829" width="70.140625" style="208" customWidth="1"/>
    <col min="13830" max="13830" width="17.42578125" style="208" customWidth="1"/>
    <col min="13831" max="13832" width="21.85546875" style="208" customWidth="1"/>
    <col min="13833" max="13833" width="19.42578125" style="208" customWidth="1"/>
    <col min="13834" max="13834" width="42" style="208" customWidth="1"/>
    <col min="13835" max="14080" width="10.85546875" style="208"/>
    <col min="14081" max="14081" width="72" style="208" bestFit="1" customWidth="1"/>
    <col min="14082" max="14082" width="78.5703125" style="208" customWidth="1"/>
    <col min="14083" max="14083" width="10.85546875" style="208"/>
    <col min="14084" max="14084" width="31.140625" style="208" customWidth="1"/>
    <col min="14085" max="14085" width="70.140625" style="208" customWidth="1"/>
    <col min="14086" max="14086" width="17.42578125" style="208" customWidth="1"/>
    <col min="14087" max="14088" width="21.85546875" style="208" customWidth="1"/>
    <col min="14089" max="14089" width="19.42578125" style="208" customWidth="1"/>
    <col min="14090" max="14090" width="42" style="208" customWidth="1"/>
    <col min="14091" max="14336" width="10.85546875" style="208"/>
    <col min="14337" max="14337" width="72" style="208" bestFit="1" customWidth="1"/>
    <col min="14338" max="14338" width="78.5703125" style="208" customWidth="1"/>
    <col min="14339" max="14339" width="10.85546875" style="208"/>
    <col min="14340" max="14340" width="31.140625" style="208" customWidth="1"/>
    <col min="14341" max="14341" width="70.140625" style="208" customWidth="1"/>
    <col min="14342" max="14342" width="17.42578125" style="208" customWidth="1"/>
    <col min="14343" max="14344" width="21.85546875" style="208" customWidth="1"/>
    <col min="14345" max="14345" width="19.42578125" style="208" customWidth="1"/>
    <col min="14346" max="14346" width="42" style="208" customWidth="1"/>
    <col min="14347" max="14592" width="10.85546875" style="208"/>
    <col min="14593" max="14593" width="72" style="208" bestFit="1" customWidth="1"/>
    <col min="14594" max="14594" width="78.5703125" style="208" customWidth="1"/>
    <col min="14595" max="14595" width="10.85546875" style="208"/>
    <col min="14596" max="14596" width="31.140625" style="208" customWidth="1"/>
    <col min="14597" max="14597" width="70.140625" style="208" customWidth="1"/>
    <col min="14598" max="14598" width="17.42578125" style="208" customWidth="1"/>
    <col min="14599" max="14600" width="21.85546875" style="208" customWidth="1"/>
    <col min="14601" max="14601" width="19.42578125" style="208" customWidth="1"/>
    <col min="14602" max="14602" width="42" style="208" customWidth="1"/>
    <col min="14603" max="14848" width="10.85546875" style="208"/>
    <col min="14849" max="14849" width="72" style="208" bestFit="1" customWidth="1"/>
    <col min="14850" max="14850" width="78.5703125" style="208" customWidth="1"/>
    <col min="14851" max="14851" width="10.85546875" style="208"/>
    <col min="14852" max="14852" width="31.140625" style="208" customWidth="1"/>
    <col min="14853" max="14853" width="70.140625" style="208" customWidth="1"/>
    <col min="14854" max="14854" width="17.42578125" style="208" customWidth="1"/>
    <col min="14855" max="14856" width="21.85546875" style="208" customWidth="1"/>
    <col min="14857" max="14857" width="19.42578125" style="208" customWidth="1"/>
    <col min="14858" max="14858" width="42" style="208" customWidth="1"/>
    <col min="14859" max="15104" width="10.85546875" style="208"/>
    <col min="15105" max="15105" width="72" style="208" bestFit="1" customWidth="1"/>
    <col min="15106" max="15106" width="78.5703125" style="208" customWidth="1"/>
    <col min="15107" max="15107" width="10.85546875" style="208"/>
    <col min="15108" max="15108" width="31.140625" style="208" customWidth="1"/>
    <col min="15109" max="15109" width="70.140625" style="208" customWidth="1"/>
    <col min="15110" max="15110" width="17.42578125" style="208" customWidth="1"/>
    <col min="15111" max="15112" width="21.85546875" style="208" customWidth="1"/>
    <col min="15113" max="15113" width="19.42578125" style="208" customWidth="1"/>
    <col min="15114" max="15114" width="42" style="208" customWidth="1"/>
    <col min="15115" max="15360" width="10.85546875" style="208"/>
    <col min="15361" max="15361" width="72" style="208" bestFit="1" customWidth="1"/>
    <col min="15362" max="15362" width="78.5703125" style="208" customWidth="1"/>
    <col min="15363" max="15363" width="10.85546875" style="208"/>
    <col min="15364" max="15364" width="31.140625" style="208" customWidth="1"/>
    <col min="15365" max="15365" width="70.140625" style="208" customWidth="1"/>
    <col min="15366" max="15366" width="17.42578125" style="208" customWidth="1"/>
    <col min="15367" max="15368" width="21.85546875" style="208" customWidth="1"/>
    <col min="15369" max="15369" width="19.42578125" style="208" customWidth="1"/>
    <col min="15370" max="15370" width="42" style="208" customWidth="1"/>
    <col min="15371" max="15616" width="10.85546875" style="208"/>
    <col min="15617" max="15617" width="72" style="208" bestFit="1" customWidth="1"/>
    <col min="15618" max="15618" width="78.5703125" style="208" customWidth="1"/>
    <col min="15619" max="15619" width="10.85546875" style="208"/>
    <col min="15620" max="15620" width="31.140625" style="208" customWidth="1"/>
    <col min="15621" max="15621" width="70.140625" style="208" customWidth="1"/>
    <col min="15622" max="15622" width="17.42578125" style="208" customWidth="1"/>
    <col min="15623" max="15624" width="21.85546875" style="208" customWidth="1"/>
    <col min="15625" max="15625" width="19.42578125" style="208" customWidth="1"/>
    <col min="15626" max="15626" width="42" style="208" customWidth="1"/>
    <col min="15627" max="15872" width="10.85546875" style="208"/>
    <col min="15873" max="15873" width="72" style="208" bestFit="1" customWidth="1"/>
    <col min="15874" max="15874" width="78.5703125" style="208" customWidth="1"/>
    <col min="15875" max="15875" width="10.85546875" style="208"/>
    <col min="15876" max="15876" width="31.140625" style="208" customWidth="1"/>
    <col min="15877" max="15877" width="70.140625" style="208" customWidth="1"/>
    <col min="15878" max="15878" width="17.42578125" style="208" customWidth="1"/>
    <col min="15879" max="15880" width="21.85546875" style="208" customWidth="1"/>
    <col min="15881" max="15881" width="19.42578125" style="208" customWidth="1"/>
    <col min="15882" max="15882" width="42" style="208" customWidth="1"/>
    <col min="15883" max="16128" width="10.85546875" style="208"/>
    <col min="16129" max="16129" width="72" style="208" bestFit="1" customWidth="1"/>
    <col min="16130" max="16130" width="78.5703125" style="208" customWidth="1"/>
    <col min="16131" max="16131" width="10.85546875" style="208"/>
    <col min="16132" max="16132" width="31.140625" style="208" customWidth="1"/>
    <col min="16133" max="16133" width="70.140625" style="208" customWidth="1"/>
    <col min="16134" max="16134" width="17.42578125" style="208" customWidth="1"/>
    <col min="16135" max="16136" width="21.85546875" style="208" customWidth="1"/>
    <col min="16137" max="16137" width="19.42578125" style="208" customWidth="1"/>
    <col min="16138" max="16138" width="42" style="208" customWidth="1"/>
    <col min="16139" max="16384" width="10.85546875" style="208"/>
  </cols>
  <sheetData>
    <row r="1" spans="1:2" ht="25.5" customHeight="1" x14ac:dyDescent="0.25">
      <c r="A1" s="532" t="s">
        <v>0</v>
      </c>
      <c r="B1" s="533"/>
    </row>
    <row r="2" spans="1:2" ht="25.5" customHeight="1" x14ac:dyDescent="0.25">
      <c r="A2" s="534" t="s">
        <v>1</v>
      </c>
      <c r="B2" s="535"/>
    </row>
    <row r="3" spans="1:2" ht="15" x14ac:dyDescent="0.25">
      <c r="A3" s="216" t="s">
        <v>2</v>
      </c>
      <c r="B3" s="217" t="s">
        <v>3</v>
      </c>
    </row>
    <row r="4" spans="1:2" ht="40.5" customHeight="1" x14ac:dyDescent="0.25">
      <c r="A4" s="300" t="s">
        <v>4</v>
      </c>
      <c r="B4" s="301" t="s">
        <v>5</v>
      </c>
    </row>
    <row r="5" spans="1:2" ht="28.5" x14ac:dyDescent="0.25">
      <c r="A5" s="300" t="s">
        <v>6</v>
      </c>
      <c r="B5" s="209" t="s">
        <v>7</v>
      </c>
    </row>
    <row r="6" spans="1:2" ht="124.5" customHeight="1" x14ac:dyDescent="0.25">
      <c r="A6" s="300" t="s">
        <v>8</v>
      </c>
      <c r="B6" s="209" t="s">
        <v>9</v>
      </c>
    </row>
    <row r="7" spans="1:2" ht="26.45" customHeight="1" x14ac:dyDescent="0.25">
      <c r="A7" s="528" t="s">
        <v>10</v>
      </c>
      <c r="B7" s="529"/>
    </row>
    <row r="8" spans="1:2" ht="42.75" x14ac:dyDescent="0.25">
      <c r="A8" s="300" t="s">
        <v>11</v>
      </c>
      <c r="B8" s="209" t="s">
        <v>12</v>
      </c>
    </row>
    <row r="9" spans="1:2" ht="28.5" x14ac:dyDescent="0.25">
      <c r="A9" s="300" t="s">
        <v>13</v>
      </c>
      <c r="B9" s="209" t="s">
        <v>14</v>
      </c>
    </row>
    <row r="10" spans="1:2" ht="42.75" x14ac:dyDescent="0.25">
      <c r="A10" s="300" t="s">
        <v>15</v>
      </c>
      <c r="B10" s="209" t="s">
        <v>16</v>
      </c>
    </row>
    <row r="11" spans="1:2" ht="40.5" customHeight="1" x14ac:dyDescent="0.25">
      <c r="A11" s="300" t="s">
        <v>17</v>
      </c>
      <c r="B11" s="301" t="s">
        <v>18</v>
      </c>
    </row>
    <row r="12" spans="1:2" ht="38.25" customHeight="1" x14ac:dyDescent="0.25">
      <c r="A12" s="300" t="s">
        <v>19</v>
      </c>
      <c r="B12" s="301" t="s">
        <v>20</v>
      </c>
    </row>
    <row r="13" spans="1:2" ht="42.75" x14ac:dyDescent="0.25">
      <c r="A13" s="300" t="s">
        <v>21</v>
      </c>
      <c r="B13" s="302" t="s">
        <v>22</v>
      </c>
    </row>
    <row r="14" spans="1:2" ht="23.45" customHeight="1" x14ac:dyDescent="0.25">
      <c r="A14" s="303" t="s">
        <v>23</v>
      </c>
      <c r="B14" s="304"/>
    </row>
    <row r="15" spans="1:2" ht="42.75" x14ac:dyDescent="0.25">
      <c r="A15" s="300" t="s">
        <v>24</v>
      </c>
      <c r="B15" s="212" t="s">
        <v>25</v>
      </c>
    </row>
    <row r="16" spans="1:2" ht="42.75" x14ac:dyDescent="0.25">
      <c r="A16" s="300" t="s">
        <v>26</v>
      </c>
      <c r="B16" s="212" t="s">
        <v>27</v>
      </c>
    </row>
    <row r="17" spans="1:3" ht="42.75" x14ac:dyDescent="0.25">
      <c r="A17" s="300" t="s">
        <v>28</v>
      </c>
      <c r="B17" s="212" t="s">
        <v>29</v>
      </c>
    </row>
    <row r="18" spans="1:3" ht="8.25" customHeight="1" x14ac:dyDescent="0.25">
      <c r="A18" s="303"/>
      <c r="B18" s="305"/>
    </row>
    <row r="19" spans="1:3" ht="28.5" x14ac:dyDescent="0.25">
      <c r="A19" s="300" t="s">
        <v>30</v>
      </c>
      <c r="B19" s="212" t="s">
        <v>31</v>
      </c>
    </row>
    <row r="20" spans="1:3" ht="28.5" x14ac:dyDescent="0.25">
      <c r="A20" s="300" t="s">
        <v>32</v>
      </c>
      <c r="B20" s="212" t="s">
        <v>33</v>
      </c>
    </row>
    <row r="21" spans="1:3" ht="42.75" x14ac:dyDescent="0.25">
      <c r="A21" s="300" t="s">
        <v>34</v>
      </c>
      <c r="B21" s="212" t="s">
        <v>35</v>
      </c>
    </row>
    <row r="22" spans="1:3" ht="20.25" customHeight="1" x14ac:dyDescent="0.25">
      <c r="A22" s="526" t="s">
        <v>36</v>
      </c>
      <c r="B22" s="527"/>
    </row>
    <row r="23" spans="1:3" ht="42.75" x14ac:dyDescent="0.25">
      <c r="A23" s="300" t="s">
        <v>37</v>
      </c>
      <c r="B23" s="212" t="s">
        <v>38</v>
      </c>
    </row>
    <row r="24" spans="1:3" ht="54" customHeight="1" x14ac:dyDescent="0.25">
      <c r="A24" s="300" t="s">
        <v>39</v>
      </c>
      <c r="B24" s="212" t="s">
        <v>40</v>
      </c>
    </row>
    <row r="25" spans="1:3" ht="144" customHeight="1" x14ac:dyDescent="0.25">
      <c r="A25" s="300" t="s">
        <v>41</v>
      </c>
      <c r="B25" s="212" t="s">
        <v>42</v>
      </c>
    </row>
    <row r="26" spans="1:3" ht="57" x14ac:dyDescent="0.25">
      <c r="A26" s="300" t="s">
        <v>43</v>
      </c>
      <c r="B26" s="212" t="s">
        <v>44</v>
      </c>
    </row>
    <row r="27" spans="1:3" ht="57" x14ac:dyDescent="0.25">
      <c r="A27" s="300" t="s">
        <v>45</v>
      </c>
      <c r="B27" s="212" t="s">
        <v>46</v>
      </c>
    </row>
    <row r="28" spans="1:3" ht="28.5" x14ac:dyDescent="0.25">
      <c r="A28" s="300" t="s">
        <v>47</v>
      </c>
      <c r="B28" s="212" t="s">
        <v>48</v>
      </c>
    </row>
    <row r="29" spans="1:3" ht="57" x14ac:dyDescent="0.25">
      <c r="A29" s="300" t="s">
        <v>49</v>
      </c>
      <c r="B29" s="212" t="s">
        <v>50</v>
      </c>
      <c r="C29" s="210"/>
    </row>
    <row r="30" spans="1:3" ht="90" customHeight="1" x14ac:dyDescent="0.25">
      <c r="A30" s="306" t="s">
        <v>51</v>
      </c>
      <c r="B30" s="212" t="s">
        <v>52</v>
      </c>
    </row>
    <row r="31" spans="1:3" ht="81.599999999999994" customHeight="1" x14ac:dyDescent="0.25">
      <c r="A31" s="306" t="s">
        <v>53</v>
      </c>
      <c r="B31" s="212" t="s">
        <v>54</v>
      </c>
    </row>
    <row r="32" spans="1:3" ht="54" customHeight="1" x14ac:dyDescent="0.25">
      <c r="A32" s="306" t="s">
        <v>55</v>
      </c>
      <c r="B32" s="212" t="s">
        <v>56</v>
      </c>
    </row>
    <row r="33" spans="1:3" ht="28.5" customHeight="1" x14ac:dyDescent="0.25">
      <c r="A33" s="538" t="s">
        <v>57</v>
      </c>
      <c r="B33" s="539"/>
    </row>
    <row r="34" spans="1:3" ht="71.25" x14ac:dyDescent="0.25">
      <c r="A34" s="306" t="s">
        <v>58</v>
      </c>
      <c r="B34" s="212" t="s">
        <v>59</v>
      </c>
    </row>
    <row r="35" spans="1:3" ht="57" x14ac:dyDescent="0.25">
      <c r="A35" s="306" t="s">
        <v>60</v>
      </c>
      <c r="B35" s="212" t="s">
        <v>61</v>
      </c>
    </row>
    <row r="36" spans="1:3" ht="36" customHeight="1" x14ac:dyDescent="0.25">
      <c r="A36" s="306" t="s">
        <v>62</v>
      </c>
      <c r="B36" s="212" t="s">
        <v>63</v>
      </c>
      <c r="C36" s="211"/>
    </row>
    <row r="37" spans="1:3" ht="28.5" x14ac:dyDescent="0.25">
      <c r="A37" s="306" t="s">
        <v>64</v>
      </c>
      <c r="B37" s="212" t="s">
        <v>65</v>
      </c>
    </row>
    <row r="38" spans="1:3" ht="71.25" x14ac:dyDescent="0.25">
      <c r="A38" s="306" t="s">
        <v>66</v>
      </c>
      <c r="B38" s="212" t="s">
        <v>67</v>
      </c>
    </row>
    <row r="39" spans="1:3" ht="28.5" x14ac:dyDescent="0.25">
      <c r="A39" s="300" t="s">
        <v>68</v>
      </c>
      <c r="B39" s="212" t="s">
        <v>69</v>
      </c>
    </row>
    <row r="40" spans="1:3" ht="25.5" customHeight="1" x14ac:dyDescent="0.25">
      <c r="A40" s="528" t="s">
        <v>70</v>
      </c>
      <c r="B40" s="529"/>
    </row>
    <row r="41" spans="1:3" ht="24" customHeight="1" x14ac:dyDescent="0.25">
      <c r="A41" s="303" t="s">
        <v>2</v>
      </c>
      <c r="B41" s="307" t="s">
        <v>3</v>
      </c>
    </row>
    <row r="42" spans="1:3" ht="28.5" x14ac:dyDescent="0.25">
      <c r="A42" s="300" t="s">
        <v>21</v>
      </c>
      <c r="B42" s="213" t="s">
        <v>71</v>
      </c>
    </row>
    <row r="43" spans="1:3" ht="42.75" x14ac:dyDescent="0.25">
      <c r="A43" s="300" t="s">
        <v>72</v>
      </c>
      <c r="B43" s="213" t="s">
        <v>73</v>
      </c>
    </row>
    <row r="44" spans="1:3" ht="42.75" x14ac:dyDescent="0.25">
      <c r="A44" s="300" t="s">
        <v>74</v>
      </c>
      <c r="B44" s="213" t="s">
        <v>75</v>
      </c>
    </row>
    <row r="45" spans="1:3" ht="42.75" x14ac:dyDescent="0.25">
      <c r="A45" s="300" t="s">
        <v>76</v>
      </c>
      <c r="B45" s="213" t="s">
        <v>77</v>
      </c>
    </row>
    <row r="46" spans="1:3" ht="42.75" x14ac:dyDescent="0.25">
      <c r="A46" s="300" t="s">
        <v>78</v>
      </c>
      <c r="B46" s="213" t="s">
        <v>79</v>
      </c>
    </row>
    <row r="47" spans="1:3" ht="28.5" x14ac:dyDescent="0.25">
      <c r="A47" s="300" t="s">
        <v>80</v>
      </c>
      <c r="B47" s="213" t="s">
        <v>81</v>
      </c>
    </row>
    <row r="48" spans="1:3" ht="152.25" customHeight="1" x14ac:dyDescent="0.25">
      <c r="A48" s="300" t="s">
        <v>82</v>
      </c>
      <c r="B48" s="213" t="s">
        <v>83</v>
      </c>
    </row>
    <row r="49" spans="1:2" ht="22.9" customHeight="1" x14ac:dyDescent="0.25">
      <c r="A49" s="526" t="s">
        <v>84</v>
      </c>
      <c r="B49" s="527"/>
    </row>
    <row r="50" spans="1:2" ht="71.25" x14ac:dyDescent="0.25">
      <c r="A50" s="300" t="s">
        <v>85</v>
      </c>
      <c r="B50" s="212" t="s">
        <v>86</v>
      </c>
    </row>
    <row r="51" spans="1:2" ht="28.5" x14ac:dyDescent="0.25">
      <c r="A51" s="300" t="s">
        <v>87</v>
      </c>
      <c r="B51" s="212" t="s">
        <v>88</v>
      </c>
    </row>
    <row r="52" spans="1:2" ht="57" x14ac:dyDescent="0.25">
      <c r="A52" s="300" t="s">
        <v>89</v>
      </c>
      <c r="B52" s="212" t="s">
        <v>90</v>
      </c>
    </row>
    <row r="53" spans="1:2" ht="99.75" x14ac:dyDescent="0.25">
      <c r="A53" s="300" t="s">
        <v>91</v>
      </c>
      <c r="B53" s="212" t="s">
        <v>92</v>
      </c>
    </row>
    <row r="54" spans="1:2" ht="85.5" x14ac:dyDescent="0.25">
      <c r="A54" s="300" t="s">
        <v>93</v>
      </c>
      <c r="B54" s="212" t="s">
        <v>54</v>
      </c>
    </row>
    <row r="55" spans="1:2" ht="71.25" x14ac:dyDescent="0.25">
      <c r="A55" s="300" t="s">
        <v>94</v>
      </c>
      <c r="B55" s="212" t="s">
        <v>95</v>
      </c>
    </row>
    <row r="56" spans="1:2" ht="28.5" x14ac:dyDescent="0.25">
      <c r="A56" s="300" t="s">
        <v>96</v>
      </c>
      <c r="B56" s="212" t="s">
        <v>97</v>
      </c>
    </row>
    <row r="57" spans="1:2" ht="24" customHeight="1" x14ac:dyDescent="0.25">
      <c r="A57" s="540" t="s">
        <v>98</v>
      </c>
      <c r="B57" s="541"/>
    </row>
    <row r="58" spans="1:2" ht="23.45" customHeight="1" x14ac:dyDescent="0.25">
      <c r="A58" s="526" t="s">
        <v>99</v>
      </c>
      <c r="B58" s="527"/>
    </row>
    <row r="59" spans="1:2" ht="28.5" x14ac:dyDescent="0.25">
      <c r="A59" s="300" t="s">
        <v>100</v>
      </c>
      <c r="B59" s="213" t="s">
        <v>101</v>
      </c>
    </row>
    <row r="60" spans="1:2" ht="28.5" x14ac:dyDescent="0.25">
      <c r="A60" s="300" t="s">
        <v>102</v>
      </c>
      <c r="B60" s="213" t="s">
        <v>103</v>
      </c>
    </row>
    <row r="61" spans="1:2" ht="42.75" x14ac:dyDescent="0.25">
      <c r="A61" s="300" t="s">
        <v>13</v>
      </c>
      <c r="B61" s="213" t="s">
        <v>104</v>
      </c>
    </row>
    <row r="62" spans="1:2" ht="57" x14ac:dyDescent="0.25">
      <c r="A62" s="300" t="s">
        <v>26</v>
      </c>
      <c r="B62" s="212" t="s">
        <v>105</v>
      </c>
    </row>
    <row r="63" spans="1:2" ht="57" x14ac:dyDescent="0.25">
      <c r="A63" s="300" t="s">
        <v>28</v>
      </c>
      <c r="B63" s="212" t="s">
        <v>106</v>
      </c>
    </row>
    <row r="64" spans="1:2" ht="42.75" x14ac:dyDescent="0.25">
      <c r="A64" s="300" t="s">
        <v>107</v>
      </c>
      <c r="B64" s="213" t="s">
        <v>108</v>
      </c>
    </row>
    <row r="65" spans="1:2" ht="25.5" customHeight="1" x14ac:dyDescent="0.25">
      <c r="A65" s="528" t="s">
        <v>109</v>
      </c>
      <c r="B65" s="529"/>
    </row>
    <row r="66" spans="1:2" ht="22.9" customHeight="1" x14ac:dyDescent="0.25">
      <c r="A66" s="536" t="s">
        <v>110</v>
      </c>
      <c r="B66" s="537"/>
    </row>
    <row r="67" spans="1:2" ht="94.15" customHeight="1" x14ac:dyDescent="0.25">
      <c r="A67" s="530" t="s">
        <v>111</v>
      </c>
      <c r="B67" s="531"/>
    </row>
    <row r="68" spans="1:2" ht="39.75" customHeight="1" x14ac:dyDescent="0.25">
      <c r="A68" s="300" t="s">
        <v>112</v>
      </c>
      <c r="B68" s="308" t="s">
        <v>113</v>
      </c>
    </row>
    <row r="69" spans="1:2" ht="42.75" x14ac:dyDescent="0.25">
      <c r="A69" s="300" t="s">
        <v>114</v>
      </c>
      <c r="B69" s="309" t="s">
        <v>115</v>
      </c>
    </row>
    <row r="70" spans="1:2" ht="37.5" customHeight="1" x14ac:dyDescent="0.25">
      <c r="A70" s="306" t="s">
        <v>116</v>
      </c>
      <c r="B70" s="309" t="s">
        <v>117</v>
      </c>
    </row>
    <row r="71" spans="1:2" ht="37.5" customHeight="1" x14ac:dyDescent="0.25">
      <c r="A71" s="300" t="s">
        <v>118</v>
      </c>
      <c r="B71" s="309" t="s">
        <v>119</v>
      </c>
    </row>
    <row r="72" spans="1:2" ht="37.5" customHeight="1" x14ac:dyDescent="0.25">
      <c r="A72" s="306" t="s">
        <v>120</v>
      </c>
      <c r="B72" s="309" t="s">
        <v>121</v>
      </c>
    </row>
    <row r="73" spans="1:2" ht="25.5" customHeight="1" x14ac:dyDescent="0.25">
      <c r="A73" s="528" t="s">
        <v>122</v>
      </c>
      <c r="B73" s="529"/>
    </row>
    <row r="74" spans="1:2" ht="28.5" x14ac:dyDescent="0.25">
      <c r="A74" s="300" t="s">
        <v>123</v>
      </c>
      <c r="B74" s="213" t="s">
        <v>124</v>
      </c>
    </row>
    <row r="75" spans="1:2" ht="28.5" x14ac:dyDescent="0.25">
      <c r="A75" s="300" t="s">
        <v>125</v>
      </c>
      <c r="B75" s="213" t="s">
        <v>126</v>
      </c>
    </row>
    <row r="76" spans="1:2" ht="28.5" x14ac:dyDescent="0.25">
      <c r="A76" s="300" t="s">
        <v>127</v>
      </c>
      <c r="B76" s="213" t="s">
        <v>128</v>
      </c>
    </row>
    <row r="77" spans="1:2" ht="28.5" x14ac:dyDescent="0.25">
      <c r="A77" s="300" t="s">
        <v>129</v>
      </c>
      <c r="B77" s="213" t="s">
        <v>130</v>
      </c>
    </row>
    <row r="78" spans="1:2" ht="28.5" x14ac:dyDescent="0.25">
      <c r="A78" s="300" t="s">
        <v>131</v>
      </c>
      <c r="B78" s="213" t="s">
        <v>132</v>
      </c>
    </row>
    <row r="79" spans="1:2" ht="42.75" x14ac:dyDescent="0.25">
      <c r="A79" s="300" t="s">
        <v>133</v>
      </c>
      <c r="B79" s="213" t="s">
        <v>134</v>
      </c>
    </row>
    <row r="80" spans="1:2" ht="28.5" x14ac:dyDescent="0.25">
      <c r="A80" s="300" t="s">
        <v>135</v>
      </c>
      <c r="B80" s="213" t="s">
        <v>136</v>
      </c>
    </row>
    <row r="81" spans="1:2" ht="15" x14ac:dyDescent="0.25">
      <c r="A81" s="300" t="s">
        <v>137</v>
      </c>
      <c r="B81" s="213" t="s">
        <v>138</v>
      </c>
    </row>
    <row r="82" spans="1:2" ht="42.75" x14ac:dyDescent="0.25">
      <c r="A82" s="310" t="s">
        <v>139</v>
      </c>
      <c r="B82" s="213" t="s">
        <v>140</v>
      </c>
    </row>
    <row r="83" spans="1:2" ht="42.75" x14ac:dyDescent="0.25">
      <c r="A83" s="306" t="s">
        <v>141</v>
      </c>
      <c r="B83" s="213" t="s">
        <v>142</v>
      </c>
    </row>
    <row r="84" spans="1:2" ht="42.75" x14ac:dyDescent="0.25">
      <c r="A84" s="300" t="s">
        <v>143</v>
      </c>
      <c r="B84" s="213" t="s">
        <v>144</v>
      </c>
    </row>
    <row r="85" spans="1:2" ht="28.5" x14ac:dyDescent="0.25">
      <c r="A85" s="300" t="s">
        <v>45</v>
      </c>
      <c r="B85" s="213" t="s">
        <v>145</v>
      </c>
    </row>
    <row r="86" spans="1:2" ht="28.5" x14ac:dyDescent="0.25">
      <c r="A86" s="300" t="s">
        <v>146</v>
      </c>
      <c r="B86" s="213" t="s">
        <v>147</v>
      </c>
    </row>
    <row r="87" spans="1:2" ht="42.75" x14ac:dyDescent="0.25">
      <c r="A87" s="300" t="s">
        <v>148</v>
      </c>
      <c r="B87" s="213" t="s">
        <v>149</v>
      </c>
    </row>
    <row r="88" spans="1:2" ht="18.600000000000001" customHeight="1" x14ac:dyDescent="0.25">
      <c r="A88" s="528" t="s">
        <v>150</v>
      </c>
      <c r="B88" s="529"/>
    </row>
    <row r="89" spans="1:2" ht="28.5" x14ac:dyDescent="0.25">
      <c r="A89" s="311" t="s">
        <v>151</v>
      </c>
      <c r="B89" s="312" t="s">
        <v>152</v>
      </c>
    </row>
    <row r="90" spans="1:2" ht="15" x14ac:dyDescent="0.25">
      <c r="A90" s="311" t="s">
        <v>153</v>
      </c>
      <c r="B90" s="312" t="s">
        <v>154</v>
      </c>
    </row>
    <row r="91" spans="1:2" ht="15" x14ac:dyDescent="0.25">
      <c r="A91" s="311" t="s">
        <v>155</v>
      </c>
      <c r="B91" s="312" t="s">
        <v>156</v>
      </c>
    </row>
    <row r="92" spans="1:2" ht="15" x14ac:dyDescent="0.25">
      <c r="A92" s="311" t="s">
        <v>157</v>
      </c>
      <c r="B92" s="312" t="s">
        <v>158</v>
      </c>
    </row>
    <row r="93" spans="1:2" ht="15" x14ac:dyDescent="0.25">
      <c r="A93" s="524" t="s">
        <v>159</v>
      </c>
      <c r="B93" s="525"/>
    </row>
  </sheetData>
  <mergeCells count="15">
    <mergeCell ref="A1:B1"/>
    <mergeCell ref="A2:B2"/>
    <mergeCell ref="A40:B40"/>
    <mergeCell ref="A65:B65"/>
    <mergeCell ref="A66:B66"/>
    <mergeCell ref="A7:B7"/>
    <mergeCell ref="A22:B22"/>
    <mergeCell ref="A33:B33"/>
    <mergeCell ref="A57:B57"/>
    <mergeCell ref="A49:B49"/>
    <mergeCell ref="A93:B93"/>
    <mergeCell ref="A58:B58"/>
    <mergeCell ref="A73:B73"/>
    <mergeCell ref="A67:B67"/>
    <mergeCell ref="A88:B8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pageSetUpPr fitToPage="1"/>
  </sheetPr>
  <dimension ref="A1:W126"/>
  <sheetViews>
    <sheetView showGridLines="0" tabSelected="1" topLeftCell="A59" zoomScale="80" zoomScaleNormal="80" zoomScaleSheetLayoutView="59" workbookViewId="0">
      <selection activeCell="D61" sqref="D61:E61"/>
    </sheetView>
  </sheetViews>
  <sheetFormatPr baseColWidth="10" defaultColWidth="10.85546875" defaultRowHeight="14.25" x14ac:dyDescent="0.25"/>
  <cols>
    <col min="1" max="1" width="49.7109375" style="1" customWidth="1"/>
    <col min="2" max="5" width="35.7109375" style="1" customWidth="1"/>
    <col min="6" max="6" width="43" style="1" customWidth="1"/>
    <col min="7" max="7" width="41.140625" style="1" customWidth="1"/>
    <col min="8" max="8" width="35.7109375" style="1" customWidth="1"/>
    <col min="9" max="9" width="76.710937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76" customFormat="1" ht="22.15" customHeight="1" thickBot="1" x14ac:dyDescent="0.3">
      <c r="A1" s="486"/>
      <c r="B1" s="463" t="s">
        <v>160</v>
      </c>
      <c r="C1" s="464"/>
      <c r="D1" s="464"/>
      <c r="E1" s="464"/>
      <c r="F1" s="464"/>
      <c r="G1" s="464"/>
      <c r="H1" s="464"/>
      <c r="I1" s="464"/>
      <c r="J1" s="464"/>
      <c r="K1" s="464"/>
      <c r="L1" s="465"/>
      <c r="M1" s="460" t="s">
        <v>161</v>
      </c>
      <c r="N1" s="461"/>
      <c r="O1" s="462"/>
    </row>
    <row r="2" spans="1:15" s="76" customFormat="1" ht="18" customHeight="1" thickBot="1" x14ac:dyDescent="0.3">
      <c r="A2" s="487"/>
      <c r="B2" s="466" t="s">
        <v>162</v>
      </c>
      <c r="C2" s="467"/>
      <c r="D2" s="467"/>
      <c r="E2" s="467"/>
      <c r="F2" s="467"/>
      <c r="G2" s="467"/>
      <c r="H2" s="467"/>
      <c r="I2" s="467"/>
      <c r="J2" s="467"/>
      <c r="K2" s="467"/>
      <c r="L2" s="468"/>
      <c r="M2" s="460" t="s">
        <v>163</v>
      </c>
      <c r="N2" s="461"/>
      <c r="O2" s="462"/>
    </row>
    <row r="3" spans="1:15" s="76" customFormat="1" ht="19.899999999999999" customHeight="1" thickBot="1" x14ac:dyDescent="0.3">
      <c r="A3" s="487"/>
      <c r="B3" s="466" t="s">
        <v>0</v>
      </c>
      <c r="C3" s="467"/>
      <c r="D3" s="467"/>
      <c r="E3" s="467"/>
      <c r="F3" s="467"/>
      <c r="G3" s="467"/>
      <c r="H3" s="467"/>
      <c r="I3" s="467"/>
      <c r="J3" s="467"/>
      <c r="K3" s="467"/>
      <c r="L3" s="468"/>
      <c r="M3" s="460" t="s">
        <v>164</v>
      </c>
      <c r="N3" s="461"/>
      <c r="O3" s="462"/>
    </row>
    <row r="4" spans="1:15" s="76" customFormat="1" ht="21.75" customHeight="1" thickBot="1" x14ac:dyDescent="0.3">
      <c r="A4" s="488"/>
      <c r="B4" s="469" t="s">
        <v>165</v>
      </c>
      <c r="C4" s="470"/>
      <c r="D4" s="470"/>
      <c r="E4" s="470"/>
      <c r="F4" s="470"/>
      <c r="G4" s="470"/>
      <c r="H4" s="470"/>
      <c r="I4" s="470"/>
      <c r="J4" s="470"/>
      <c r="K4" s="470"/>
      <c r="L4" s="471"/>
      <c r="M4" s="460" t="s">
        <v>166</v>
      </c>
      <c r="N4" s="461"/>
      <c r="O4" s="462"/>
    </row>
    <row r="5" spans="1:15" s="76" customFormat="1" ht="16.149999999999999" customHeight="1" thickBot="1" x14ac:dyDescent="0.3">
      <c r="A5" s="77"/>
      <c r="B5" s="78"/>
      <c r="C5" s="78"/>
      <c r="D5" s="78"/>
      <c r="E5" s="78"/>
      <c r="F5" s="78"/>
      <c r="G5" s="78"/>
      <c r="H5" s="78"/>
      <c r="I5" s="78"/>
      <c r="J5" s="78"/>
      <c r="K5" s="78"/>
      <c r="L5" s="78"/>
      <c r="M5" s="79"/>
      <c r="N5" s="79"/>
      <c r="O5" s="79"/>
    </row>
    <row r="6" spans="1:15" ht="40.35" customHeight="1" thickBot="1" x14ac:dyDescent="0.3">
      <c r="A6" s="48" t="s">
        <v>167</v>
      </c>
      <c r="B6" s="497" t="s">
        <v>168</v>
      </c>
      <c r="C6" s="498"/>
      <c r="D6" s="498"/>
      <c r="E6" s="498"/>
      <c r="F6" s="498"/>
      <c r="G6" s="498"/>
      <c r="H6" s="498"/>
      <c r="I6" s="498"/>
      <c r="J6" s="498"/>
      <c r="K6" s="499"/>
      <c r="L6" s="150" t="s">
        <v>169</v>
      </c>
      <c r="M6" s="500">
        <v>2024110010299</v>
      </c>
      <c r="N6" s="501"/>
      <c r="O6" s="502"/>
    </row>
    <row r="7" spans="1:15" s="76" customFormat="1" ht="18" customHeight="1" thickBot="1" x14ac:dyDescent="0.3">
      <c r="A7" s="77"/>
      <c r="B7" s="78"/>
      <c r="C7" s="78"/>
      <c r="D7" s="78"/>
      <c r="E7" s="78"/>
      <c r="F7" s="78"/>
      <c r="G7" s="78"/>
      <c r="H7" s="78"/>
      <c r="I7" s="78"/>
      <c r="J7" s="78"/>
      <c r="K7" s="78"/>
      <c r="L7" s="78"/>
      <c r="M7" s="79"/>
      <c r="N7" s="79"/>
      <c r="O7" s="79"/>
    </row>
    <row r="8" spans="1:15" s="76" customFormat="1" ht="21.75" customHeight="1" thickBot="1" x14ac:dyDescent="0.3">
      <c r="A8" s="490" t="s">
        <v>6</v>
      </c>
      <c r="B8" s="150" t="s">
        <v>170</v>
      </c>
      <c r="C8" s="119"/>
      <c r="D8" s="150" t="s">
        <v>172</v>
      </c>
      <c r="E8" s="119"/>
      <c r="F8" s="150" t="s">
        <v>173</v>
      </c>
      <c r="G8" s="119"/>
      <c r="H8" s="150" t="s">
        <v>174</v>
      </c>
      <c r="I8" s="121"/>
      <c r="J8" s="474" t="s">
        <v>8</v>
      </c>
      <c r="K8" s="489"/>
      <c r="L8" s="149" t="s">
        <v>175</v>
      </c>
      <c r="M8" s="505"/>
      <c r="N8" s="505"/>
      <c r="O8" s="505"/>
    </row>
    <row r="9" spans="1:15" s="76" customFormat="1" ht="21.75" customHeight="1" thickBot="1" x14ac:dyDescent="0.3">
      <c r="A9" s="490"/>
      <c r="B9" s="151" t="s">
        <v>176</v>
      </c>
      <c r="C9" s="122"/>
      <c r="D9" s="150" t="s">
        <v>177</v>
      </c>
      <c r="E9" s="122"/>
      <c r="F9" s="150" t="s">
        <v>178</v>
      </c>
      <c r="G9" s="122"/>
      <c r="H9" s="150" t="s">
        <v>179</v>
      </c>
      <c r="I9" s="121" t="s">
        <v>171</v>
      </c>
      <c r="J9" s="474"/>
      <c r="K9" s="489"/>
      <c r="L9" s="149" t="s">
        <v>180</v>
      </c>
      <c r="M9" s="505"/>
      <c r="N9" s="505"/>
      <c r="O9" s="505"/>
    </row>
    <row r="10" spans="1:15" s="76" customFormat="1" ht="21.75" customHeight="1" thickBot="1" x14ac:dyDescent="0.3">
      <c r="A10" s="490"/>
      <c r="B10" s="150" t="s">
        <v>181</v>
      </c>
      <c r="C10" s="122"/>
      <c r="D10" s="150" t="s">
        <v>182</v>
      </c>
      <c r="E10" s="122"/>
      <c r="F10" s="150" t="s">
        <v>183</v>
      </c>
      <c r="G10" s="122"/>
      <c r="H10" s="150" t="s">
        <v>184</v>
      </c>
      <c r="I10" s="121"/>
      <c r="J10" s="474"/>
      <c r="K10" s="489"/>
      <c r="L10" s="149" t="s">
        <v>185</v>
      </c>
      <c r="M10" s="505" t="s">
        <v>171</v>
      </c>
      <c r="N10" s="505"/>
      <c r="O10" s="505"/>
    </row>
    <row r="11" spans="1:15" ht="15" customHeight="1" thickBot="1" x14ac:dyDescent="0.3">
      <c r="A11" s="6"/>
      <c r="B11" s="7"/>
      <c r="C11" s="7"/>
      <c r="D11" s="9"/>
      <c r="E11" s="8"/>
      <c r="F11" s="8"/>
      <c r="G11" s="203"/>
      <c r="H11" s="203"/>
      <c r="I11" s="10"/>
      <c r="J11" s="10"/>
      <c r="K11" s="7"/>
      <c r="L11" s="7"/>
      <c r="M11" s="7"/>
      <c r="N11" s="7"/>
      <c r="O11" s="7"/>
    </row>
    <row r="12" spans="1:15" ht="15" customHeight="1" x14ac:dyDescent="0.25">
      <c r="A12" s="494" t="s">
        <v>186</v>
      </c>
      <c r="B12" s="475" t="s">
        <v>187</v>
      </c>
      <c r="C12" s="476"/>
      <c r="D12" s="476"/>
      <c r="E12" s="476"/>
      <c r="F12" s="476"/>
      <c r="G12" s="476"/>
      <c r="H12" s="476"/>
      <c r="I12" s="476"/>
      <c r="J12" s="476"/>
      <c r="K12" s="476"/>
      <c r="L12" s="476"/>
      <c r="M12" s="476"/>
      <c r="N12" s="476"/>
      <c r="O12" s="477"/>
    </row>
    <row r="13" spans="1:15" ht="15" customHeight="1" x14ac:dyDescent="0.25">
      <c r="A13" s="495"/>
      <c r="B13" s="478"/>
      <c r="C13" s="479"/>
      <c r="D13" s="479"/>
      <c r="E13" s="479"/>
      <c r="F13" s="479"/>
      <c r="G13" s="479"/>
      <c r="H13" s="479"/>
      <c r="I13" s="479"/>
      <c r="J13" s="479"/>
      <c r="K13" s="479"/>
      <c r="L13" s="479"/>
      <c r="M13" s="479"/>
      <c r="N13" s="479"/>
      <c r="O13" s="480"/>
    </row>
    <row r="14" spans="1:15" ht="15" customHeight="1" thickBot="1" x14ac:dyDescent="0.3">
      <c r="A14" s="496"/>
      <c r="B14" s="481"/>
      <c r="C14" s="482"/>
      <c r="D14" s="482"/>
      <c r="E14" s="482"/>
      <c r="F14" s="482"/>
      <c r="G14" s="482"/>
      <c r="H14" s="482"/>
      <c r="I14" s="482"/>
      <c r="J14" s="482"/>
      <c r="K14" s="482"/>
      <c r="L14" s="482"/>
      <c r="M14" s="482"/>
      <c r="N14" s="482"/>
      <c r="O14" s="483"/>
    </row>
    <row r="15" spans="1:15" ht="9" customHeight="1" thickBot="1" x14ac:dyDescent="0.3">
      <c r="A15" s="14"/>
      <c r="B15" s="75"/>
      <c r="C15" s="15"/>
      <c r="D15" s="15"/>
      <c r="E15" s="15"/>
      <c r="F15" s="15"/>
      <c r="G15" s="16"/>
      <c r="H15" s="16"/>
      <c r="I15" s="16"/>
      <c r="J15" s="16"/>
      <c r="K15" s="16"/>
      <c r="L15" s="17"/>
      <c r="M15" s="17"/>
      <c r="N15" s="17"/>
      <c r="O15" s="17"/>
    </row>
    <row r="16" spans="1:15" s="18" customFormat="1" ht="37.5" customHeight="1" thickBot="1" x14ac:dyDescent="0.3">
      <c r="A16" s="48" t="s">
        <v>13</v>
      </c>
      <c r="B16" s="484" t="s">
        <v>188</v>
      </c>
      <c r="C16" s="484"/>
      <c r="D16" s="484"/>
      <c r="E16" s="484"/>
      <c r="F16" s="484"/>
      <c r="G16" s="490" t="s">
        <v>15</v>
      </c>
      <c r="H16" s="490"/>
      <c r="I16" s="485" t="s">
        <v>189</v>
      </c>
      <c r="J16" s="485"/>
      <c r="K16" s="485"/>
      <c r="L16" s="485"/>
      <c r="M16" s="485"/>
      <c r="N16" s="485"/>
      <c r="O16" s="485"/>
    </row>
    <row r="17" spans="1:23" ht="9" customHeight="1" x14ac:dyDescent="0.25">
      <c r="A17" s="14"/>
      <c r="B17" s="16"/>
      <c r="C17" s="15"/>
      <c r="D17" s="15"/>
      <c r="E17" s="15"/>
      <c r="F17" s="15"/>
      <c r="G17" s="16"/>
      <c r="H17" s="16"/>
      <c r="I17" s="16"/>
      <c r="J17" s="16"/>
      <c r="K17" s="16"/>
      <c r="L17" s="17"/>
      <c r="M17" s="17"/>
      <c r="N17" s="17"/>
      <c r="O17" s="17"/>
    </row>
    <row r="18" spans="1:23" ht="56.25" customHeight="1" x14ac:dyDescent="0.25">
      <c r="A18" s="298" t="s">
        <v>17</v>
      </c>
      <c r="B18" s="492" t="s">
        <v>190</v>
      </c>
      <c r="C18" s="492"/>
      <c r="D18" s="492"/>
      <c r="E18" s="492"/>
      <c r="F18" s="299" t="s">
        <v>19</v>
      </c>
      <c r="G18" s="491" t="s">
        <v>191</v>
      </c>
      <c r="H18" s="491"/>
      <c r="I18" s="491"/>
      <c r="J18" s="48" t="s">
        <v>21</v>
      </c>
      <c r="K18" s="484" t="s">
        <v>192</v>
      </c>
      <c r="L18" s="484"/>
      <c r="M18" s="484"/>
      <c r="N18" s="484"/>
      <c r="O18" s="484"/>
    </row>
    <row r="19" spans="1:23" ht="9" customHeight="1" x14ac:dyDescent="0.25">
      <c r="A19" s="5"/>
      <c r="B19" s="2"/>
      <c r="C19" s="493"/>
      <c r="D19" s="493"/>
      <c r="E19" s="493"/>
      <c r="F19" s="493"/>
      <c r="G19" s="493"/>
      <c r="H19" s="493"/>
      <c r="I19" s="493"/>
      <c r="J19" s="493"/>
      <c r="K19" s="493"/>
      <c r="L19" s="493"/>
      <c r="M19" s="493"/>
      <c r="N19" s="493"/>
      <c r="O19" s="493"/>
    </row>
    <row r="20" spans="1:23" ht="16.5" customHeight="1" thickBot="1" x14ac:dyDescent="0.3">
      <c r="A20" s="73"/>
      <c r="B20" s="74"/>
      <c r="C20" s="74"/>
      <c r="D20" s="74"/>
      <c r="E20" s="74"/>
      <c r="F20" s="74"/>
      <c r="G20" s="74"/>
      <c r="H20" s="74"/>
      <c r="I20" s="74"/>
      <c r="J20" s="74"/>
      <c r="K20" s="74"/>
      <c r="L20" s="74"/>
      <c r="M20" s="74"/>
      <c r="N20" s="74"/>
      <c r="O20" s="74"/>
    </row>
    <row r="21" spans="1:23" ht="32.1" customHeight="1" thickBot="1" x14ac:dyDescent="0.3">
      <c r="A21" s="472" t="s">
        <v>23</v>
      </c>
      <c r="B21" s="473"/>
      <c r="C21" s="473"/>
      <c r="D21" s="473"/>
      <c r="E21" s="473"/>
      <c r="F21" s="473"/>
      <c r="G21" s="473"/>
      <c r="H21" s="473"/>
      <c r="I21" s="473"/>
      <c r="J21" s="473"/>
      <c r="K21" s="473"/>
      <c r="L21" s="473"/>
      <c r="M21" s="473"/>
      <c r="N21" s="473"/>
      <c r="O21" s="474"/>
    </row>
    <row r="22" spans="1:23" ht="32.1" customHeight="1" thickBot="1" x14ac:dyDescent="0.3">
      <c r="A22" s="472" t="s">
        <v>193</v>
      </c>
      <c r="B22" s="473"/>
      <c r="C22" s="473"/>
      <c r="D22" s="473"/>
      <c r="E22" s="473"/>
      <c r="F22" s="473"/>
      <c r="G22" s="473"/>
      <c r="H22" s="473"/>
      <c r="I22" s="473"/>
      <c r="J22" s="473"/>
      <c r="K22" s="473"/>
      <c r="L22" s="473"/>
      <c r="M22" s="473"/>
      <c r="N22" s="473"/>
      <c r="O22" s="474"/>
    </row>
    <row r="23" spans="1:23" ht="32.1" customHeight="1" thickBot="1" x14ac:dyDescent="0.3">
      <c r="A23" s="26"/>
      <c r="B23" s="19" t="s">
        <v>170</v>
      </c>
      <c r="C23" s="19" t="s">
        <v>172</v>
      </c>
      <c r="D23" s="19" t="s">
        <v>173</v>
      </c>
      <c r="E23" s="19" t="s">
        <v>174</v>
      </c>
      <c r="F23" s="19" t="s">
        <v>176</v>
      </c>
      <c r="G23" s="19" t="s">
        <v>177</v>
      </c>
      <c r="H23" s="19" t="s">
        <v>178</v>
      </c>
      <c r="I23" s="19" t="s">
        <v>179</v>
      </c>
      <c r="J23" s="19" t="s">
        <v>181</v>
      </c>
      <c r="K23" s="19" t="s">
        <v>182</v>
      </c>
      <c r="L23" s="19" t="s">
        <v>183</v>
      </c>
      <c r="M23" s="19" t="s">
        <v>184</v>
      </c>
      <c r="N23" s="20" t="s">
        <v>194</v>
      </c>
      <c r="O23" s="20" t="s">
        <v>195</v>
      </c>
    </row>
    <row r="24" spans="1:23" ht="32.1" customHeight="1" x14ac:dyDescent="0.25">
      <c r="A24" s="21" t="s">
        <v>24</v>
      </c>
      <c r="B24" s="219">
        <v>769325000</v>
      </c>
      <c r="C24" s="219"/>
      <c r="D24" s="219">
        <v>74322000</v>
      </c>
      <c r="E24" s="219">
        <v>15410000</v>
      </c>
      <c r="F24" s="219"/>
      <c r="G24" s="381">
        <v>41107000</v>
      </c>
      <c r="H24" s="380"/>
      <c r="I24" s="380"/>
      <c r="J24" s="380"/>
      <c r="K24" s="380"/>
      <c r="L24" s="380"/>
      <c r="M24" s="380">
        <v>162952123</v>
      </c>
      <c r="N24" s="207">
        <f>SUM(B24:M24)</f>
        <v>1063116123</v>
      </c>
      <c r="O24" s="200">
        <v>1</v>
      </c>
      <c r="Q24" s="338"/>
      <c r="R24" s="338"/>
      <c r="S24" s="338"/>
      <c r="T24" s="338"/>
      <c r="U24" s="338"/>
      <c r="V24" s="338"/>
      <c r="W24" s="338"/>
    </row>
    <row r="25" spans="1:23" ht="32.1" customHeight="1" x14ac:dyDescent="0.25">
      <c r="A25" s="21" t="s">
        <v>26</v>
      </c>
      <c r="B25" s="22">
        <v>695607252</v>
      </c>
      <c r="C25" s="22"/>
      <c r="D25" s="22">
        <v>-1</v>
      </c>
      <c r="E25" s="219">
        <v>36286844</v>
      </c>
      <c r="F25" s="22">
        <v>1487000</v>
      </c>
      <c r="G25" s="219">
        <v>72835000</v>
      </c>
      <c r="H25" s="22"/>
      <c r="I25" s="219">
        <v>89416667</v>
      </c>
      <c r="J25" s="22"/>
      <c r="K25" s="22"/>
      <c r="L25" s="22"/>
      <c r="M25" s="22"/>
      <c r="N25" s="207">
        <f>SUM(B25:M25)</f>
        <v>895632762</v>
      </c>
      <c r="O25" s="201">
        <f>N25/N24</f>
        <v>0.84245995580672794</v>
      </c>
      <c r="Q25" s="339"/>
      <c r="R25" s="338"/>
      <c r="S25" s="340"/>
      <c r="T25" s="338"/>
      <c r="U25" s="340"/>
      <c r="V25" s="338"/>
      <c r="W25" s="339"/>
    </row>
    <row r="26" spans="1:23" ht="32.1" customHeight="1" x14ac:dyDescent="0.25">
      <c r="A26" s="21" t="s">
        <v>28</v>
      </c>
      <c r="B26" s="22"/>
      <c r="C26" s="219">
        <v>29802000</v>
      </c>
      <c r="D26" s="317">
        <v>61541900</v>
      </c>
      <c r="E26" s="219">
        <v>84793961</v>
      </c>
      <c r="F26" s="219">
        <v>71405761</v>
      </c>
      <c r="G26" s="219">
        <v>108406605</v>
      </c>
      <c r="H26" s="219">
        <v>71405761</v>
      </c>
      <c r="I26" s="219">
        <v>54655761</v>
      </c>
      <c r="J26" s="219"/>
      <c r="K26" s="219"/>
      <c r="L26" s="219"/>
      <c r="M26" s="22"/>
      <c r="N26" s="207">
        <f>SUM(B26:M26)</f>
        <v>482011749</v>
      </c>
      <c r="O26" s="201">
        <f>N26/N24</f>
        <v>0.45339520168296799</v>
      </c>
      <c r="Q26" s="341"/>
      <c r="R26" s="338"/>
      <c r="S26" s="338"/>
      <c r="T26" s="338"/>
      <c r="U26" s="338"/>
      <c r="V26" s="338"/>
      <c r="W26" s="338"/>
    </row>
    <row r="27" spans="1:23" ht="32.1" customHeight="1" x14ac:dyDescent="0.25">
      <c r="A27" s="21" t="s">
        <v>196</v>
      </c>
      <c r="B27" s="219"/>
      <c r="C27" s="219">
        <v>19464667</v>
      </c>
      <c r="D27" s="22">
        <v>2090800</v>
      </c>
      <c r="E27" s="219"/>
      <c r="F27" s="22"/>
      <c r="G27" s="22"/>
      <c r="H27" s="22">
        <v>72214018</v>
      </c>
      <c r="I27" s="22"/>
      <c r="J27" s="22"/>
      <c r="K27" s="22"/>
      <c r="L27" s="22"/>
      <c r="M27" s="22"/>
      <c r="N27" s="207">
        <f t="shared" ref="N27:N29" si="0">SUM(B27:M27)</f>
        <v>93769485</v>
      </c>
      <c r="O27" s="201">
        <v>1</v>
      </c>
    </row>
    <row r="28" spans="1:23" ht="32.1" customHeight="1" x14ac:dyDescent="0.25">
      <c r="A28" s="21" t="s">
        <v>197</v>
      </c>
      <c r="B28" s="22"/>
      <c r="C28" s="22"/>
      <c r="D28" s="22"/>
      <c r="E28" s="219"/>
      <c r="F28" s="22"/>
      <c r="G28" s="22"/>
      <c r="H28" s="22"/>
      <c r="I28" s="22"/>
      <c r="J28" s="22"/>
      <c r="K28" s="22"/>
      <c r="L28" s="22"/>
      <c r="M28" s="22"/>
      <c r="N28" s="207">
        <f t="shared" si="0"/>
        <v>0</v>
      </c>
      <c r="O28" s="201">
        <f>N28/N27</f>
        <v>0</v>
      </c>
      <c r="S28" s="337"/>
    </row>
    <row r="29" spans="1:23" ht="32.1" customHeight="1" thickBot="1" x14ac:dyDescent="0.3">
      <c r="A29" s="23" t="s">
        <v>34</v>
      </c>
      <c r="B29" s="269">
        <v>37279601</v>
      </c>
      <c r="C29" s="269">
        <v>13806667</v>
      </c>
      <c r="D29" s="24">
        <v>2090800</v>
      </c>
      <c r="E29" s="269">
        <v>0</v>
      </c>
      <c r="F29" s="24">
        <v>0</v>
      </c>
      <c r="G29" s="24">
        <v>39378252</v>
      </c>
      <c r="H29" s="24"/>
      <c r="I29" s="24">
        <v>70920</v>
      </c>
      <c r="J29" s="24"/>
      <c r="K29" s="24"/>
      <c r="L29" s="24"/>
      <c r="M29" s="24"/>
      <c r="N29" s="386">
        <f t="shared" si="0"/>
        <v>92626240</v>
      </c>
      <c r="O29" s="202">
        <f>N29/N27</f>
        <v>0.98780792066843492</v>
      </c>
      <c r="Q29" s="337"/>
      <c r="S29" s="335"/>
    </row>
    <row r="30" spans="1:23" s="25" customFormat="1" ht="16.5" customHeight="1" x14ac:dyDescent="0.2"/>
    <row r="31" spans="1:23" s="25" customFormat="1" ht="17.25" customHeight="1" x14ac:dyDescent="0.2"/>
    <row r="32" spans="1:23" ht="5.25" customHeight="1" thickBot="1" x14ac:dyDescent="0.3"/>
    <row r="33" spans="1:13" ht="48" customHeight="1" thickBot="1" x14ac:dyDescent="0.3">
      <c r="A33" s="439" t="s">
        <v>198</v>
      </c>
      <c r="B33" s="440"/>
      <c r="C33" s="440"/>
      <c r="D33" s="440"/>
      <c r="E33" s="440"/>
      <c r="F33" s="440"/>
      <c r="G33" s="440"/>
      <c r="H33" s="440"/>
      <c r="I33" s="441"/>
      <c r="J33" s="29"/>
    </row>
    <row r="34" spans="1:13" ht="50.25" customHeight="1" thickBot="1" x14ac:dyDescent="0.3">
      <c r="A34" s="36" t="s">
        <v>199</v>
      </c>
      <c r="B34" s="442" t="str">
        <f>+B12</f>
        <v>Implementar 1 estrategia de comunicaciones</v>
      </c>
      <c r="C34" s="443"/>
      <c r="D34" s="443"/>
      <c r="E34" s="443"/>
      <c r="F34" s="443"/>
      <c r="G34" s="443"/>
      <c r="H34" s="443"/>
      <c r="I34" s="444"/>
      <c r="J34" s="27"/>
      <c r="M34" s="187"/>
    </row>
    <row r="35" spans="1:13" ht="18.75" customHeight="1" thickBot="1" x14ac:dyDescent="0.3">
      <c r="A35" s="431" t="s">
        <v>39</v>
      </c>
      <c r="B35" s="82">
        <v>2024</v>
      </c>
      <c r="C35" s="82">
        <v>2025</v>
      </c>
      <c r="D35" s="82">
        <v>2026</v>
      </c>
      <c r="E35" s="82">
        <v>2027</v>
      </c>
      <c r="F35" s="82" t="s">
        <v>200</v>
      </c>
      <c r="G35" s="452" t="s">
        <v>41</v>
      </c>
      <c r="H35" s="453" t="s">
        <v>201</v>
      </c>
      <c r="I35" s="454"/>
      <c r="J35" s="27"/>
      <c r="M35" s="187"/>
    </row>
    <row r="36" spans="1:13" ht="50.25" customHeight="1" thickBot="1" x14ac:dyDescent="0.3">
      <c r="A36" s="432"/>
      <c r="B36" s="173">
        <v>1</v>
      </c>
      <c r="C36" s="174">
        <v>1</v>
      </c>
      <c r="D36" s="174">
        <v>1</v>
      </c>
      <c r="E36" s="174">
        <v>1</v>
      </c>
      <c r="F36" s="174">
        <v>1</v>
      </c>
      <c r="G36" s="452"/>
      <c r="H36" s="455"/>
      <c r="I36" s="456"/>
      <c r="J36" s="27"/>
      <c r="M36" s="188"/>
    </row>
    <row r="37" spans="1:13" ht="52.5" customHeight="1" thickBot="1" x14ac:dyDescent="0.3">
      <c r="A37" s="37" t="s">
        <v>43</v>
      </c>
      <c r="B37" s="445">
        <v>0.38</v>
      </c>
      <c r="C37" s="446"/>
      <c r="D37" s="447" t="s">
        <v>202</v>
      </c>
      <c r="E37" s="448"/>
      <c r="F37" s="448"/>
      <c r="G37" s="448"/>
      <c r="H37" s="448"/>
      <c r="I37" s="449"/>
    </row>
    <row r="38" spans="1:13" s="28" customFormat="1" ht="48" customHeight="1" thickBot="1" x14ac:dyDescent="0.3">
      <c r="A38" s="431" t="s">
        <v>203</v>
      </c>
      <c r="B38" s="37" t="s">
        <v>204</v>
      </c>
      <c r="C38" s="36" t="s">
        <v>87</v>
      </c>
      <c r="D38" s="416" t="s">
        <v>89</v>
      </c>
      <c r="E38" s="417"/>
      <c r="F38" s="416" t="s">
        <v>91</v>
      </c>
      <c r="G38" s="417"/>
      <c r="H38" s="38" t="s">
        <v>93</v>
      </c>
      <c r="I38" s="40" t="s">
        <v>94</v>
      </c>
      <c r="M38" s="189"/>
    </row>
    <row r="39" spans="1:13" ht="194.25" customHeight="1" thickBot="1" x14ac:dyDescent="0.3">
      <c r="A39" s="432"/>
      <c r="B39" s="221">
        <v>8.3000000000000004E-2</v>
      </c>
      <c r="C39" s="31">
        <v>8.3000000000000004E-2</v>
      </c>
      <c r="D39" s="435" t="s">
        <v>350</v>
      </c>
      <c r="E39" s="436"/>
      <c r="F39" s="435" t="s">
        <v>328</v>
      </c>
      <c r="G39" s="436"/>
      <c r="H39" s="276" t="s">
        <v>326</v>
      </c>
      <c r="I39" s="271" t="s">
        <v>329</v>
      </c>
      <c r="M39" s="187"/>
    </row>
    <row r="40" spans="1:13" s="28" customFormat="1" ht="54" customHeight="1" thickBot="1" x14ac:dyDescent="0.3">
      <c r="A40" s="431" t="s">
        <v>205</v>
      </c>
      <c r="B40" s="39" t="s">
        <v>204</v>
      </c>
      <c r="C40" s="38" t="s">
        <v>87</v>
      </c>
      <c r="D40" s="416" t="s">
        <v>89</v>
      </c>
      <c r="E40" s="417"/>
      <c r="F40" s="416" t="s">
        <v>91</v>
      </c>
      <c r="G40" s="417"/>
      <c r="H40" s="38" t="s">
        <v>93</v>
      </c>
      <c r="I40" s="40" t="s">
        <v>94</v>
      </c>
    </row>
    <row r="41" spans="1:13" s="349" customFormat="1" ht="144.75" customHeight="1" thickBot="1" x14ac:dyDescent="0.3">
      <c r="A41" s="432"/>
      <c r="B41" s="221">
        <v>8.3000000000000004E-2</v>
      </c>
      <c r="C41" s="354">
        <v>8.3000000000000004E-2</v>
      </c>
      <c r="D41" s="420" t="s">
        <v>365</v>
      </c>
      <c r="E41" s="433"/>
      <c r="F41" s="450" t="s">
        <v>366</v>
      </c>
      <c r="G41" s="451"/>
      <c r="H41" s="347" t="s">
        <v>326</v>
      </c>
      <c r="I41" s="146" t="s">
        <v>367</v>
      </c>
    </row>
    <row r="42" spans="1:13" s="28" customFormat="1" ht="45" customHeight="1" thickBot="1" x14ac:dyDescent="0.3">
      <c r="A42" s="431" t="s">
        <v>206</v>
      </c>
      <c r="B42" s="39" t="s">
        <v>204</v>
      </c>
      <c r="C42" s="38" t="s">
        <v>87</v>
      </c>
      <c r="D42" s="416" t="s">
        <v>89</v>
      </c>
      <c r="E42" s="417"/>
      <c r="F42" s="416" t="s">
        <v>91</v>
      </c>
      <c r="G42" s="417"/>
      <c r="H42" s="38" t="s">
        <v>93</v>
      </c>
      <c r="I42" s="40" t="s">
        <v>94</v>
      </c>
    </row>
    <row r="43" spans="1:13" s="349" customFormat="1" ht="206.25" customHeight="1" thickBot="1" x14ac:dyDescent="0.3">
      <c r="A43" s="432"/>
      <c r="B43" s="353">
        <v>8.3000000000000004E-2</v>
      </c>
      <c r="C43" s="354">
        <v>8.3000000000000004E-2</v>
      </c>
      <c r="D43" s="420" t="s">
        <v>393</v>
      </c>
      <c r="E43" s="433"/>
      <c r="F43" s="420" t="s">
        <v>394</v>
      </c>
      <c r="G43" s="433"/>
      <c r="H43" s="347" t="s">
        <v>326</v>
      </c>
      <c r="I43" s="355" t="s">
        <v>395</v>
      </c>
    </row>
    <row r="44" spans="1:13" s="28" customFormat="1" ht="44.25" customHeight="1" thickBot="1" x14ac:dyDescent="0.3">
      <c r="A44" s="431" t="s">
        <v>207</v>
      </c>
      <c r="B44" s="39" t="s">
        <v>204</v>
      </c>
      <c r="C44" s="39" t="s">
        <v>87</v>
      </c>
      <c r="D44" s="416" t="s">
        <v>89</v>
      </c>
      <c r="E44" s="417"/>
      <c r="F44" s="416" t="s">
        <v>91</v>
      </c>
      <c r="G44" s="417"/>
      <c r="H44" s="38" t="s">
        <v>93</v>
      </c>
      <c r="I44" s="38" t="s">
        <v>94</v>
      </c>
    </row>
    <row r="45" spans="1:13" s="349" customFormat="1" ht="267.75" customHeight="1" thickBot="1" x14ac:dyDescent="0.3">
      <c r="A45" s="432"/>
      <c r="B45" s="354">
        <v>8.3000000000000004E-2</v>
      </c>
      <c r="C45" s="354">
        <v>8.3000000000000004E-2</v>
      </c>
      <c r="D45" s="420" t="s">
        <v>423</v>
      </c>
      <c r="E45" s="433"/>
      <c r="F45" s="420" t="s">
        <v>424</v>
      </c>
      <c r="G45" s="433"/>
      <c r="H45" s="347" t="s">
        <v>326</v>
      </c>
      <c r="I45" s="355" t="s">
        <v>425</v>
      </c>
    </row>
    <row r="46" spans="1:13" s="28" customFormat="1" ht="47.25" customHeight="1" thickBot="1" x14ac:dyDescent="0.3">
      <c r="A46" s="431" t="s">
        <v>208</v>
      </c>
      <c r="B46" s="39" t="s">
        <v>204</v>
      </c>
      <c r="C46" s="38" t="s">
        <v>87</v>
      </c>
      <c r="D46" s="416" t="s">
        <v>89</v>
      </c>
      <c r="E46" s="417"/>
      <c r="F46" s="416" t="s">
        <v>91</v>
      </c>
      <c r="G46" s="417"/>
      <c r="H46" s="38" t="s">
        <v>93</v>
      </c>
      <c r="I46" s="40" t="s">
        <v>94</v>
      </c>
    </row>
    <row r="47" spans="1:13" ht="284.25" customHeight="1" thickBot="1" x14ac:dyDescent="0.3">
      <c r="A47" s="432"/>
      <c r="B47" s="31">
        <v>8.3000000000000004E-2</v>
      </c>
      <c r="C47" s="31">
        <v>8.3000000000000004E-2</v>
      </c>
      <c r="D47" s="437" t="s">
        <v>455</v>
      </c>
      <c r="E47" s="438"/>
      <c r="F47" s="437" t="s">
        <v>456</v>
      </c>
      <c r="G47" s="438"/>
      <c r="H47" s="84" t="s">
        <v>326</v>
      </c>
      <c r="I47" s="318" t="s">
        <v>457</v>
      </c>
    </row>
    <row r="48" spans="1:13" s="28" customFormat="1" ht="52.5" customHeight="1" thickBot="1" x14ac:dyDescent="0.3">
      <c r="A48" s="431" t="s">
        <v>209</v>
      </c>
      <c r="B48" s="39" t="s">
        <v>204</v>
      </c>
      <c r="C48" s="321" t="s">
        <v>87</v>
      </c>
      <c r="D48" s="416" t="s">
        <v>89</v>
      </c>
      <c r="E48" s="417"/>
      <c r="F48" s="416" t="s">
        <v>91</v>
      </c>
      <c r="G48" s="417"/>
      <c r="H48" s="38" t="s">
        <v>93</v>
      </c>
      <c r="I48" s="40" t="s">
        <v>94</v>
      </c>
    </row>
    <row r="49" spans="1:9" s="349" customFormat="1" ht="293.25" customHeight="1" thickBot="1" x14ac:dyDescent="0.3">
      <c r="A49" s="432"/>
      <c r="B49" s="347">
        <v>8.3000000000000004E-2</v>
      </c>
      <c r="C49" s="348">
        <v>8.3000000000000004E-2</v>
      </c>
      <c r="D49" s="418" t="s">
        <v>485</v>
      </c>
      <c r="E49" s="419"/>
      <c r="F49" s="418" t="s">
        <v>486</v>
      </c>
      <c r="G49" s="419"/>
      <c r="H49" s="347" t="s">
        <v>326</v>
      </c>
      <c r="I49" s="326" t="s">
        <v>487</v>
      </c>
    </row>
    <row r="50" spans="1:9" ht="50.25" customHeight="1" x14ac:dyDescent="0.25">
      <c r="A50" s="431" t="s">
        <v>210</v>
      </c>
      <c r="B50" s="37" t="s">
        <v>204</v>
      </c>
      <c r="C50" s="37" t="s">
        <v>87</v>
      </c>
      <c r="D50" s="416" t="s">
        <v>89</v>
      </c>
      <c r="E50" s="417"/>
      <c r="F50" s="416" t="s">
        <v>91</v>
      </c>
      <c r="G50" s="417"/>
      <c r="H50" s="38" t="s">
        <v>93</v>
      </c>
      <c r="I50" s="40" t="s">
        <v>94</v>
      </c>
    </row>
    <row r="51" spans="1:9" s="349" customFormat="1" ht="330.75" thickBot="1" x14ac:dyDescent="0.3">
      <c r="A51" s="432"/>
      <c r="B51" s="347">
        <v>8.3000000000000004E-2</v>
      </c>
      <c r="C51" s="348">
        <v>8.3000000000000004E-2</v>
      </c>
      <c r="D51" s="418" t="s">
        <v>514</v>
      </c>
      <c r="E51" s="419"/>
      <c r="F51" s="515" t="s">
        <v>532</v>
      </c>
      <c r="G51" s="516"/>
      <c r="H51" s="347" t="s">
        <v>326</v>
      </c>
      <c r="I51" s="326" t="s">
        <v>515</v>
      </c>
    </row>
    <row r="52" spans="1:9" ht="35.1" customHeight="1" thickBot="1" x14ac:dyDescent="0.3">
      <c r="A52" s="431" t="s">
        <v>211</v>
      </c>
      <c r="B52" s="37" t="s">
        <v>204</v>
      </c>
      <c r="C52" s="36" t="s">
        <v>87</v>
      </c>
      <c r="D52" s="416" t="s">
        <v>89</v>
      </c>
      <c r="E52" s="417"/>
      <c r="F52" s="416" t="s">
        <v>91</v>
      </c>
      <c r="G52" s="417"/>
      <c r="H52" s="38" t="s">
        <v>93</v>
      </c>
      <c r="I52" s="40" t="s">
        <v>94</v>
      </c>
    </row>
    <row r="53" spans="1:9" s="349" customFormat="1" ht="348" customHeight="1" thickBot="1" x14ac:dyDescent="0.3">
      <c r="A53" s="432"/>
      <c r="B53" s="347">
        <v>8.3000000000000004E-2</v>
      </c>
      <c r="C53" s="350">
        <v>8.3000000000000004E-2</v>
      </c>
      <c r="D53" s="420" t="s">
        <v>549</v>
      </c>
      <c r="E53" s="434"/>
      <c r="F53" s="420" t="s">
        <v>570</v>
      </c>
      <c r="G53" s="421"/>
      <c r="H53" s="351" t="s">
        <v>326</v>
      </c>
      <c r="I53" s="352" t="s">
        <v>550</v>
      </c>
    </row>
    <row r="54" spans="1:9" ht="35.1" customHeight="1" thickBot="1" x14ac:dyDescent="0.3">
      <c r="A54" s="431" t="s">
        <v>212</v>
      </c>
      <c r="B54" s="37" t="s">
        <v>204</v>
      </c>
      <c r="C54" s="36" t="s">
        <v>87</v>
      </c>
      <c r="D54" s="416" t="s">
        <v>89</v>
      </c>
      <c r="E54" s="417"/>
      <c r="F54" s="416" t="s">
        <v>91</v>
      </c>
      <c r="G54" s="417"/>
      <c r="H54" s="38" t="s">
        <v>93</v>
      </c>
      <c r="I54" s="372" t="s">
        <v>94</v>
      </c>
    </row>
    <row r="55" spans="1:9" s="349" customFormat="1" ht="121.5" customHeight="1" thickBot="1" x14ac:dyDescent="0.3">
      <c r="A55" s="432"/>
      <c r="B55" s="347">
        <v>8.3000000000000004E-2</v>
      </c>
      <c r="C55" s="350"/>
      <c r="D55" s="420"/>
      <c r="E55" s="421"/>
      <c r="F55" s="420"/>
      <c r="G55" s="421"/>
      <c r="H55" s="347"/>
      <c r="I55" s="352"/>
    </row>
    <row r="56" spans="1:9" ht="35.1" customHeight="1" thickBot="1" x14ac:dyDescent="0.3">
      <c r="A56" s="431" t="s">
        <v>213</v>
      </c>
      <c r="B56" s="37" t="s">
        <v>204</v>
      </c>
      <c r="C56" s="36" t="s">
        <v>87</v>
      </c>
      <c r="D56" s="416" t="s">
        <v>89</v>
      </c>
      <c r="E56" s="417"/>
      <c r="F56" s="416" t="s">
        <v>91</v>
      </c>
      <c r="G56" s="417"/>
      <c r="H56" s="38" t="s">
        <v>93</v>
      </c>
      <c r="I56" s="40" t="s">
        <v>94</v>
      </c>
    </row>
    <row r="57" spans="1:9" ht="105" customHeight="1" thickBot="1" x14ac:dyDescent="0.3">
      <c r="A57" s="432"/>
      <c r="B57" s="30">
        <v>8.3000000000000004E-2</v>
      </c>
      <c r="C57" s="32"/>
      <c r="D57" s="420"/>
      <c r="E57" s="433"/>
      <c r="F57" s="523"/>
      <c r="G57" s="523"/>
      <c r="H57" s="347"/>
      <c r="I57" s="352"/>
    </row>
    <row r="58" spans="1:9" ht="45" customHeight="1" thickBot="1" x14ac:dyDescent="0.3">
      <c r="A58" s="431" t="s">
        <v>214</v>
      </c>
      <c r="B58" s="36" t="s">
        <v>204</v>
      </c>
      <c r="C58" s="36" t="s">
        <v>87</v>
      </c>
      <c r="D58" s="416" t="s">
        <v>89</v>
      </c>
      <c r="E58" s="417"/>
      <c r="F58" s="416" t="s">
        <v>91</v>
      </c>
      <c r="G58" s="417"/>
      <c r="H58" s="38" t="s">
        <v>93</v>
      </c>
      <c r="I58" s="40" t="s">
        <v>94</v>
      </c>
    </row>
    <row r="59" spans="1:9" ht="117.75" customHeight="1" thickBot="1" x14ac:dyDescent="0.3">
      <c r="A59" s="432"/>
      <c r="B59" s="30">
        <v>8.3000000000000004E-2</v>
      </c>
      <c r="C59" s="32"/>
      <c r="D59" s="422"/>
      <c r="E59" s="423"/>
      <c r="F59" s="424"/>
      <c r="G59" s="424"/>
      <c r="H59" s="30"/>
      <c r="I59" s="371"/>
    </row>
    <row r="60" spans="1:9" ht="45" customHeight="1" thickBot="1" x14ac:dyDescent="0.3">
      <c r="A60" s="431" t="s">
        <v>215</v>
      </c>
      <c r="B60" s="37" t="s">
        <v>204</v>
      </c>
      <c r="C60" s="36" t="s">
        <v>87</v>
      </c>
      <c r="D60" s="416" t="s">
        <v>89</v>
      </c>
      <c r="E60" s="417"/>
      <c r="F60" s="416" t="s">
        <v>91</v>
      </c>
      <c r="G60" s="417"/>
      <c r="H60" s="38" t="s">
        <v>93</v>
      </c>
      <c r="I60" s="40" t="s">
        <v>94</v>
      </c>
    </row>
    <row r="61" spans="1:9" ht="111" customHeight="1" thickBot="1" x14ac:dyDescent="0.3">
      <c r="A61" s="432"/>
      <c r="B61" s="30">
        <v>8.6999999999999994E-2</v>
      </c>
      <c r="C61" s="30"/>
      <c r="D61" s="422"/>
      <c r="E61" s="423"/>
      <c r="F61" s="422"/>
      <c r="G61" s="423"/>
      <c r="H61" s="30"/>
      <c r="I61" s="371"/>
    </row>
    <row r="62" spans="1:9" x14ac:dyDescent="0.25">
      <c r="B62" s="175">
        <f>+B61+B59+B57+B55+B53+B51+B49+B47+B45+B43+B41+B39</f>
        <v>0.99999999999999978</v>
      </c>
      <c r="C62" s="175">
        <f>+C61+C59+C57+C55+C53+C51+C49+C47+C45+C43+C41+C39</f>
        <v>0.66400000000000003</v>
      </c>
    </row>
    <row r="64" spans="1:9" s="27" customFormat="1" ht="30" customHeight="1" x14ac:dyDescent="0.25">
      <c r="A64" s="1"/>
      <c r="B64" s="1"/>
      <c r="C64" s="1"/>
      <c r="D64" s="1"/>
      <c r="E64" s="1"/>
      <c r="F64" s="1"/>
      <c r="G64" s="1"/>
      <c r="H64" s="1"/>
      <c r="I64" s="1"/>
    </row>
    <row r="65" spans="1:9" ht="34.5" customHeight="1" x14ac:dyDescent="0.25">
      <c r="A65" s="506" t="s">
        <v>57</v>
      </c>
      <c r="B65" s="506"/>
      <c r="C65" s="506"/>
      <c r="D65" s="506"/>
      <c r="E65" s="506"/>
      <c r="F65" s="506"/>
      <c r="G65" s="506"/>
      <c r="H65" s="506"/>
      <c r="I65" s="506"/>
    </row>
    <row r="66" spans="1:9" ht="67.5" customHeight="1" x14ac:dyDescent="0.25">
      <c r="A66" s="41" t="s">
        <v>58</v>
      </c>
      <c r="B66" s="429" t="s">
        <v>216</v>
      </c>
      <c r="C66" s="430"/>
      <c r="D66" s="429" t="s">
        <v>217</v>
      </c>
      <c r="E66" s="430"/>
      <c r="F66" s="429" t="s">
        <v>218</v>
      </c>
      <c r="G66" s="430"/>
      <c r="H66" s="507" t="s">
        <v>219</v>
      </c>
      <c r="I66" s="508"/>
    </row>
    <row r="67" spans="1:9" ht="45.75" customHeight="1" x14ac:dyDescent="0.25">
      <c r="A67" s="41" t="s">
        <v>220</v>
      </c>
      <c r="B67" s="513">
        <v>0.14000000000000001</v>
      </c>
      <c r="C67" s="514"/>
      <c r="D67" s="513">
        <v>0.12</v>
      </c>
      <c r="E67" s="514"/>
      <c r="F67" s="513">
        <v>0.12</v>
      </c>
      <c r="G67" s="514"/>
      <c r="H67" s="513"/>
      <c r="I67" s="514"/>
    </row>
    <row r="68" spans="1:9" ht="30" customHeight="1" x14ac:dyDescent="0.25">
      <c r="A68" s="503" t="s">
        <v>170</v>
      </c>
      <c r="B68" s="87" t="s">
        <v>85</v>
      </c>
      <c r="C68" s="87" t="s">
        <v>87</v>
      </c>
      <c r="D68" s="87" t="s">
        <v>85</v>
      </c>
      <c r="E68" s="87" t="s">
        <v>87</v>
      </c>
      <c r="F68" s="87" t="s">
        <v>85</v>
      </c>
      <c r="G68" s="87" t="s">
        <v>87</v>
      </c>
      <c r="H68" s="87" t="s">
        <v>85</v>
      </c>
      <c r="I68" s="87" t="s">
        <v>87</v>
      </c>
    </row>
    <row r="69" spans="1:9" ht="30" customHeight="1" x14ac:dyDescent="0.25">
      <c r="A69" s="504"/>
      <c r="B69" s="222">
        <v>8.3000000000000004E-2</v>
      </c>
      <c r="C69" s="222">
        <v>8.3000000000000004E-2</v>
      </c>
      <c r="D69" s="222">
        <v>8.3000000000000004E-2</v>
      </c>
      <c r="E69" s="222">
        <v>8.3000000000000004E-2</v>
      </c>
      <c r="F69" s="222">
        <v>8.3000000000000004E-2</v>
      </c>
      <c r="G69" s="222">
        <v>8.3000000000000004E-2</v>
      </c>
      <c r="H69" s="46"/>
      <c r="I69" s="43"/>
    </row>
    <row r="70" spans="1:9" ht="125.45" customHeight="1" x14ac:dyDescent="0.25">
      <c r="A70" s="41" t="s">
        <v>221</v>
      </c>
      <c r="B70" s="427" t="s">
        <v>349</v>
      </c>
      <c r="C70" s="428"/>
      <c r="D70" s="427" t="s">
        <v>327</v>
      </c>
      <c r="E70" s="428"/>
      <c r="F70" s="509" t="s">
        <v>345</v>
      </c>
      <c r="G70" s="510"/>
      <c r="H70" s="511"/>
      <c r="I70" s="512"/>
    </row>
    <row r="71" spans="1:9" ht="87.6" customHeight="1" x14ac:dyDescent="0.25">
      <c r="A71" s="41" t="s">
        <v>222</v>
      </c>
      <c r="B71" s="414" t="s">
        <v>351</v>
      </c>
      <c r="C71" s="399"/>
      <c r="D71" s="398" t="s">
        <v>353</v>
      </c>
      <c r="E71" s="399"/>
      <c r="F71" s="398" t="s">
        <v>352</v>
      </c>
      <c r="G71" s="410"/>
      <c r="H71" s="409"/>
      <c r="I71" s="410"/>
    </row>
    <row r="72" spans="1:9" ht="30.75" customHeight="1" x14ac:dyDescent="0.25">
      <c r="A72" s="503" t="s">
        <v>172</v>
      </c>
      <c r="B72" s="87" t="s">
        <v>85</v>
      </c>
      <c r="C72" s="87" t="s">
        <v>87</v>
      </c>
      <c r="D72" s="87" t="s">
        <v>85</v>
      </c>
      <c r="E72" s="87" t="s">
        <v>87</v>
      </c>
      <c r="F72" s="87" t="s">
        <v>85</v>
      </c>
      <c r="G72" s="87" t="s">
        <v>87</v>
      </c>
      <c r="H72" s="87" t="s">
        <v>85</v>
      </c>
      <c r="I72" s="87" t="s">
        <v>87</v>
      </c>
    </row>
    <row r="73" spans="1:9" ht="30.75" customHeight="1" x14ac:dyDescent="0.25">
      <c r="A73" s="504"/>
      <c r="B73" s="222">
        <v>8.3000000000000004E-2</v>
      </c>
      <c r="C73" s="222">
        <v>8.3000000000000004E-2</v>
      </c>
      <c r="D73" s="222">
        <v>8.3000000000000004E-2</v>
      </c>
      <c r="E73" s="222">
        <v>8.3000000000000004E-2</v>
      </c>
      <c r="F73" s="222">
        <v>8.3000000000000004E-2</v>
      </c>
      <c r="G73" s="222">
        <v>8.3000000000000004E-2</v>
      </c>
      <c r="H73" s="46"/>
      <c r="I73" s="44"/>
    </row>
    <row r="74" spans="1:9" ht="111.6" customHeight="1" x14ac:dyDescent="0.25">
      <c r="A74" s="41" t="s">
        <v>221</v>
      </c>
      <c r="B74" s="427" t="s">
        <v>360</v>
      </c>
      <c r="C74" s="428"/>
      <c r="D74" s="427" t="s">
        <v>361</v>
      </c>
      <c r="E74" s="428"/>
      <c r="F74" s="427" t="s">
        <v>363</v>
      </c>
      <c r="G74" s="428"/>
      <c r="H74" s="458"/>
      <c r="I74" s="459"/>
    </row>
    <row r="75" spans="1:9" ht="85.9" customHeight="1" x14ac:dyDescent="0.25">
      <c r="A75" s="41" t="s">
        <v>222</v>
      </c>
      <c r="B75" s="398" t="s">
        <v>359</v>
      </c>
      <c r="C75" s="399"/>
      <c r="D75" s="398" t="s">
        <v>362</v>
      </c>
      <c r="E75" s="399"/>
      <c r="F75" s="398" t="s">
        <v>364</v>
      </c>
      <c r="G75" s="410"/>
      <c r="H75" s="409"/>
      <c r="I75" s="410"/>
    </row>
    <row r="76" spans="1:9" ht="30.75" customHeight="1" x14ac:dyDescent="0.25">
      <c r="A76" s="503" t="s">
        <v>173</v>
      </c>
      <c r="B76" s="87" t="s">
        <v>85</v>
      </c>
      <c r="C76" s="87" t="s">
        <v>87</v>
      </c>
      <c r="D76" s="87" t="s">
        <v>85</v>
      </c>
      <c r="E76" s="87" t="s">
        <v>87</v>
      </c>
      <c r="F76" s="87" t="s">
        <v>85</v>
      </c>
      <c r="G76" s="87" t="s">
        <v>87</v>
      </c>
      <c r="H76" s="87" t="s">
        <v>85</v>
      </c>
      <c r="I76" s="87" t="s">
        <v>87</v>
      </c>
    </row>
    <row r="77" spans="1:9" ht="30.75" customHeight="1" x14ac:dyDescent="0.25">
      <c r="A77" s="504"/>
      <c r="B77" s="222">
        <v>8.3000000000000004E-2</v>
      </c>
      <c r="C77" s="222">
        <v>8.3000000000000004E-2</v>
      </c>
      <c r="D77" s="222">
        <v>8.3000000000000004E-2</v>
      </c>
      <c r="E77" s="222">
        <v>8.3000000000000004E-2</v>
      </c>
      <c r="F77" s="222">
        <v>8.3000000000000004E-2</v>
      </c>
      <c r="G77" s="222">
        <v>8.3000000000000004E-2</v>
      </c>
      <c r="H77" s="46"/>
      <c r="I77" s="44"/>
    </row>
    <row r="78" spans="1:9" ht="101.25" customHeight="1" x14ac:dyDescent="0.25">
      <c r="A78" s="41" t="s">
        <v>221</v>
      </c>
      <c r="B78" s="425" t="s">
        <v>414</v>
      </c>
      <c r="C78" s="426"/>
      <c r="D78" s="425" t="s">
        <v>388</v>
      </c>
      <c r="E78" s="426"/>
      <c r="F78" s="427" t="s">
        <v>389</v>
      </c>
      <c r="G78" s="428"/>
      <c r="H78" s="409"/>
      <c r="I78" s="410"/>
    </row>
    <row r="79" spans="1:9" ht="95.45" customHeight="1" x14ac:dyDescent="0.25">
      <c r="A79" s="41" t="s">
        <v>222</v>
      </c>
      <c r="B79" s="414" t="s">
        <v>390</v>
      </c>
      <c r="C79" s="399"/>
      <c r="D79" s="414" t="s">
        <v>391</v>
      </c>
      <c r="E79" s="399"/>
      <c r="F79" s="414" t="s">
        <v>392</v>
      </c>
      <c r="G79" s="410"/>
      <c r="H79" s="409"/>
      <c r="I79" s="410"/>
    </row>
    <row r="80" spans="1:9" ht="30.75" customHeight="1" x14ac:dyDescent="0.25">
      <c r="A80" s="503" t="s">
        <v>174</v>
      </c>
      <c r="B80" s="87" t="s">
        <v>85</v>
      </c>
      <c r="C80" s="87" t="s">
        <v>87</v>
      </c>
      <c r="D80" s="87" t="s">
        <v>85</v>
      </c>
      <c r="E80" s="87" t="s">
        <v>87</v>
      </c>
      <c r="F80" s="87" t="s">
        <v>85</v>
      </c>
      <c r="G80" s="87" t="s">
        <v>87</v>
      </c>
      <c r="H80" s="87" t="s">
        <v>85</v>
      </c>
      <c r="I80" s="87" t="s">
        <v>87</v>
      </c>
    </row>
    <row r="81" spans="1:9" ht="30.75" customHeight="1" x14ac:dyDescent="0.25">
      <c r="A81" s="504"/>
      <c r="B81" s="222">
        <v>8.3000000000000004E-2</v>
      </c>
      <c r="C81" s="222">
        <v>8.3000000000000004E-2</v>
      </c>
      <c r="D81" s="222">
        <v>8.3000000000000004E-2</v>
      </c>
      <c r="E81" s="222">
        <v>8.3000000000000004E-2</v>
      </c>
      <c r="F81" s="222">
        <v>8.3000000000000004E-2</v>
      </c>
      <c r="G81" s="222">
        <v>8.3000000000000004E-2</v>
      </c>
      <c r="H81" s="46"/>
      <c r="I81" s="44"/>
    </row>
    <row r="82" spans="1:9" ht="120.75" customHeight="1" x14ac:dyDescent="0.25">
      <c r="A82" s="41" t="s">
        <v>221</v>
      </c>
      <c r="B82" s="411" t="s">
        <v>418</v>
      </c>
      <c r="C82" s="412"/>
      <c r="D82" s="411" t="s">
        <v>419</v>
      </c>
      <c r="E82" s="412"/>
      <c r="F82" s="411" t="s">
        <v>421</v>
      </c>
      <c r="G82" s="412"/>
      <c r="H82" s="409"/>
      <c r="I82" s="410"/>
    </row>
    <row r="83" spans="1:9" ht="81" customHeight="1" x14ac:dyDescent="0.25">
      <c r="A83" s="41" t="s">
        <v>222</v>
      </c>
      <c r="B83" s="398" t="s">
        <v>417</v>
      </c>
      <c r="C83" s="399"/>
      <c r="D83" s="398" t="s">
        <v>420</v>
      </c>
      <c r="E83" s="399"/>
      <c r="F83" s="398" t="s">
        <v>422</v>
      </c>
      <c r="G83" s="410"/>
      <c r="H83" s="409"/>
      <c r="I83" s="410"/>
    </row>
    <row r="84" spans="1:9" ht="30" customHeight="1" x14ac:dyDescent="0.25">
      <c r="A84" s="503" t="s">
        <v>176</v>
      </c>
      <c r="B84" s="87" t="s">
        <v>85</v>
      </c>
      <c r="C84" s="87" t="s">
        <v>87</v>
      </c>
      <c r="D84" s="87" t="s">
        <v>85</v>
      </c>
      <c r="E84" s="87" t="s">
        <v>87</v>
      </c>
      <c r="F84" s="87" t="s">
        <v>85</v>
      </c>
      <c r="G84" s="87" t="s">
        <v>87</v>
      </c>
      <c r="H84" s="87" t="s">
        <v>85</v>
      </c>
      <c r="I84" s="87" t="s">
        <v>87</v>
      </c>
    </row>
    <row r="85" spans="1:9" ht="30" customHeight="1" x14ac:dyDescent="0.25">
      <c r="A85" s="504"/>
      <c r="B85" s="222">
        <v>8.3000000000000004E-2</v>
      </c>
      <c r="C85" s="222">
        <v>8.3000000000000004E-2</v>
      </c>
      <c r="D85" s="222">
        <v>8.3000000000000004E-2</v>
      </c>
      <c r="E85" s="222">
        <v>8.3000000000000004E-2</v>
      </c>
      <c r="F85" s="222">
        <v>8.3000000000000004E-2</v>
      </c>
      <c r="G85" s="222">
        <v>8.3000000000000004E-2</v>
      </c>
      <c r="H85" s="46"/>
      <c r="I85" s="44"/>
    </row>
    <row r="86" spans="1:9" ht="105" customHeight="1" x14ac:dyDescent="0.25">
      <c r="A86" s="41" t="s">
        <v>221</v>
      </c>
      <c r="B86" s="406" t="s">
        <v>450</v>
      </c>
      <c r="C86" s="406"/>
      <c r="D86" s="406" t="s">
        <v>451</v>
      </c>
      <c r="E86" s="406"/>
      <c r="F86" s="407" t="s">
        <v>454</v>
      </c>
      <c r="G86" s="408"/>
      <c r="H86" s="457"/>
      <c r="I86" s="457"/>
    </row>
    <row r="87" spans="1:9" ht="80.25" customHeight="1" x14ac:dyDescent="0.25">
      <c r="A87" s="41" t="s">
        <v>222</v>
      </c>
      <c r="B87" s="398" t="s">
        <v>449</v>
      </c>
      <c r="C87" s="413"/>
      <c r="D87" s="398" t="s">
        <v>452</v>
      </c>
      <c r="E87" s="413"/>
      <c r="F87" s="517" t="s">
        <v>453</v>
      </c>
      <c r="G87" s="518"/>
      <c r="H87" s="519"/>
      <c r="I87" s="401"/>
    </row>
    <row r="88" spans="1:9" ht="29.25" customHeight="1" x14ac:dyDescent="0.25">
      <c r="A88" s="503" t="s">
        <v>177</v>
      </c>
      <c r="B88" s="87" t="s">
        <v>85</v>
      </c>
      <c r="C88" s="87" t="s">
        <v>87</v>
      </c>
      <c r="D88" s="87" t="s">
        <v>85</v>
      </c>
      <c r="E88" s="87" t="s">
        <v>87</v>
      </c>
      <c r="F88" s="87" t="s">
        <v>85</v>
      </c>
      <c r="G88" s="87" t="s">
        <v>87</v>
      </c>
      <c r="H88" s="87" t="s">
        <v>85</v>
      </c>
      <c r="I88" s="87" t="s">
        <v>87</v>
      </c>
    </row>
    <row r="89" spans="1:9" ht="29.25" customHeight="1" x14ac:dyDescent="0.25">
      <c r="A89" s="504"/>
      <c r="B89" s="222">
        <v>8.3000000000000004E-2</v>
      </c>
      <c r="C89" s="267">
        <v>8.3000000000000004E-2</v>
      </c>
      <c r="D89" s="222">
        <v>8.3000000000000004E-2</v>
      </c>
      <c r="E89" s="267">
        <v>8.3000000000000004E-2</v>
      </c>
      <c r="F89" s="222">
        <v>8.3000000000000004E-2</v>
      </c>
      <c r="G89" s="267">
        <v>8.3000000000000004E-2</v>
      </c>
      <c r="H89" s="46"/>
      <c r="I89" s="44"/>
    </row>
    <row r="90" spans="1:9" ht="80.25" customHeight="1" x14ac:dyDescent="0.25">
      <c r="A90" s="41" t="s">
        <v>221</v>
      </c>
      <c r="B90" s="402" t="s">
        <v>482</v>
      </c>
      <c r="C90" s="402"/>
      <c r="D90" s="520" t="s">
        <v>483</v>
      </c>
      <c r="E90" s="520"/>
      <c r="F90" s="521" t="s">
        <v>484</v>
      </c>
      <c r="G90" s="522"/>
      <c r="H90" s="397"/>
      <c r="I90" s="397"/>
    </row>
    <row r="91" spans="1:9" ht="80.25" customHeight="1" x14ac:dyDescent="0.25">
      <c r="A91" s="41" t="s">
        <v>222</v>
      </c>
      <c r="B91" s="398" t="s">
        <v>479</v>
      </c>
      <c r="C91" s="413"/>
      <c r="D91" s="398" t="s">
        <v>480</v>
      </c>
      <c r="E91" s="413"/>
      <c r="F91" s="398" t="s">
        <v>481</v>
      </c>
      <c r="G91" s="399"/>
      <c r="H91" s="400"/>
      <c r="I91" s="401"/>
    </row>
    <row r="92" spans="1:9" ht="24.95" customHeight="1" x14ac:dyDescent="0.25">
      <c r="A92" s="503" t="s">
        <v>178</v>
      </c>
      <c r="B92" s="87" t="s">
        <v>85</v>
      </c>
      <c r="C92" s="87" t="s">
        <v>87</v>
      </c>
      <c r="D92" s="87" t="s">
        <v>85</v>
      </c>
      <c r="E92" s="87" t="s">
        <v>87</v>
      </c>
      <c r="F92" s="87" t="s">
        <v>85</v>
      </c>
      <c r="G92" s="87" t="s">
        <v>87</v>
      </c>
      <c r="H92" s="87" t="s">
        <v>85</v>
      </c>
      <c r="I92" s="87" t="s">
        <v>87</v>
      </c>
    </row>
    <row r="93" spans="1:9" ht="24.95" customHeight="1" x14ac:dyDescent="0.25">
      <c r="A93" s="504"/>
      <c r="B93" s="222">
        <v>8.3000000000000004E-2</v>
      </c>
      <c r="C93" s="222">
        <v>8.3000000000000004E-2</v>
      </c>
      <c r="D93" s="222">
        <v>8.3000000000000004E-2</v>
      </c>
      <c r="E93" s="222">
        <v>8.3000000000000004E-2</v>
      </c>
      <c r="F93" s="222">
        <v>8.3000000000000004E-2</v>
      </c>
      <c r="G93" s="222">
        <v>8.3000000000000004E-2</v>
      </c>
      <c r="H93" s="46"/>
      <c r="I93" s="44"/>
    </row>
    <row r="94" spans="1:9" ht="228.75" customHeight="1" x14ac:dyDescent="0.25">
      <c r="A94" s="41" t="s">
        <v>221</v>
      </c>
      <c r="B94" s="405" t="s">
        <v>511</v>
      </c>
      <c r="C94" s="405"/>
      <c r="D94" s="406" t="s">
        <v>512</v>
      </c>
      <c r="E94" s="406"/>
      <c r="F94" s="407" t="s">
        <v>513</v>
      </c>
      <c r="G94" s="408"/>
      <c r="H94" s="397"/>
      <c r="I94" s="397"/>
    </row>
    <row r="95" spans="1:9" ht="80.25" customHeight="1" x14ac:dyDescent="0.25">
      <c r="A95" s="41" t="s">
        <v>222</v>
      </c>
      <c r="B95" s="398" t="s">
        <v>508</v>
      </c>
      <c r="C95" s="413"/>
      <c r="D95" s="398" t="s">
        <v>509</v>
      </c>
      <c r="E95" s="413"/>
      <c r="F95" s="398" t="s">
        <v>510</v>
      </c>
      <c r="G95" s="413"/>
      <c r="H95" s="400"/>
      <c r="I95" s="401"/>
    </row>
    <row r="96" spans="1:9" ht="24.95" customHeight="1" x14ac:dyDescent="0.25">
      <c r="A96" s="503" t="s">
        <v>179</v>
      </c>
      <c r="B96" s="87" t="s">
        <v>85</v>
      </c>
      <c r="C96" s="87" t="s">
        <v>87</v>
      </c>
      <c r="D96" s="87" t="s">
        <v>85</v>
      </c>
      <c r="E96" s="87" t="s">
        <v>87</v>
      </c>
      <c r="F96" s="87" t="s">
        <v>85</v>
      </c>
      <c r="G96" s="87" t="s">
        <v>87</v>
      </c>
      <c r="H96" s="87" t="s">
        <v>85</v>
      </c>
      <c r="I96" s="87" t="s">
        <v>87</v>
      </c>
    </row>
    <row r="97" spans="1:9" ht="24.95" customHeight="1" x14ac:dyDescent="0.25">
      <c r="A97" s="504"/>
      <c r="B97" s="222">
        <v>8.3000000000000004E-2</v>
      </c>
      <c r="C97" s="222">
        <v>8.3000000000000004E-2</v>
      </c>
      <c r="D97" s="222">
        <v>8.3000000000000004E-2</v>
      </c>
      <c r="E97" s="222">
        <v>8.3000000000000004E-2</v>
      </c>
      <c r="F97" s="222">
        <v>8.3000000000000004E-2</v>
      </c>
      <c r="G97" s="222">
        <v>8.3000000000000004E-2</v>
      </c>
      <c r="H97" s="46"/>
      <c r="I97" s="44"/>
    </row>
    <row r="98" spans="1:9" ht="177" customHeight="1" x14ac:dyDescent="0.25">
      <c r="A98" s="41" t="s">
        <v>221</v>
      </c>
      <c r="B98" s="415" t="s">
        <v>543</v>
      </c>
      <c r="C98" s="415"/>
      <c r="D98" s="406" t="s">
        <v>547</v>
      </c>
      <c r="E98" s="406"/>
      <c r="F98" s="407" t="s">
        <v>548</v>
      </c>
      <c r="G98" s="408"/>
      <c r="H98" s="397"/>
      <c r="I98" s="397"/>
    </row>
    <row r="99" spans="1:9" ht="80.25" customHeight="1" x14ac:dyDescent="0.25">
      <c r="A99" s="41" t="s">
        <v>222</v>
      </c>
      <c r="B99" s="398" t="s">
        <v>544</v>
      </c>
      <c r="C99" s="399"/>
      <c r="D99" s="398" t="s">
        <v>545</v>
      </c>
      <c r="E99" s="399"/>
      <c r="F99" s="414" t="s">
        <v>546</v>
      </c>
      <c r="G99" s="399"/>
      <c r="H99" s="400"/>
      <c r="I99" s="401"/>
    </row>
    <row r="100" spans="1:9" ht="24.95" customHeight="1" x14ac:dyDescent="0.25">
      <c r="A100" s="503" t="s">
        <v>181</v>
      </c>
      <c r="B100" s="87" t="s">
        <v>85</v>
      </c>
      <c r="C100" s="87" t="s">
        <v>87</v>
      </c>
      <c r="D100" s="87" t="s">
        <v>85</v>
      </c>
      <c r="E100" s="87" t="s">
        <v>87</v>
      </c>
      <c r="F100" s="87" t="s">
        <v>85</v>
      </c>
      <c r="G100" s="87" t="s">
        <v>87</v>
      </c>
      <c r="H100" s="87" t="s">
        <v>85</v>
      </c>
      <c r="I100" s="87" t="s">
        <v>87</v>
      </c>
    </row>
    <row r="101" spans="1:9" ht="24.95" customHeight="1" x14ac:dyDescent="0.25">
      <c r="A101" s="504"/>
      <c r="B101" s="222">
        <v>8.3000000000000004E-2</v>
      </c>
      <c r="C101" s="222"/>
      <c r="D101" s="222">
        <v>8.3000000000000004E-2</v>
      </c>
      <c r="E101" s="222"/>
      <c r="F101" s="222">
        <v>8.3000000000000004E-2</v>
      </c>
      <c r="G101" s="222"/>
      <c r="H101" s="46"/>
      <c r="I101" s="44"/>
    </row>
    <row r="102" spans="1:9" ht="80.25" customHeight="1" x14ac:dyDescent="0.25">
      <c r="A102" s="41" t="s">
        <v>221</v>
      </c>
      <c r="B102" s="402"/>
      <c r="C102" s="402"/>
      <c r="D102" s="402"/>
      <c r="E102" s="402"/>
      <c r="F102" s="402"/>
      <c r="G102" s="402"/>
      <c r="H102" s="397"/>
      <c r="I102" s="397"/>
    </row>
    <row r="103" spans="1:9" ht="80.25" customHeight="1" x14ac:dyDescent="0.25">
      <c r="A103" s="41" t="s">
        <v>222</v>
      </c>
      <c r="B103" s="398"/>
      <c r="C103" s="399"/>
      <c r="D103" s="398"/>
      <c r="E103" s="399"/>
      <c r="F103" s="398"/>
      <c r="G103" s="399"/>
      <c r="H103" s="400"/>
      <c r="I103" s="401"/>
    </row>
    <row r="104" spans="1:9" ht="24.95" customHeight="1" x14ac:dyDescent="0.25">
      <c r="A104" s="503" t="s">
        <v>182</v>
      </c>
      <c r="B104" s="87" t="s">
        <v>85</v>
      </c>
      <c r="C104" s="87" t="s">
        <v>87</v>
      </c>
      <c r="D104" s="87" t="s">
        <v>85</v>
      </c>
      <c r="E104" s="87" t="s">
        <v>87</v>
      </c>
      <c r="F104" s="87" t="s">
        <v>85</v>
      </c>
      <c r="G104" s="87" t="s">
        <v>87</v>
      </c>
      <c r="H104" s="87" t="s">
        <v>85</v>
      </c>
      <c r="I104" s="87" t="s">
        <v>87</v>
      </c>
    </row>
    <row r="105" spans="1:9" ht="24.95" customHeight="1" x14ac:dyDescent="0.25">
      <c r="A105" s="504"/>
      <c r="B105" s="222">
        <v>8.3000000000000004E-2</v>
      </c>
      <c r="C105" s="222"/>
      <c r="D105" s="222">
        <v>8.3000000000000004E-2</v>
      </c>
      <c r="E105" s="222"/>
      <c r="F105" s="222">
        <v>8.3000000000000004E-2</v>
      </c>
      <c r="G105" s="222"/>
      <c r="H105" s="46"/>
      <c r="I105" s="44"/>
    </row>
    <row r="106" spans="1:9" ht="80.25" customHeight="1" x14ac:dyDescent="0.25">
      <c r="A106" s="41" t="s">
        <v>221</v>
      </c>
      <c r="B106" s="402"/>
      <c r="C106" s="402"/>
      <c r="D106" s="402"/>
      <c r="E106" s="402"/>
      <c r="F106" s="402"/>
      <c r="G106" s="402"/>
      <c r="H106" s="402"/>
      <c r="I106" s="402"/>
    </row>
    <row r="107" spans="1:9" ht="80.25" customHeight="1" x14ac:dyDescent="0.25">
      <c r="A107" s="41" t="s">
        <v>222</v>
      </c>
      <c r="B107" s="398"/>
      <c r="C107" s="399"/>
      <c r="D107" s="398"/>
      <c r="E107" s="399"/>
      <c r="F107" s="398"/>
      <c r="G107" s="399"/>
      <c r="H107" s="400"/>
      <c r="I107" s="401"/>
    </row>
    <row r="108" spans="1:9" ht="24.95" customHeight="1" x14ac:dyDescent="0.25">
      <c r="A108" s="503" t="s">
        <v>183</v>
      </c>
      <c r="B108" s="87" t="s">
        <v>85</v>
      </c>
      <c r="C108" s="87" t="s">
        <v>87</v>
      </c>
      <c r="D108" s="87" t="s">
        <v>85</v>
      </c>
      <c r="E108" s="87" t="s">
        <v>87</v>
      </c>
      <c r="F108" s="87" t="s">
        <v>85</v>
      </c>
      <c r="G108" s="87" t="s">
        <v>87</v>
      </c>
      <c r="H108" s="87" t="s">
        <v>85</v>
      </c>
      <c r="I108" s="87" t="s">
        <v>87</v>
      </c>
    </row>
    <row r="109" spans="1:9" ht="24.95" customHeight="1" x14ac:dyDescent="0.25">
      <c r="A109" s="504"/>
      <c r="B109" s="222">
        <v>8.3000000000000004E-2</v>
      </c>
      <c r="C109" s="222"/>
      <c r="D109" s="222">
        <v>8.3000000000000004E-2</v>
      </c>
      <c r="E109" s="222"/>
      <c r="F109" s="222">
        <v>8.3000000000000004E-2</v>
      </c>
      <c r="G109" s="222"/>
      <c r="H109" s="46"/>
      <c r="I109" s="44"/>
    </row>
    <row r="110" spans="1:9" ht="80.25" customHeight="1" x14ac:dyDescent="0.25">
      <c r="A110" s="41" t="s">
        <v>221</v>
      </c>
      <c r="B110" s="402"/>
      <c r="C110" s="402"/>
      <c r="D110" s="402"/>
      <c r="E110" s="402"/>
      <c r="F110" s="402"/>
      <c r="G110" s="402"/>
      <c r="H110" s="397"/>
      <c r="I110" s="397"/>
    </row>
    <row r="111" spans="1:9" ht="80.25" customHeight="1" x14ac:dyDescent="0.25">
      <c r="A111" s="41" t="s">
        <v>222</v>
      </c>
      <c r="B111" s="398"/>
      <c r="C111" s="399"/>
      <c r="D111" s="398"/>
      <c r="E111" s="399"/>
      <c r="F111" s="398"/>
      <c r="G111" s="399"/>
      <c r="H111" s="400"/>
      <c r="I111" s="401"/>
    </row>
    <row r="112" spans="1:9" ht="24.95" customHeight="1" x14ac:dyDescent="0.25">
      <c r="A112" s="503" t="s">
        <v>184</v>
      </c>
      <c r="B112" s="87" t="s">
        <v>85</v>
      </c>
      <c r="C112" s="87" t="s">
        <v>87</v>
      </c>
      <c r="D112" s="87" t="s">
        <v>85</v>
      </c>
      <c r="E112" s="87" t="s">
        <v>87</v>
      </c>
      <c r="F112" s="87" t="s">
        <v>85</v>
      </c>
      <c r="G112" s="87" t="s">
        <v>87</v>
      </c>
      <c r="H112" s="87" t="s">
        <v>85</v>
      </c>
      <c r="I112" s="87" t="s">
        <v>87</v>
      </c>
    </row>
    <row r="113" spans="1:9" ht="24.95" customHeight="1" x14ac:dyDescent="0.25">
      <c r="A113" s="504"/>
      <c r="B113" s="222">
        <v>8.6999999999999994E-2</v>
      </c>
      <c r="C113" s="222"/>
      <c r="D113" s="222">
        <v>8.6999999999999994E-2</v>
      </c>
      <c r="E113" s="222"/>
      <c r="F113" s="222">
        <v>8.6999999999999994E-2</v>
      </c>
      <c r="G113" s="222"/>
      <c r="H113" s="162"/>
      <c r="I113" s="163"/>
    </row>
    <row r="114" spans="1:9" ht="80.25" customHeight="1" x14ac:dyDescent="0.25">
      <c r="A114" s="41" t="s">
        <v>221</v>
      </c>
      <c r="B114" s="403"/>
      <c r="C114" s="403"/>
      <c r="D114" s="403"/>
      <c r="E114" s="403"/>
      <c r="F114" s="403"/>
      <c r="G114" s="403"/>
      <c r="H114" s="404"/>
      <c r="I114" s="404"/>
    </row>
    <row r="115" spans="1:9" ht="80.25" customHeight="1" x14ac:dyDescent="0.25">
      <c r="A115" s="41" t="s">
        <v>222</v>
      </c>
      <c r="B115" s="398"/>
      <c r="C115" s="399"/>
      <c r="D115" s="398"/>
      <c r="E115" s="399"/>
      <c r="F115" s="398"/>
      <c r="G115" s="399"/>
      <c r="H115" s="400"/>
      <c r="I115" s="401"/>
    </row>
    <row r="116" spans="1:9" ht="16.5" x14ac:dyDescent="0.25">
      <c r="A116" s="42" t="s">
        <v>223</v>
      </c>
      <c r="B116" s="45">
        <f>(B69+B73+B77+B81+B85+B89+B93+B97+B101+B105+B109+B113)</f>
        <v>0.99999999999999989</v>
      </c>
      <c r="C116" s="45">
        <f t="shared" ref="C116:H116" si="1">(C69+C73+C77+C81+C85+C89+C93+C97+C101+C105+C109+C113)</f>
        <v>0.66400000000000003</v>
      </c>
      <c r="D116" s="45">
        <f t="shared" si="1"/>
        <v>0.99999999999999989</v>
      </c>
      <c r="E116" s="45">
        <f t="shared" si="1"/>
        <v>0.66400000000000003</v>
      </c>
      <c r="F116" s="45">
        <f t="shared" si="1"/>
        <v>0.99999999999999989</v>
      </c>
      <c r="G116" s="45">
        <f t="shared" si="1"/>
        <v>0.66400000000000003</v>
      </c>
      <c r="H116" s="45">
        <f t="shared" si="1"/>
        <v>0</v>
      </c>
      <c r="I116" s="45">
        <f>(I69+I73+I77+I81+I85+I89+I93+I97+I101+I105+I109+I113)</f>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11">
    <mergeCell ref="B67:C67"/>
    <mergeCell ref="D67:E67"/>
    <mergeCell ref="F67:G67"/>
    <mergeCell ref="H67:I67"/>
    <mergeCell ref="A92:A93"/>
    <mergeCell ref="A96:A97"/>
    <mergeCell ref="A100:A101"/>
    <mergeCell ref="F51:G51"/>
    <mergeCell ref="B91:C91"/>
    <mergeCell ref="D91:E91"/>
    <mergeCell ref="F91:G91"/>
    <mergeCell ref="H91:I91"/>
    <mergeCell ref="B87:C87"/>
    <mergeCell ref="D87:E87"/>
    <mergeCell ref="F87:G87"/>
    <mergeCell ref="H87:I87"/>
    <mergeCell ref="B90:C90"/>
    <mergeCell ref="D90:E90"/>
    <mergeCell ref="F90:G90"/>
    <mergeCell ref="H90:I90"/>
    <mergeCell ref="B83:C83"/>
    <mergeCell ref="D83:E83"/>
    <mergeCell ref="F57:G57"/>
    <mergeCell ref="F55:G55"/>
    <mergeCell ref="F53:G53"/>
    <mergeCell ref="F83:G83"/>
    <mergeCell ref="H83:I83"/>
    <mergeCell ref="B86:C86"/>
    <mergeCell ref="A104:A105"/>
    <mergeCell ref="A108:A109"/>
    <mergeCell ref="A112:A113"/>
    <mergeCell ref="M8:O8"/>
    <mergeCell ref="M9:O9"/>
    <mergeCell ref="M10:O10"/>
    <mergeCell ref="A68:A69"/>
    <mergeCell ref="A72:A73"/>
    <mergeCell ref="A76:A77"/>
    <mergeCell ref="A80:A81"/>
    <mergeCell ref="A84:A85"/>
    <mergeCell ref="A88:A89"/>
    <mergeCell ref="A22:O22"/>
    <mergeCell ref="A65:I65"/>
    <mergeCell ref="F66:G66"/>
    <mergeCell ref="H66:I66"/>
    <mergeCell ref="B70:C70"/>
    <mergeCell ref="D70:E70"/>
    <mergeCell ref="F70:G70"/>
    <mergeCell ref="H70:I70"/>
    <mergeCell ref="M1:O1"/>
    <mergeCell ref="M2:O2"/>
    <mergeCell ref="M3:O3"/>
    <mergeCell ref="M4:O4"/>
    <mergeCell ref="B1:L1"/>
    <mergeCell ref="B2:L2"/>
    <mergeCell ref="B3:L3"/>
    <mergeCell ref="B4:L4"/>
    <mergeCell ref="A21:O21"/>
    <mergeCell ref="B12:O14"/>
    <mergeCell ref="B16:F16"/>
    <mergeCell ref="I16:O16"/>
    <mergeCell ref="K18:O18"/>
    <mergeCell ref="A1:A4"/>
    <mergeCell ref="J8:K10"/>
    <mergeCell ref="G16:H16"/>
    <mergeCell ref="G18:I18"/>
    <mergeCell ref="B18:E18"/>
    <mergeCell ref="C19:O19"/>
    <mergeCell ref="A12:A14"/>
    <mergeCell ref="A8:A10"/>
    <mergeCell ref="B6:K6"/>
    <mergeCell ref="M6:O6"/>
    <mergeCell ref="H86:I86"/>
    <mergeCell ref="B79:C79"/>
    <mergeCell ref="D79:E79"/>
    <mergeCell ref="F79:G79"/>
    <mergeCell ref="B71:C71"/>
    <mergeCell ref="D71:E71"/>
    <mergeCell ref="F71:G71"/>
    <mergeCell ref="F74:G74"/>
    <mergeCell ref="H74:I74"/>
    <mergeCell ref="B74:C74"/>
    <mergeCell ref="D74:E74"/>
    <mergeCell ref="H75:I75"/>
    <mergeCell ref="H78:I78"/>
    <mergeCell ref="H71:I71"/>
    <mergeCell ref="F50:G50"/>
    <mergeCell ref="F52:G52"/>
    <mergeCell ref="A33:I33"/>
    <mergeCell ref="B34:I34"/>
    <mergeCell ref="B37:C37"/>
    <mergeCell ref="D38:E38"/>
    <mergeCell ref="D39:E39"/>
    <mergeCell ref="F38:G38"/>
    <mergeCell ref="D42:E42"/>
    <mergeCell ref="D41:E41"/>
    <mergeCell ref="D43:E43"/>
    <mergeCell ref="D37:I37"/>
    <mergeCell ref="F41:G41"/>
    <mergeCell ref="F42:G42"/>
    <mergeCell ref="F43:G43"/>
    <mergeCell ref="D40:E40"/>
    <mergeCell ref="F40:G40"/>
    <mergeCell ref="A42:A43"/>
    <mergeCell ref="A35:A36"/>
    <mergeCell ref="G35:G36"/>
    <mergeCell ref="H35:I36"/>
    <mergeCell ref="A44:A45"/>
    <mergeCell ref="A46:A47"/>
    <mergeCell ref="A48:A49"/>
    <mergeCell ref="F39:G39"/>
    <mergeCell ref="F46:G46"/>
    <mergeCell ref="F47:G47"/>
    <mergeCell ref="F49:G49"/>
    <mergeCell ref="F48:G48"/>
    <mergeCell ref="D49:E49"/>
    <mergeCell ref="A38:A39"/>
    <mergeCell ref="A40:A41"/>
    <mergeCell ref="D45:E45"/>
    <mergeCell ref="F44:G44"/>
    <mergeCell ref="F45:G45"/>
    <mergeCell ref="D44:E44"/>
    <mergeCell ref="D46:E46"/>
    <mergeCell ref="D48:E48"/>
    <mergeCell ref="D47:E47"/>
    <mergeCell ref="A50:A51"/>
    <mergeCell ref="A52:A53"/>
    <mergeCell ref="A54:A55"/>
    <mergeCell ref="A56:A57"/>
    <mergeCell ref="A58:A59"/>
    <mergeCell ref="A60:A61"/>
    <mergeCell ref="D50:E50"/>
    <mergeCell ref="D57:E57"/>
    <mergeCell ref="D59:E59"/>
    <mergeCell ref="D61:E61"/>
    <mergeCell ref="D58:E58"/>
    <mergeCell ref="D52:E52"/>
    <mergeCell ref="D54:E54"/>
    <mergeCell ref="D60:E60"/>
    <mergeCell ref="D53:E53"/>
    <mergeCell ref="D98:E98"/>
    <mergeCell ref="F54:G54"/>
    <mergeCell ref="D56:E56"/>
    <mergeCell ref="F56:G56"/>
    <mergeCell ref="D51:E51"/>
    <mergeCell ref="D55:E55"/>
    <mergeCell ref="F61:G61"/>
    <mergeCell ref="F59:G59"/>
    <mergeCell ref="B103:C103"/>
    <mergeCell ref="D103:E103"/>
    <mergeCell ref="F103:G103"/>
    <mergeCell ref="B75:C75"/>
    <mergeCell ref="D75:E75"/>
    <mergeCell ref="F75:G75"/>
    <mergeCell ref="B78:C78"/>
    <mergeCell ref="D78:E78"/>
    <mergeCell ref="F78:G78"/>
    <mergeCell ref="F98:G98"/>
    <mergeCell ref="B66:C66"/>
    <mergeCell ref="D66:E66"/>
    <mergeCell ref="F58:G58"/>
    <mergeCell ref="F60:G60"/>
    <mergeCell ref="D86:E86"/>
    <mergeCell ref="F86:G86"/>
    <mergeCell ref="H114:I114"/>
    <mergeCell ref="H103:I103"/>
    <mergeCell ref="B94:C94"/>
    <mergeCell ref="D94:E94"/>
    <mergeCell ref="F94:G94"/>
    <mergeCell ref="H79:I79"/>
    <mergeCell ref="B82:C82"/>
    <mergeCell ref="D82:E82"/>
    <mergeCell ref="F82:G82"/>
    <mergeCell ref="H82:I82"/>
    <mergeCell ref="H94:I94"/>
    <mergeCell ref="B95:C95"/>
    <mergeCell ref="D95:E95"/>
    <mergeCell ref="B99:C99"/>
    <mergeCell ref="D99:E99"/>
    <mergeCell ref="F99:G99"/>
    <mergeCell ref="H99:I99"/>
    <mergeCell ref="B102:C102"/>
    <mergeCell ref="D102:E102"/>
    <mergeCell ref="F102:G102"/>
    <mergeCell ref="H102:I102"/>
    <mergeCell ref="F95:G95"/>
    <mergeCell ref="H95:I95"/>
    <mergeCell ref="B98:C98"/>
    <mergeCell ref="H98:I98"/>
    <mergeCell ref="B115:C115"/>
    <mergeCell ref="D115:E115"/>
    <mergeCell ref="F115:G115"/>
    <mergeCell ref="H115:I115"/>
    <mergeCell ref="B106:C106"/>
    <mergeCell ref="D106:E106"/>
    <mergeCell ref="F106:G106"/>
    <mergeCell ref="H106:I106"/>
    <mergeCell ref="B107:C107"/>
    <mergeCell ref="D107:E107"/>
    <mergeCell ref="F107:G107"/>
    <mergeCell ref="H107:I107"/>
    <mergeCell ref="B110:C110"/>
    <mergeCell ref="D110:E110"/>
    <mergeCell ref="F110:G110"/>
    <mergeCell ref="H110:I110"/>
    <mergeCell ref="B111:C111"/>
    <mergeCell ref="D111:E111"/>
    <mergeCell ref="F111:G111"/>
    <mergeCell ref="H111:I111"/>
    <mergeCell ref="B114:C114"/>
    <mergeCell ref="D114:E114"/>
    <mergeCell ref="F114:G114"/>
  </mergeCells>
  <phoneticPr fontId="45" type="noConversion"/>
  <hyperlinks>
    <hyperlink ref="B71" r:id="rId1" xr:uid="{00000000-0004-0000-0100-000000000000}"/>
    <hyperlink ref="F71" r:id="rId2" xr:uid="{00000000-0004-0000-0100-000001000000}"/>
    <hyperlink ref="D71" r:id="rId3" xr:uid="{00000000-0004-0000-0100-000002000000}"/>
    <hyperlink ref="B75" r:id="rId4" xr:uid="{00000000-0004-0000-0100-000003000000}"/>
    <hyperlink ref="D75" r:id="rId5" xr:uid="{00000000-0004-0000-0100-000004000000}"/>
    <hyperlink ref="F75" r:id="rId6" xr:uid="{00000000-0004-0000-0100-000005000000}"/>
    <hyperlink ref="B79" r:id="rId7" xr:uid="{00000000-0004-0000-0100-000006000000}"/>
    <hyperlink ref="D79" r:id="rId8" xr:uid="{00000000-0004-0000-0100-000007000000}"/>
    <hyperlink ref="F79" r:id="rId9" xr:uid="{00000000-0004-0000-0100-000008000000}"/>
    <hyperlink ref="B83" r:id="rId10" xr:uid="{00000000-0004-0000-0100-000009000000}"/>
    <hyperlink ref="D83" r:id="rId11" xr:uid="{00000000-0004-0000-0100-00000A000000}"/>
    <hyperlink ref="F83" r:id="rId12" xr:uid="{00000000-0004-0000-0100-00000B000000}"/>
    <hyperlink ref="B87" r:id="rId13" xr:uid="{00000000-0004-0000-0100-00000C000000}"/>
    <hyperlink ref="D87" r:id="rId14" xr:uid="{00000000-0004-0000-0100-00000D000000}"/>
    <hyperlink ref="F87" r:id="rId15" xr:uid="{00000000-0004-0000-0100-00000E000000}"/>
    <hyperlink ref="B91" r:id="rId16" xr:uid="{00000000-0004-0000-0100-00000F000000}"/>
    <hyperlink ref="D91" r:id="rId17" xr:uid="{00000000-0004-0000-0100-000010000000}"/>
    <hyperlink ref="F91" r:id="rId18" xr:uid="{00000000-0004-0000-0100-000011000000}"/>
    <hyperlink ref="B95" r:id="rId19" xr:uid="{00000000-0004-0000-0100-000012000000}"/>
    <hyperlink ref="D95" r:id="rId20" xr:uid="{00000000-0004-0000-0100-000013000000}"/>
    <hyperlink ref="F95" r:id="rId21" xr:uid="{00000000-0004-0000-0100-000014000000}"/>
    <hyperlink ref="B99" r:id="rId22" xr:uid="{00000000-0004-0000-0100-000015000000}"/>
    <hyperlink ref="D99" r:id="rId23" xr:uid="{00000000-0004-0000-0100-000016000000}"/>
    <hyperlink ref="F99" r:id="rId24" xr:uid="{00000000-0004-0000-0100-000017000000}"/>
  </hyperlinks>
  <pageMargins left="0.25" right="0.25" top="0.75" bottom="0.75" header="0.3" footer="0.3"/>
  <pageSetup paperSize="5" scale="29" fitToHeight="0" orientation="landscape" r:id="rId25"/>
  <ignoredErrors>
    <ignoredError sqref="N24 N27:N29" emptyCellReference="1"/>
  </ignoredErrors>
  <drawing r:id="rId2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V126"/>
  <sheetViews>
    <sheetView showGridLines="0" view="pageBreakPreview" zoomScale="41" zoomScaleNormal="10" zoomScaleSheetLayoutView="41" workbookViewId="0">
      <selection activeCell="F53" sqref="F53:G53"/>
    </sheetView>
  </sheetViews>
  <sheetFormatPr baseColWidth="10" defaultColWidth="10.85546875" defaultRowHeight="14.25" x14ac:dyDescent="0.25"/>
  <cols>
    <col min="1" max="1" width="49.7109375" style="225" customWidth="1"/>
    <col min="2" max="5" width="35.7109375" style="225" customWidth="1"/>
    <col min="6" max="6" width="43" style="225" customWidth="1"/>
    <col min="7" max="7" width="51.42578125" style="225" customWidth="1"/>
    <col min="8" max="8" width="35.7109375" style="225" customWidth="1"/>
    <col min="9" max="9" width="61.7109375" style="225" customWidth="1"/>
    <col min="10" max="13" width="35.7109375" style="225" customWidth="1"/>
    <col min="14" max="14" width="31" style="225" customWidth="1"/>
    <col min="15" max="15" width="18.140625" style="225" customWidth="1"/>
    <col min="16" max="16" width="8.42578125" style="225" customWidth="1"/>
    <col min="17" max="17" width="18.5703125" style="225" bestFit="1" customWidth="1"/>
    <col min="18" max="18" width="5.7109375" style="225" customWidth="1"/>
    <col min="19" max="19" width="18.5703125" style="225" bestFit="1" customWidth="1"/>
    <col min="20" max="20" width="4.7109375" style="225" customWidth="1"/>
    <col min="21" max="21" width="23.140625" style="225" bestFit="1" customWidth="1"/>
    <col min="22" max="22" width="14.42578125" style="225" bestFit="1" customWidth="1"/>
    <col min="23" max="23" width="18.42578125" style="225" bestFit="1" customWidth="1"/>
    <col min="24" max="24" width="16.140625" style="225" customWidth="1"/>
    <col min="25" max="16384" width="10.85546875" style="225"/>
  </cols>
  <sheetData>
    <row r="1" spans="1:15" s="223" customFormat="1" ht="22.15" customHeight="1" thickBot="1" x14ac:dyDescent="0.3">
      <c r="A1" s="486"/>
      <c r="B1" s="463" t="s">
        <v>160</v>
      </c>
      <c r="C1" s="464"/>
      <c r="D1" s="464"/>
      <c r="E1" s="464"/>
      <c r="F1" s="464"/>
      <c r="G1" s="464"/>
      <c r="H1" s="464"/>
      <c r="I1" s="464"/>
      <c r="J1" s="464"/>
      <c r="K1" s="464"/>
      <c r="L1" s="465"/>
      <c r="M1" s="627" t="s">
        <v>161</v>
      </c>
      <c r="N1" s="628"/>
      <c r="O1" s="629"/>
    </row>
    <row r="2" spans="1:15" s="223" customFormat="1" ht="18" customHeight="1" thickBot="1" x14ac:dyDescent="0.3">
      <c r="A2" s="487"/>
      <c r="B2" s="466" t="s">
        <v>162</v>
      </c>
      <c r="C2" s="467"/>
      <c r="D2" s="467"/>
      <c r="E2" s="467"/>
      <c r="F2" s="467"/>
      <c r="G2" s="467"/>
      <c r="H2" s="467"/>
      <c r="I2" s="467"/>
      <c r="J2" s="467"/>
      <c r="K2" s="467"/>
      <c r="L2" s="468"/>
      <c r="M2" s="627" t="s">
        <v>163</v>
      </c>
      <c r="N2" s="628"/>
      <c r="O2" s="629"/>
    </row>
    <row r="3" spans="1:15" s="223" customFormat="1" ht="19.899999999999999" customHeight="1" thickBot="1" x14ac:dyDescent="0.3">
      <c r="A3" s="487"/>
      <c r="B3" s="466" t="s">
        <v>0</v>
      </c>
      <c r="C3" s="467"/>
      <c r="D3" s="467"/>
      <c r="E3" s="467"/>
      <c r="F3" s="467"/>
      <c r="G3" s="467"/>
      <c r="H3" s="467"/>
      <c r="I3" s="467"/>
      <c r="J3" s="467"/>
      <c r="K3" s="467"/>
      <c r="L3" s="468"/>
      <c r="M3" s="627" t="s">
        <v>164</v>
      </c>
      <c r="N3" s="628"/>
      <c r="O3" s="629"/>
    </row>
    <row r="4" spans="1:15" s="223" customFormat="1" ht="21.75" customHeight="1" thickBot="1" x14ac:dyDescent="0.3">
      <c r="A4" s="488"/>
      <c r="B4" s="469" t="s">
        <v>165</v>
      </c>
      <c r="C4" s="470"/>
      <c r="D4" s="470"/>
      <c r="E4" s="470"/>
      <c r="F4" s="470"/>
      <c r="G4" s="470"/>
      <c r="H4" s="470"/>
      <c r="I4" s="470"/>
      <c r="J4" s="470"/>
      <c r="K4" s="470"/>
      <c r="L4" s="471"/>
      <c r="M4" s="627" t="s">
        <v>166</v>
      </c>
      <c r="N4" s="628"/>
      <c r="O4" s="629"/>
    </row>
    <row r="5" spans="1:15" s="223" customFormat="1" ht="16.149999999999999" customHeight="1" thickBot="1" x14ac:dyDescent="0.3">
      <c r="A5" s="77"/>
      <c r="B5" s="78"/>
      <c r="C5" s="78"/>
      <c r="D5" s="78"/>
      <c r="E5" s="78"/>
      <c r="F5" s="78"/>
      <c r="G5" s="78"/>
      <c r="H5" s="78"/>
      <c r="I5" s="78"/>
      <c r="J5" s="78"/>
      <c r="K5" s="78"/>
      <c r="L5" s="78"/>
      <c r="M5" s="224"/>
      <c r="N5" s="224"/>
      <c r="O5" s="224"/>
    </row>
    <row r="6" spans="1:15" ht="40.35" customHeight="1" thickBot="1" x14ac:dyDescent="0.3">
      <c r="A6" s="48" t="s">
        <v>167</v>
      </c>
      <c r="B6" s="497" t="s">
        <v>168</v>
      </c>
      <c r="C6" s="498"/>
      <c r="D6" s="498"/>
      <c r="E6" s="498"/>
      <c r="F6" s="498"/>
      <c r="G6" s="498"/>
      <c r="H6" s="498"/>
      <c r="I6" s="498"/>
      <c r="J6" s="498"/>
      <c r="K6" s="499"/>
      <c r="L6" s="150" t="s">
        <v>169</v>
      </c>
      <c r="M6" s="623">
        <v>2024110010299</v>
      </c>
      <c r="N6" s="624"/>
      <c r="O6" s="625"/>
    </row>
    <row r="7" spans="1:15" s="223" customFormat="1" ht="18" customHeight="1" thickBot="1" x14ac:dyDescent="0.3">
      <c r="A7" s="77"/>
      <c r="B7" s="78"/>
      <c r="C7" s="78"/>
      <c r="D7" s="78"/>
      <c r="E7" s="78"/>
      <c r="F7" s="78"/>
      <c r="G7" s="78"/>
      <c r="H7" s="78"/>
      <c r="I7" s="78"/>
      <c r="J7" s="78"/>
      <c r="K7" s="78"/>
      <c r="L7" s="78"/>
      <c r="M7" s="224"/>
      <c r="N7" s="224"/>
      <c r="O7" s="224"/>
    </row>
    <row r="8" spans="1:15" s="223" customFormat="1" ht="21.75" customHeight="1" thickBot="1" x14ac:dyDescent="0.3">
      <c r="A8" s="490" t="s">
        <v>6</v>
      </c>
      <c r="B8" s="150" t="s">
        <v>170</v>
      </c>
      <c r="C8" s="226"/>
      <c r="D8" s="150" t="s">
        <v>172</v>
      </c>
      <c r="E8" s="226"/>
      <c r="F8" s="150" t="s">
        <v>173</v>
      </c>
      <c r="G8" s="226"/>
      <c r="H8" s="150" t="s">
        <v>174</v>
      </c>
      <c r="I8" s="121"/>
      <c r="J8" s="474" t="s">
        <v>8</v>
      </c>
      <c r="K8" s="489"/>
      <c r="L8" s="227" t="s">
        <v>175</v>
      </c>
      <c r="M8" s="626" t="s">
        <v>171</v>
      </c>
      <c r="N8" s="626"/>
      <c r="O8" s="626"/>
    </row>
    <row r="9" spans="1:15" s="223" customFormat="1" ht="21.75" customHeight="1" thickBot="1" x14ac:dyDescent="0.3">
      <c r="A9" s="490"/>
      <c r="B9" s="228" t="s">
        <v>176</v>
      </c>
      <c r="C9" s="122"/>
      <c r="D9" s="150" t="s">
        <v>177</v>
      </c>
      <c r="E9" s="122" t="s">
        <v>171</v>
      </c>
      <c r="F9" s="150" t="s">
        <v>178</v>
      </c>
      <c r="G9" s="122"/>
      <c r="H9" s="150" t="s">
        <v>179</v>
      </c>
      <c r="I9" s="121"/>
      <c r="J9" s="474"/>
      <c r="K9" s="489"/>
      <c r="L9" s="227" t="s">
        <v>180</v>
      </c>
      <c r="M9" s="626"/>
      <c r="N9" s="626"/>
      <c r="O9" s="626"/>
    </row>
    <row r="10" spans="1:15" s="223" customFormat="1" ht="21.75" customHeight="1" thickBot="1" x14ac:dyDescent="0.3">
      <c r="A10" s="490"/>
      <c r="B10" s="150" t="s">
        <v>181</v>
      </c>
      <c r="C10" s="122"/>
      <c r="D10" s="150" t="s">
        <v>182</v>
      </c>
      <c r="E10" s="122"/>
      <c r="F10" s="150" t="s">
        <v>183</v>
      </c>
      <c r="G10" s="122"/>
      <c r="H10" s="150" t="s">
        <v>184</v>
      </c>
      <c r="I10" s="121"/>
      <c r="J10" s="474"/>
      <c r="K10" s="489"/>
      <c r="L10" s="227" t="s">
        <v>185</v>
      </c>
      <c r="M10" s="626"/>
      <c r="N10" s="626"/>
      <c r="O10" s="626"/>
    </row>
    <row r="11" spans="1:15" ht="15" customHeight="1" thickBot="1" x14ac:dyDescent="0.3">
      <c r="A11" s="6"/>
      <c r="B11" s="7"/>
      <c r="C11" s="7"/>
      <c r="D11" s="229"/>
      <c r="E11" s="8"/>
      <c r="F11" s="8"/>
      <c r="G11" s="230"/>
      <c r="H11" s="230"/>
      <c r="I11" s="231"/>
      <c r="J11" s="231"/>
      <c r="K11" s="7"/>
      <c r="L11" s="7"/>
      <c r="M11" s="7"/>
      <c r="N11" s="7"/>
      <c r="O11" s="7"/>
    </row>
    <row r="12" spans="1:15" ht="15" customHeight="1" x14ac:dyDescent="0.25">
      <c r="A12" s="494" t="s">
        <v>186</v>
      </c>
      <c r="B12" s="475" t="s">
        <v>224</v>
      </c>
      <c r="C12" s="476"/>
      <c r="D12" s="476"/>
      <c r="E12" s="476"/>
      <c r="F12" s="476"/>
      <c r="G12" s="476"/>
      <c r="H12" s="476"/>
      <c r="I12" s="476"/>
      <c r="J12" s="476"/>
      <c r="K12" s="476"/>
      <c r="L12" s="476"/>
      <c r="M12" s="476"/>
      <c r="N12" s="476"/>
      <c r="O12" s="477"/>
    </row>
    <row r="13" spans="1:15" ht="15" customHeight="1" x14ac:dyDescent="0.25">
      <c r="A13" s="495"/>
      <c r="B13" s="478"/>
      <c r="C13" s="479"/>
      <c r="D13" s="479"/>
      <c r="E13" s="479"/>
      <c r="F13" s="479"/>
      <c r="G13" s="479"/>
      <c r="H13" s="479"/>
      <c r="I13" s="479"/>
      <c r="J13" s="479"/>
      <c r="K13" s="479"/>
      <c r="L13" s="479"/>
      <c r="M13" s="479"/>
      <c r="N13" s="479"/>
      <c r="O13" s="480"/>
    </row>
    <row r="14" spans="1:15" ht="15" customHeight="1" thickBot="1" x14ac:dyDescent="0.3">
      <c r="A14" s="496"/>
      <c r="B14" s="481"/>
      <c r="C14" s="482"/>
      <c r="D14" s="482"/>
      <c r="E14" s="482"/>
      <c r="F14" s="482"/>
      <c r="G14" s="482"/>
      <c r="H14" s="482"/>
      <c r="I14" s="482"/>
      <c r="J14" s="482"/>
      <c r="K14" s="482"/>
      <c r="L14" s="482"/>
      <c r="M14" s="482"/>
      <c r="N14" s="482"/>
      <c r="O14" s="483"/>
    </row>
    <row r="15" spans="1:15" ht="9" customHeight="1" thickBot="1" x14ac:dyDescent="0.3">
      <c r="A15" s="14"/>
      <c r="B15" s="75"/>
      <c r="C15" s="15"/>
      <c r="D15" s="15"/>
      <c r="E15" s="15"/>
      <c r="F15" s="15"/>
      <c r="G15" s="16"/>
      <c r="H15" s="16"/>
      <c r="I15" s="16"/>
      <c r="J15" s="16"/>
      <c r="K15" s="16"/>
      <c r="L15" s="17"/>
      <c r="M15" s="17"/>
      <c r="N15" s="17"/>
      <c r="O15" s="17"/>
    </row>
    <row r="16" spans="1:15" s="18" customFormat="1" ht="37.5" customHeight="1" thickBot="1" x14ac:dyDescent="0.3">
      <c r="A16" s="48" t="s">
        <v>13</v>
      </c>
      <c r="B16" s="484" t="s">
        <v>225</v>
      </c>
      <c r="C16" s="484"/>
      <c r="D16" s="484"/>
      <c r="E16" s="484"/>
      <c r="F16" s="484"/>
      <c r="G16" s="490" t="s">
        <v>15</v>
      </c>
      <c r="H16" s="490"/>
      <c r="I16" s="485" t="s">
        <v>226</v>
      </c>
      <c r="J16" s="485"/>
      <c r="K16" s="485"/>
      <c r="L16" s="485"/>
      <c r="M16" s="485"/>
      <c r="N16" s="485"/>
      <c r="O16" s="485"/>
    </row>
    <row r="17" spans="1:22" ht="9" customHeight="1" thickBot="1" x14ac:dyDescent="0.3">
      <c r="A17" s="14"/>
      <c r="B17" s="16"/>
      <c r="C17" s="15"/>
      <c r="D17" s="15"/>
      <c r="E17" s="15"/>
      <c r="F17" s="15"/>
      <c r="G17" s="16"/>
      <c r="H17" s="16"/>
      <c r="I17" s="16"/>
      <c r="J17" s="16"/>
      <c r="K17" s="16"/>
      <c r="L17" s="17"/>
      <c r="M17" s="17"/>
      <c r="N17" s="17"/>
      <c r="O17" s="17"/>
    </row>
    <row r="18" spans="1:22" ht="56.25" customHeight="1" thickBot="1" x14ac:dyDescent="0.3">
      <c r="A18" s="48" t="s">
        <v>17</v>
      </c>
      <c r="B18" s="621" t="s">
        <v>190</v>
      </c>
      <c r="C18" s="621"/>
      <c r="D18" s="621"/>
      <c r="E18" s="621"/>
      <c r="F18" s="48" t="s">
        <v>19</v>
      </c>
      <c r="G18" s="622" t="s">
        <v>191</v>
      </c>
      <c r="H18" s="622"/>
      <c r="I18" s="622"/>
      <c r="J18" s="48" t="s">
        <v>21</v>
      </c>
      <c r="K18" s="484" t="s">
        <v>192</v>
      </c>
      <c r="L18" s="484"/>
      <c r="M18" s="484"/>
      <c r="N18" s="484"/>
      <c r="O18" s="484"/>
    </row>
    <row r="19" spans="1:22" ht="9" customHeight="1" x14ac:dyDescent="0.25">
      <c r="A19" s="5"/>
      <c r="B19" s="2"/>
      <c r="C19" s="493"/>
      <c r="D19" s="493"/>
      <c r="E19" s="493"/>
      <c r="F19" s="493"/>
      <c r="G19" s="493"/>
      <c r="H19" s="493"/>
      <c r="I19" s="493"/>
      <c r="J19" s="493"/>
      <c r="K19" s="493"/>
      <c r="L19" s="493"/>
      <c r="M19" s="493"/>
      <c r="N19" s="493"/>
      <c r="O19" s="493"/>
    </row>
    <row r="20" spans="1:22" ht="16.5" customHeight="1" thickBot="1" x14ac:dyDescent="0.3">
      <c r="A20" s="232"/>
      <c r="B20" s="233"/>
      <c r="C20" s="233"/>
      <c r="D20" s="233"/>
      <c r="E20" s="233"/>
      <c r="F20" s="233"/>
      <c r="G20" s="233"/>
      <c r="H20" s="233"/>
      <c r="I20" s="233"/>
      <c r="J20" s="233"/>
      <c r="K20" s="233"/>
      <c r="L20" s="233"/>
      <c r="M20" s="233"/>
      <c r="N20" s="233"/>
      <c r="O20" s="233"/>
    </row>
    <row r="21" spans="1:22" ht="32.1" customHeight="1" thickBot="1" x14ac:dyDescent="0.3">
      <c r="A21" s="472" t="s">
        <v>23</v>
      </c>
      <c r="B21" s="473"/>
      <c r="C21" s="473"/>
      <c r="D21" s="473"/>
      <c r="E21" s="473"/>
      <c r="F21" s="473"/>
      <c r="G21" s="473"/>
      <c r="H21" s="473"/>
      <c r="I21" s="473"/>
      <c r="J21" s="473"/>
      <c r="K21" s="473"/>
      <c r="L21" s="473"/>
      <c r="M21" s="473"/>
      <c r="N21" s="473"/>
      <c r="O21" s="474"/>
    </row>
    <row r="22" spans="1:22" ht="32.1" customHeight="1" thickBot="1" x14ac:dyDescent="0.3">
      <c r="A22" s="472" t="s">
        <v>193</v>
      </c>
      <c r="B22" s="473"/>
      <c r="C22" s="473"/>
      <c r="D22" s="473"/>
      <c r="E22" s="473"/>
      <c r="F22" s="473"/>
      <c r="G22" s="473"/>
      <c r="H22" s="473"/>
      <c r="I22" s="473"/>
      <c r="J22" s="473"/>
      <c r="K22" s="473"/>
      <c r="L22" s="473"/>
      <c r="M22" s="473"/>
      <c r="N22" s="473"/>
      <c r="O22" s="474"/>
    </row>
    <row r="23" spans="1:22" ht="32.1" customHeight="1" thickBot="1" x14ac:dyDescent="0.3">
      <c r="A23" s="26"/>
      <c r="B23" s="19" t="s">
        <v>170</v>
      </c>
      <c r="C23" s="19" t="s">
        <v>172</v>
      </c>
      <c r="D23" s="19" t="s">
        <v>173</v>
      </c>
      <c r="E23" s="19" t="s">
        <v>174</v>
      </c>
      <c r="F23" s="19" t="s">
        <v>176</v>
      </c>
      <c r="G23" s="19" t="s">
        <v>177</v>
      </c>
      <c r="H23" s="19" t="s">
        <v>178</v>
      </c>
      <c r="I23" s="19" t="s">
        <v>179</v>
      </c>
      <c r="J23" s="19" t="s">
        <v>181</v>
      </c>
      <c r="K23" s="19" t="s">
        <v>182</v>
      </c>
      <c r="L23" s="19" t="s">
        <v>183</v>
      </c>
      <c r="M23" s="19" t="s">
        <v>184</v>
      </c>
      <c r="N23" s="20" t="s">
        <v>194</v>
      </c>
      <c r="O23" s="20" t="s">
        <v>195</v>
      </c>
    </row>
    <row r="24" spans="1:22" ht="32.1" customHeight="1" x14ac:dyDescent="0.25">
      <c r="A24" s="21" t="s">
        <v>24</v>
      </c>
      <c r="B24" s="219">
        <v>261143000</v>
      </c>
      <c r="C24" s="22"/>
      <c r="D24" s="22"/>
      <c r="E24" s="22"/>
      <c r="F24" s="22"/>
      <c r="G24" s="22"/>
      <c r="H24" s="220"/>
      <c r="I24" s="220"/>
      <c r="J24" s="220"/>
      <c r="K24" s="220"/>
      <c r="L24" s="220"/>
      <c r="M24" s="380">
        <v>5096252</v>
      </c>
      <c r="N24" s="391">
        <f>SUM(B24:M24)</f>
        <v>266239252</v>
      </c>
      <c r="O24" s="234">
        <v>1</v>
      </c>
    </row>
    <row r="25" spans="1:22" ht="32.1" customHeight="1" x14ac:dyDescent="0.25">
      <c r="A25" s="21" t="s">
        <v>26</v>
      </c>
      <c r="B25" s="22">
        <v>210148566</v>
      </c>
      <c r="C25" s="22">
        <v>0</v>
      </c>
      <c r="D25" s="22">
        <v>0</v>
      </c>
      <c r="E25" s="219">
        <v>0</v>
      </c>
      <c r="F25" s="22">
        <v>0</v>
      </c>
      <c r="G25" s="22"/>
      <c r="H25" s="22"/>
      <c r="I25" s="22">
        <v>56087686</v>
      </c>
      <c r="J25" s="22"/>
      <c r="K25" s="22"/>
      <c r="L25" s="22"/>
      <c r="M25" s="219"/>
      <c r="N25" s="296">
        <f t="shared" ref="N25:N29" si="0">SUM(B25:M25)</f>
        <v>266236252</v>
      </c>
      <c r="O25" s="235">
        <f>N25/N24</f>
        <v>0.99998873193949633</v>
      </c>
    </row>
    <row r="26" spans="1:22" ht="32.1" customHeight="1" x14ac:dyDescent="0.25">
      <c r="A26" s="21" t="s">
        <v>28</v>
      </c>
      <c r="B26" s="22"/>
      <c r="C26" s="22">
        <v>14196284</v>
      </c>
      <c r="D26" s="22">
        <v>21277761</v>
      </c>
      <c r="E26" s="22">
        <v>22672894</v>
      </c>
      <c r="F26" s="22">
        <v>23739761</v>
      </c>
      <c r="G26" s="22">
        <v>26201761</v>
      </c>
      <c r="H26" s="22">
        <v>26201761</v>
      </c>
      <c r="I26" s="22">
        <v>15576144</v>
      </c>
      <c r="J26" s="22"/>
      <c r="K26" s="22"/>
      <c r="L26" s="22"/>
      <c r="M26" s="219"/>
      <c r="N26" s="378">
        <f t="shared" si="0"/>
        <v>149866366</v>
      </c>
      <c r="O26" s="235">
        <f>N26/N24</f>
        <v>0.56290109318666504</v>
      </c>
      <c r="Q26" s="342"/>
      <c r="R26" s="343"/>
      <c r="S26" s="342"/>
      <c r="T26" s="344"/>
      <c r="U26" s="345">
        <f>+Q26-H26</f>
        <v>-26201761</v>
      </c>
      <c r="V26" s="345"/>
    </row>
    <row r="27" spans="1:22" ht="32.1" customHeight="1" x14ac:dyDescent="0.25">
      <c r="A27" s="21" t="s">
        <v>196</v>
      </c>
      <c r="B27" s="22"/>
      <c r="C27" s="22"/>
      <c r="D27" s="22"/>
      <c r="E27" s="22"/>
      <c r="F27" s="22"/>
      <c r="G27" s="22"/>
      <c r="H27" s="22"/>
      <c r="I27" s="22"/>
      <c r="J27" s="22"/>
      <c r="K27" s="22"/>
      <c r="L27" s="22"/>
      <c r="M27" s="22"/>
      <c r="N27" s="297">
        <f t="shared" si="0"/>
        <v>0</v>
      </c>
      <c r="O27" s="235">
        <v>1</v>
      </c>
    </row>
    <row r="28" spans="1:22" ht="32.1" customHeight="1" x14ac:dyDescent="0.25">
      <c r="A28" s="21" t="s">
        <v>197</v>
      </c>
      <c r="B28" s="22"/>
      <c r="C28" s="22"/>
      <c r="D28" s="22"/>
      <c r="E28" s="22"/>
      <c r="F28" s="22"/>
      <c r="G28" s="22"/>
      <c r="H28" s="22"/>
      <c r="I28" s="22"/>
      <c r="J28" s="22"/>
      <c r="K28" s="22"/>
      <c r="L28" s="22"/>
      <c r="M28" s="22"/>
      <c r="N28" s="297">
        <f t="shared" si="0"/>
        <v>0</v>
      </c>
      <c r="O28" s="235">
        <v>0</v>
      </c>
      <c r="Q28" s="336"/>
    </row>
    <row r="29" spans="1:22" ht="32.1" customHeight="1" x14ac:dyDescent="0.25">
      <c r="A29" s="23" t="s">
        <v>34</v>
      </c>
      <c r="B29" s="24"/>
      <c r="C29" s="24">
        <v>0</v>
      </c>
      <c r="D29" s="24"/>
      <c r="E29" s="24"/>
      <c r="F29" s="24"/>
      <c r="G29" s="24"/>
      <c r="H29" s="24"/>
      <c r="I29" s="24"/>
      <c r="J29" s="24"/>
      <c r="K29" s="24"/>
      <c r="L29" s="24"/>
      <c r="M29" s="24"/>
      <c r="N29" s="291">
        <f t="shared" si="0"/>
        <v>0</v>
      </c>
      <c r="O29" s="236">
        <v>0</v>
      </c>
    </row>
    <row r="30" spans="1:22" s="237" customFormat="1" ht="16.5" customHeight="1" x14ac:dyDescent="0.2"/>
    <row r="31" spans="1:22" s="237" customFormat="1" ht="17.25" customHeight="1" x14ac:dyDescent="0.2"/>
    <row r="32" spans="1:22" ht="5.25" customHeight="1" thickBot="1" x14ac:dyDescent="0.3"/>
    <row r="33" spans="1:13" ht="48" customHeight="1" thickBot="1" x14ac:dyDescent="0.3">
      <c r="A33" s="614" t="s">
        <v>198</v>
      </c>
      <c r="B33" s="615"/>
      <c r="C33" s="615"/>
      <c r="D33" s="615"/>
      <c r="E33" s="615"/>
      <c r="F33" s="615"/>
      <c r="G33" s="615"/>
      <c r="H33" s="615"/>
      <c r="I33" s="616"/>
      <c r="J33" s="238"/>
    </row>
    <row r="34" spans="1:13" ht="50.25" customHeight="1" thickBot="1" x14ac:dyDescent="0.3">
      <c r="A34" s="239" t="s">
        <v>199</v>
      </c>
      <c r="B34" s="617" t="str">
        <f>+B12</f>
        <v>Realizar el 100% de de las acciones diseñadas para aumentar el crecimiento de usuarios que consultan las redes sociales y páginas web</v>
      </c>
      <c r="C34" s="618"/>
      <c r="D34" s="618"/>
      <c r="E34" s="618"/>
      <c r="F34" s="618"/>
      <c r="G34" s="618"/>
      <c r="H34" s="618"/>
      <c r="I34" s="619"/>
      <c r="J34" s="240"/>
      <c r="M34" s="241"/>
    </row>
    <row r="35" spans="1:13" ht="18.75" customHeight="1" thickBot="1" x14ac:dyDescent="0.3">
      <c r="A35" s="583" t="s">
        <v>39</v>
      </c>
      <c r="B35" s="242">
        <v>2024</v>
      </c>
      <c r="C35" s="242">
        <v>2025</v>
      </c>
      <c r="D35" s="242">
        <v>2026</v>
      </c>
      <c r="E35" s="242">
        <v>2027</v>
      </c>
      <c r="F35" s="242" t="s">
        <v>200</v>
      </c>
      <c r="G35" s="620" t="s">
        <v>41</v>
      </c>
      <c r="H35" s="453" t="s">
        <v>201</v>
      </c>
      <c r="I35" s="454"/>
      <c r="J35" s="240"/>
      <c r="M35" s="241"/>
    </row>
    <row r="36" spans="1:13" ht="50.25" customHeight="1" thickBot="1" x14ac:dyDescent="0.3">
      <c r="A36" s="584"/>
      <c r="B36" s="290">
        <v>1</v>
      </c>
      <c r="C36" s="290">
        <v>1</v>
      </c>
      <c r="D36" s="290">
        <v>1</v>
      </c>
      <c r="E36" s="290">
        <v>1</v>
      </c>
      <c r="F36" s="290">
        <v>1</v>
      </c>
      <c r="G36" s="620"/>
      <c r="H36" s="455"/>
      <c r="I36" s="456"/>
      <c r="J36" s="240"/>
      <c r="M36" s="243"/>
    </row>
    <row r="37" spans="1:13" ht="52.5" customHeight="1" thickBot="1" x14ac:dyDescent="0.3">
      <c r="A37" s="244" t="s">
        <v>43</v>
      </c>
      <c r="B37" s="609">
        <v>0.13</v>
      </c>
      <c r="C37" s="610"/>
      <c r="D37" s="611" t="s">
        <v>202</v>
      </c>
      <c r="E37" s="612"/>
      <c r="F37" s="612"/>
      <c r="G37" s="612"/>
      <c r="H37" s="612"/>
      <c r="I37" s="613"/>
    </row>
    <row r="38" spans="1:13" s="248" customFormat="1" ht="48" customHeight="1" thickBot="1" x14ac:dyDescent="0.3">
      <c r="A38" s="583" t="s">
        <v>203</v>
      </c>
      <c r="B38" s="244" t="s">
        <v>204</v>
      </c>
      <c r="C38" s="239" t="s">
        <v>87</v>
      </c>
      <c r="D38" s="585" t="s">
        <v>89</v>
      </c>
      <c r="E38" s="586"/>
      <c r="F38" s="585" t="s">
        <v>91</v>
      </c>
      <c r="G38" s="586"/>
      <c r="H38" s="247" t="s">
        <v>93</v>
      </c>
      <c r="I38" s="246" t="s">
        <v>94</v>
      </c>
      <c r="M38" s="249"/>
    </row>
    <row r="39" spans="1:13" s="358" customFormat="1" ht="204" customHeight="1" thickBot="1" x14ac:dyDescent="0.3">
      <c r="A39" s="584"/>
      <c r="B39" s="356">
        <v>8.3000000000000007</v>
      </c>
      <c r="C39" s="356">
        <v>8.3000000000000007</v>
      </c>
      <c r="D39" s="605" t="s">
        <v>343</v>
      </c>
      <c r="E39" s="606"/>
      <c r="F39" s="605" t="s">
        <v>342</v>
      </c>
      <c r="G39" s="606"/>
      <c r="H39" s="276" t="s">
        <v>326</v>
      </c>
      <c r="I39" s="271" t="s">
        <v>331</v>
      </c>
      <c r="J39" s="225"/>
      <c r="M39" s="359"/>
    </row>
    <row r="40" spans="1:13" s="248" customFormat="1" ht="54" customHeight="1" thickBot="1" x14ac:dyDescent="0.3">
      <c r="A40" s="583" t="s">
        <v>205</v>
      </c>
      <c r="B40" s="245" t="s">
        <v>204</v>
      </c>
      <c r="C40" s="247" t="s">
        <v>87</v>
      </c>
      <c r="D40" s="585" t="s">
        <v>89</v>
      </c>
      <c r="E40" s="586"/>
      <c r="F40" s="585" t="s">
        <v>91</v>
      </c>
      <c r="G40" s="586"/>
      <c r="H40" s="247" t="s">
        <v>93</v>
      </c>
      <c r="I40" s="246" t="s">
        <v>94</v>
      </c>
    </row>
    <row r="41" spans="1:13" s="358" customFormat="1" ht="198" customHeight="1" thickBot="1" x14ac:dyDescent="0.3">
      <c r="A41" s="584"/>
      <c r="B41" s="356">
        <v>8.3000000000000007</v>
      </c>
      <c r="C41" s="356">
        <v>8.3000000000000007</v>
      </c>
      <c r="D41" s="605" t="s">
        <v>384</v>
      </c>
      <c r="E41" s="606"/>
      <c r="F41" s="605" t="s">
        <v>385</v>
      </c>
      <c r="G41" s="606"/>
      <c r="H41" s="276" t="s">
        <v>326</v>
      </c>
      <c r="I41" s="266" t="s">
        <v>373</v>
      </c>
    </row>
    <row r="42" spans="1:13" s="248" customFormat="1" ht="45" customHeight="1" thickBot="1" x14ac:dyDescent="0.3">
      <c r="A42" s="583" t="s">
        <v>206</v>
      </c>
      <c r="B42" s="245" t="s">
        <v>204</v>
      </c>
      <c r="C42" s="247" t="s">
        <v>87</v>
      </c>
      <c r="D42" s="585" t="s">
        <v>89</v>
      </c>
      <c r="E42" s="586"/>
      <c r="F42" s="585" t="s">
        <v>91</v>
      </c>
      <c r="G42" s="586"/>
      <c r="H42" s="247" t="s">
        <v>93</v>
      </c>
      <c r="I42" s="246" t="s">
        <v>94</v>
      </c>
    </row>
    <row r="43" spans="1:13" ht="253.5" customHeight="1" thickBot="1" x14ac:dyDescent="0.3">
      <c r="A43" s="584"/>
      <c r="B43" s="264">
        <v>8.3000000000000007</v>
      </c>
      <c r="C43" s="264">
        <v>8.3000000000000007</v>
      </c>
      <c r="D43" s="605" t="s">
        <v>399</v>
      </c>
      <c r="E43" s="606"/>
      <c r="F43" s="607" t="s">
        <v>533</v>
      </c>
      <c r="G43" s="608"/>
      <c r="H43" s="253" t="s">
        <v>326</v>
      </c>
      <c r="I43" s="266" t="s">
        <v>400</v>
      </c>
    </row>
    <row r="44" spans="1:13" s="248" customFormat="1" ht="44.25" customHeight="1" thickBot="1" x14ac:dyDescent="0.3">
      <c r="A44" s="583" t="s">
        <v>207</v>
      </c>
      <c r="B44" s="245" t="s">
        <v>204</v>
      </c>
      <c r="C44" s="245" t="s">
        <v>87</v>
      </c>
      <c r="D44" s="585" t="s">
        <v>89</v>
      </c>
      <c r="E44" s="586"/>
      <c r="F44" s="585" t="s">
        <v>91</v>
      </c>
      <c r="G44" s="586"/>
      <c r="H44" s="247" t="s">
        <v>93</v>
      </c>
      <c r="I44" s="247" t="s">
        <v>94</v>
      </c>
    </row>
    <row r="45" spans="1:13" s="358" customFormat="1" ht="293.25" customHeight="1" thickBot="1" x14ac:dyDescent="0.3">
      <c r="A45" s="584"/>
      <c r="B45" s="356">
        <v>8.3000000000000007</v>
      </c>
      <c r="C45" s="356">
        <v>8.3000000000000007</v>
      </c>
      <c r="D45" s="605" t="s">
        <v>432</v>
      </c>
      <c r="E45" s="606"/>
      <c r="F45" s="597" t="s">
        <v>433</v>
      </c>
      <c r="G45" s="598"/>
      <c r="H45" s="276" t="s">
        <v>326</v>
      </c>
      <c r="I45" s="271" t="s">
        <v>434</v>
      </c>
    </row>
    <row r="46" spans="1:13" s="248" customFormat="1" ht="47.25" customHeight="1" thickBot="1" x14ac:dyDescent="0.3">
      <c r="A46" s="583" t="s">
        <v>208</v>
      </c>
      <c r="B46" s="245" t="s">
        <v>204</v>
      </c>
      <c r="C46" s="247" t="s">
        <v>87</v>
      </c>
      <c r="D46" s="585" t="s">
        <v>89</v>
      </c>
      <c r="E46" s="586"/>
      <c r="F46" s="585" t="s">
        <v>91</v>
      </c>
      <c r="G46" s="586"/>
      <c r="H46" s="247" t="s">
        <v>93</v>
      </c>
      <c r="I46" s="246" t="s">
        <v>94</v>
      </c>
    </row>
    <row r="47" spans="1:13" s="358" customFormat="1" ht="372" customHeight="1" x14ac:dyDescent="0.25">
      <c r="A47" s="584"/>
      <c r="B47" s="356">
        <v>8.3000000000000007</v>
      </c>
      <c r="C47" s="360">
        <v>8.3000000000000007</v>
      </c>
      <c r="D47" s="597" t="s">
        <v>464</v>
      </c>
      <c r="E47" s="598"/>
      <c r="F47" s="599" t="s">
        <v>474</v>
      </c>
      <c r="G47" s="600"/>
      <c r="H47" s="276" t="s">
        <v>326</v>
      </c>
      <c r="I47" s="390" t="s">
        <v>465</v>
      </c>
    </row>
    <row r="48" spans="1:13" s="248" customFormat="1" ht="52.5" customHeight="1" x14ac:dyDescent="0.25">
      <c r="A48" s="583" t="s">
        <v>209</v>
      </c>
      <c r="B48" s="245" t="s">
        <v>204</v>
      </c>
      <c r="C48" s="247" t="s">
        <v>87</v>
      </c>
      <c r="D48" s="585" t="s">
        <v>89</v>
      </c>
      <c r="E48" s="586"/>
      <c r="F48" s="585" t="s">
        <v>91</v>
      </c>
      <c r="G48" s="586"/>
      <c r="H48" s="247" t="s">
        <v>93</v>
      </c>
      <c r="I48" s="246" t="s">
        <v>94</v>
      </c>
    </row>
    <row r="49" spans="1:9" s="358" customFormat="1" ht="409.6" customHeight="1" x14ac:dyDescent="0.25">
      <c r="A49" s="584"/>
      <c r="B49" s="361">
        <v>8.3000000000000007</v>
      </c>
      <c r="C49" s="361">
        <v>8.3000000000000007</v>
      </c>
      <c r="D49" s="597" t="s">
        <v>494</v>
      </c>
      <c r="E49" s="598"/>
      <c r="F49" s="599" t="s">
        <v>505</v>
      </c>
      <c r="G49" s="600"/>
      <c r="H49" s="276" t="s">
        <v>326</v>
      </c>
      <c r="I49" s="346" t="s">
        <v>465</v>
      </c>
    </row>
    <row r="50" spans="1:9" ht="35.1" customHeight="1" x14ac:dyDescent="0.25">
      <c r="A50" s="583" t="s">
        <v>210</v>
      </c>
      <c r="B50" s="244" t="s">
        <v>204</v>
      </c>
      <c r="C50" s="239" t="s">
        <v>87</v>
      </c>
      <c r="D50" s="585" t="s">
        <v>89</v>
      </c>
      <c r="E50" s="586"/>
      <c r="F50" s="585" t="s">
        <v>91</v>
      </c>
      <c r="G50" s="586"/>
      <c r="H50" s="247" t="s">
        <v>93</v>
      </c>
      <c r="I50" s="246" t="s">
        <v>94</v>
      </c>
    </row>
    <row r="51" spans="1:9" s="358" customFormat="1" ht="406.5" customHeight="1" x14ac:dyDescent="0.25">
      <c r="A51" s="584"/>
      <c r="B51" s="361">
        <v>8.3000000000000007</v>
      </c>
      <c r="C51" s="361">
        <v>8.3000000000000007</v>
      </c>
      <c r="D51" s="601" t="s">
        <v>525</v>
      </c>
      <c r="E51" s="602"/>
      <c r="F51" s="603" t="s">
        <v>537</v>
      </c>
      <c r="G51" s="604"/>
      <c r="H51" s="394" t="s">
        <v>326</v>
      </c>
      <c r="I51" s="322" t="s">
        <v>521</v>
      </c>
    </row>
    <row r="52" spans="1:9" ht="35.1" customHeight="1" thickBot="1" x14ac:dyDescent="0.3">
      <c r="A52" s="583" t="s">
        <v>211</v>
      </c>
      <c r="B52" s="244" t="s">
        <v>204</v>
      </c>
      <c r="C52" s="239" t="s">
        <v>87</v>
      </c>
      <c r="D52" s="585" t="s">
        <v>89</v>
      </c>
      <c r="E52" s="586"/>
      <c r="F52" s="585" t="s">
        <v>91</v>
      </c>
      <c r="G52" s="586"/>
      <c r="H52" s="247" t="s">
        <v>93</v>
      </c>
      <c r="I52" s="246" t="s">
        <v>94</v>
      </c>
    </row>
    <row r="53" spans="1:9" s="358" customFormat="1" ht="285.75" customHeight="1" thickBot="1" x14ac:dyDescent="0.3">
      <c r="A53" s="584"/>
      <c r="B53" s="356">
        <v>8.3000000000000007</v>
      </c>
      <c r="C53" s="362">
        <v>8.3000000000000007</v>
      </c>
      <c r="D53" s="593" t="s">
        <v>558</v>
      </c>
      <c r="E53" s="594"/>
      <c r="F53" s="593" t="s">
        <v>559</v>
      </c>
      <c r="G53" s="595"/>
      <c r="H53" s="394" t="s">
        <v>326</v>
      </c>
      <c r="I53" s="322" t="s">
        <v>560</v>
      </c>
    </row>
    <row r="54" spans="1:9" ht="35.1" customHeight="1" thickBot="1" x14ac:dyDescent="0.3">
      <c r="A54" s="583" t="s">
        <v>212</v>
      </c>
      <c r="B54" s="247" t="s">
        <v>204</v>
      </c>
      <c r="C54" s="239" t="s">
        <v>87</v>
      </c>
      <c r="D54" s="585" t="s">
        <v>89</v>
      </c>
      <c r="E54" s="586"/>
      <c r="F54" s="585" t="s">
        <v>91</v>
      </c>
      <c r="G54" s="586"/>
      <c r="H54" s="247" t="s">
        <v>93</v>
      </c>
      <c r="I54" s="246" t="s">
        <v>94</v>
      </c>
    </row>
    <row r="55" spans="1:9" s="358" customFormat="1" ht="135" customHeight="1" thickBot="1" x14ac:dyDescent="0.3">
      <c r="A55" s="584"/>
      <c r="B55" s="361">
        <v>8.3000000000000007</v>
      </c>
      <c r="C55" s="362"/>
      <c r="D55" s="589"/>
      <c r="E55" s="596"/>
      <c r="F55" s="589"/>
      <c r="G55" s="596"/>
      <c r="H55" s="357"/>
      <c r="I55" s="365"/>
    </row>
    <row r="56" spans="1:9" ht="35.1" customHeight="1" thickBot="1" x14ac:dyDescent="0.3">
      <c r="A56" s="583" t="s">
        <v>213</v>
      </c>
      <c r="B56" s="244" t="s">
        <v>204</v>
      </c>
      <c r="C56" s="247" t="s">
        <v>87</v>
      </c>
      <c r="D56" s="585" t="s">
        <v>89</v>
      </c>
      <c r="E56" s="586"/>
      <c r="F56" s="585" t="s">
        <v>91</v>
      </c>
      <c r="G56" s="586"/>
      <c r="H56" s="247" t="s">
        <v>93</v>
      </c>
      <c r="I56" s="246" t="s">
        <v>94</v>
      </c>
    </row>
    <row r="57" spans="1:9" ht="141" customHeight="1" thickBot="1" x14ac:dyDescent="0.3">
      <c r="A57" s="584"/>
      <c r="B57" s="361">
        <v>8.3000000000000007</v>
      </c>
      <c r="C57" s="362"/>
      <c r="D57" s="589"/>
      <c r="E57" s="590"/>
      <c r="F57" s="589"/>
      <c r="G57" s="591"/>
      <c r="H57" s="357"/>
      <c r="I57" s="327"/>
    </row>
    <row r="58" spans="1:9" ht="35.1" customHeight="1" thickBot="1" x14ac:dyDescent="0.3">
      <c r="A58" s="583" t="s">
        <v>214</v>
      </c>
      <c r="B58" s="244" t="s">
        <v>204</v>
      </c>
      <c r="C58" s="239" t="s">
        <v>87</v>
      </c>
      <c r="D58" s="585" t="s">
        <v>89</v>
      </c>
      <c r="E58" s="586"/>
      <c r="F58" s="585" t="s">
        <v>91</v>
      </c>
      <c r="G58" s="586"/>
      <c r="H58" s="247" t="s">
        <v>93</v>
      </c>
      <c r="I58" s="246" t="s">
        <v>94</v>
      </c>
    </row>
    <row r="59" spans="1:9" ht="147.75" customHeight="1" thickBot="1" x14ac:dyDescent="0.3">
      <c r="A59" s="584"/>
      <c r="B59" s="264">
        <v>8.3000000000000007</v>
      </c>
      <c r="C59" s="377"/>
      <c r="D59" s="587"/>
      <c r="E59" s="588"/>
      <c r="F59" s="592"/>
      <c r="G59" s="592"/>
      <c r="H59" s="253"/>
      <c r="I59" s="374"/>
    </row>
    <row r="60" spans="1:9" ht="46.5" customHeight="1" thickBot="1" x14ac:dyDescent="0.3">
      <c r="A60" s="583" t="s">
        <v>215</v>
      </c>
      <c r="B60" s="247" t="s">
        <v>204</v>
      </c>
      <c r="C60" s="239" t="s">
        <v>87</v>
      </c>
      <c r="D60" s="585" t="s">
        <v>89</v>
      </c>
      <c r="E60" s="586"/>
      <c r="F60" s="585" t="s">
        <v>91</v>
      </c>
      <c r="G60" s="586"/>
      <c r="H60" s="247" t="s">
        <v>93</v>
      </c>
      <c r="I60" s="246" t="s">
        <v>94</v>
      </c>
    </row>
    <row r="61" spans="1:9" ht="104.25" customHeight="1" thickBot="1" x14ac:dyDescent="0.3">
      <c r="A61" s="584"/>
      <c r="B61" s="268">
        <v>8.6999999999999993</v>
      </c>
      <c r="C61" s="268"/>
      <c r="D61" s="587"/>
      <c r="E61" s="588"/>
      <c r="F61" s="587"/>
      <c r="G61" s="588"/>
      <c r="H61" s="253"/>
      <c r="I61" s="374"/>
    </row>
    <row r="62" spans="1:9" x14ac:dyDescent="0.25">
      <c r="B62" s="255">
        <f>+B47+B43+B41+B45+B49+B51+B53+B55+B57+B59+B61+B39</f>
        <v>99.999999999999986</v>
      </c>
      <c r="C62" s="255">
        <f>+C47+C43+C41+C45+C49+C51+C53+C55+C57+C59+C61+C39</f>
        <v>66.399999999999991</v>
      </c>
    </row>
    <row r="64" spans="1:9" s="240" customFormat="1" ht="30" customHeight="1" x14ac:dyDescent="0.25">
      <c r="A64" s="225"/>
      <c r="B64" s="225"/>
      <c r="C64" s="225"/>
      <c r="D64" s="225"/>
      <c r="E64" s="225"/>
      <c r="F64" s="225"/>
      <c r="G64" s="225"/>
      <c r="H64" s="225"/>
      <c r="I64" s="225"/>
    </row>
    <row r="65" spans="1:9" ht="34.5" customHeight="1" x14ac:dyDescent="0.25">
      <c r="A65" s="506" t="s">
        <v>57</v>
      </c>
      <c r="B65" s="506"/>
      <c r="C65" s="506"/>
      <c r="D65" s="506"/>
      <c r="E65" s="506"/>
      <c r="F65" s="506"/>
      <c r="G65" s="506"/>
      <c r="H65" s="506"/>
      <c r="I65" s="506"/>
    </row>
    <row r="66" spans="1:9" ht="67.5" customHeight="1" x14ac:dyDescent="0.25">
      <c r="A66" s="41" t="s">
        <v>58</v>
      </c>
      <c r="B66" s="573" t="s">
        <v>227</v>
      </c>
      <c r="C66" s="574"/>
      <c r="D66" s="573" t="s">
        <v>228</v>
      </c>
      <c r="E66" s="574"/>
      <c r="F66" s="573" t="s">
        <v>229</v>
      </c>
      <c r="G66" s="574"/>
      <c r="H66" s="575" t="s">
        <v>230</v>
      </c>
      <c r="I66" s="576"/>
    </row>
    <row r="67" spans="1:9" ht="45.75" customHeight="1" x14ac:dyDescent="0.25">
      <c r="A67" s="41" t="s">
        <v>220</v>
      </c>
      <c r="B67" s="577">
        <v>0.08</v>
      </c>
      <c r="C67" s="578"/>
      <c r="D67" s="579">
        <v>2.5000000000000001E-2</v>
      </c>
      <c r="E67" s="580"/>
      <c r="F67" s="579">
        <v>2.5000000000000001E-2</v>
      </c>
      <c r="G67" s="580"/>
      <c r="H67" s="581"/>
      <c r="I67" s="582"/>
    </row>
    <row r="68" spans="1:9" ht="30" customHeight="1" x14ac:dyDescent="0.25">
      <c r="A68" s="503" t="s">
        <v>170</v>
      </c>
      <c r="B68" s="256" t="s">
        <v>85</v>
      </c>
      <c r="C68" s="256" t="s">
        <v>87</v>
      </c>
      <c r="D68" s="256" t="s">
        <v>85</v>
      </c>
      <c r="E68" s="256" t="s">
        <v>87</v>
      </c>
      <c r="F68" s="256" t="s">
        <v>85</v>
      </c>
      <c r="G68" s="256" t="s">
        <v>87</v>
      </c>
      <c r="H68" s="256" t="s">
        <v>85</v>
      </c>
      <c r="I68" s="256" t="s">
        <v>87</v>
      </c>
    </row>
    <row r="69" spans="1:9" ht="30" customHeight="1" x14ac:dyDescent="0.25">
      <c r="A69" s="504"/>
      <c r="B69" s="267">
        <v>8.3000000000000004E-2</v>
      </c>
      <c r="C69" s="267">
        <v>8.3000000000000004E-2</v>
      </c>
      <c r="D69" s="267">
        <v>8.3000000000000004E-2</v>
      </c>
      <c r="E69" s="267">
        <v>8.3000000000000004E-2</v>
      </c>
      <c r="F69" s="267">
        <v>8.3000000000000004E-2</v>
      </c>
      <c r="G69" s="267">
        <v>8.3000000000000004E-2</v>
      </c>
      <c r="H69" s="258"/>
      <c r="I69" s="257"/>
    </row>
    <row r="70" spans="1:9" ht="127.9" customHeight="1" x14ac:dyDescent="0.25">
      <c r="A70" s="41" t="s">
        <v>221</v>
      </c>
      <c r="B70" s="567" t="s">
        <v>340</v>
      </c>
      <c r="C70" s="568"/>
      <c r="D70" s="567" t="s">
        <v>330</v>
      </c>
      <c r="E70" s="568"/>
      <c r="F70" s="567" t="s">
        <v>339</v>
      </c>
      <c r="G70" s="568"/>
      <c r="H70" s="571"/>
      <c r="I70" s="572"/>
    </row>
    <row r="71" spans="1:9" ht="78.599999999999994" customHeight="1" x14ac:dyDescent="0.25">
      <c r="A71" s="41" t="s">
        <v>222</v>
      </c>
      <c r="B71" s="398" t="s">
        <v>354</v>
      </c>
      <c r="C71" s="545"/>
      <c r="D71" s="414" t="s">
        <v>355</v>
      </c>
      <c r="E71" s="545"/>
      <c r="F71" s="398" t="s">
        <v>356</v>
      </c>
      <c r="G71" s="545"/>
      <c r="H71" s="565"/>
      <c r="I71" s="566"/>
    </row>
    <row r="72" spans="1:9" ht="30.75" customHeight="1" x14ac:dyDescent="0.25">
      <c r="A72" s="503" t="s">
        <v>172</v>
      </c>
      <c r="B72" s="256" t="s">
        <v>85</v>
      </c>
      <c r="C72" s="256" t="s">
        <v>87</v>
      </c>
      <c r="D72" s="256" t="s">
        <v>85</v>
      </c>
      <c r="E72" s="256" t="s">
        <v>87</v>
      </c>
      <c r="F72" s="256" t="s">
        <v>85</v>
      </c>
      <c r="G72" s="256" t="s">
        <v>87</v>
      </c>
      <c r="H72" s="256" t="s">
        <v>85</v>
      </c>
      <c r="I72" s="256" t="s">
        <v>87</v>
      </c>
    </row>
    <row r="73" spans="1:9" ht="30.75" customHeight="1" x14ac:dyDescent="0.25">
      <c r="A73" s="504"/>
      <c r="B73" s="267">
        <v>8.3000000000000004E-2</v>
      </c>
      <c r="C73" s="267">
        <v>8.3000000000000004E-2</v>
      </c>
      <c r="D73" s="267">
        <v>8.3000000000000004E-2</v>
      </c>
      <c r="E73" s="267">
        <v>8.3000000000000004E-2</v>
      </c>
      <c r="F73" s="267">
        <v>8.3000000000000004E-2</v>
      </c>
      <c r="G73" s="267">
        <v>8.3000000000000004E-2</v>
      </c>
      <c r="H73" s="258"/>
      <c r="I73" s="259"/>
    </row>
    <row r="74" spans="1:9" ht="104.45" customHeight="1" x14ac:dyDescent="0.25">
      <c r="A74" s="41" t="s">
        <v>221</v>
      </c>
      <c r="B74" s="567" t="s">
        <v>368</v>
      </c>
      <c r="C74" s="568"/>
      <c r="D74" s="567" t="s">
        <v>370</v>
      </c>
      <c r="E74" s="568"/>
      <c r="F74" s="567" t="s">
        <v>383</v>
      </c>
      <c r="G74" s="568"/>
      <c r="H74" s="569"/>
      <c r="I74" s="570"/>
    </row>
    <row r="75" spans="1:9" ht="78" customHeight="1" x14ac:dyDescent="0.25">
      <c r="A75" s="41" t="s">
        <v>222</v>
      </c>
      <c r="B75" s="398" t="s">
        <v>369</v>
      </c>
      <c r="C75" s="545"/>
      <c r="D75" s="398" t="s">
        <v>371</v>
      </c>
      <c r="E75" s="566"/>
      <c r="F75" s="398" t="s">
        <v>372</v>
      </c>
      <c r="G75" s="545"/>
      <c r="H75" s="565"/>
      <c r="I75" s="566"/>
    </row>
    <row r="76" spans="1:9" ht="30.75" customHeight="1" x14ac:dyDescent="0.25">
      <c r="A76" s="503" t="s">
        <v>173</v>
      </c>
      <c r="B76" s="256" t="s">
        <v>85</v>
      </c>
      <c r="C76" s="256" t="s">
        <v>87</v>
      </c>
      <c r="D76" s="256" t="s">
        <v>85</v>
      </c>
      <c r="E76" s="256" t="s">
        <v>87</v>
      </c>
      <c r="F76" s="256" t="s">
        <v>85</v>
      </c>
      <c r="G76" s="256" t="s">
        <v>87</v>
      </c>
      <c r="H76" s="256" t="s">
        <v>85</v>
      </c>
      <c r="I76" s="256" t="s">
        <v>87</v>
      </c>
    </row>
    <row r="77" spans="1:9" ht="30.75" customHeight="1" x14ac:dyDescent="0.25">
      <c r="A77" s="504"/>
      <c r="B77" s="267">
        <v>8.3000000000000004E-2</v>
      </c>
      <c r="C77" s="267">
        <v>8.3000000000000004E-2</v>
      </c>
      <c r="D77" s="267">
        <v>8.3000000000000004E-2</v>
      </c>
      <c r="E77" s="267">
        <v>8.3000000000000004E-2</v>
      </c>
      <c r="F77" s="267">
        <v>8.3000000000000004E-2</v>
      </c>
      <c r="G77" s="267">
        <v>8.3000000000000004E-2</v>
      </c>
      <c r="H77" s="258"/>
      <c r="I77" s="259"/>
    </row>
    <row r="78" spans="1:9" ht="111.6" customHeight="1" x14ac:dyDescent="0.25">
      <c r="A78" s="41" t="s">
        <v>221</v>
      </c>
      <c r="B78" s="563" t="s">
        <v>396</v>
      </c>
      <c r="C78" s="564"/>
      <c r="D78" s="563" t="s">
        <v>397</v>
      </c>
      <c r="E78" s="564"/>
      <c r="F78" s="563" t="s">
        <v>398</v>
      </c>
      <c r="G78" s="564"/>
      <c r="H78" s="565"/>
      <c r="I78" s="566"/>
    </row>
    <row r="79" spans="1:9" ht="91.9" customHeight="1" x14ac:dyDescent="0.25">
      <c r="A79" s="41" t="s">
        <v>222</v>
      </c>
      <c r="B79" s="398" t="s">
        <v>402</v>
      </c>
      <c r="C79" s="545"/>
      <c r="D79" s="398" t="s">
        <v>403</v>
      </c>
      <c r="E79" s="566"/>
      <c r="F79" s="398" t="s">
        <v>404</v>
      </c>
      <c r="G79" s="545"/>
      <c r="H79" s="565"/>
      <c r="I79" s="566"/>
    </row>
    <row r="80" spans="1:9" ht="30.75" customHeight="1" x14ac:dyDescent="0.25">
      <c r="A80" s="503" t="s">
        <v>174</v>
      </c>
      <c r="B80" s="256" t="s">
        <v>85</v>
      </c>
      <c r="C80" s="256" t="s">
        <v>87</v>
      </c>
      <c r="D80" s="256" t="s">
        <v>85</v>
      </c>
      <c r="E80" s="256" t="s">
        <v>87</v>
      </c>
      <c r="F80" s="256" t="s">
        <v>85</v>
      </c>
      <c r="G80" s="256" t="s">
        <v>87</v>
      </c>
      <c r="H80" s="256" t="s">
        <v>85</v>
      </c>
      <c r="I80" s="256" t="s">
        <v>87</v>
      </c>
    </row>
    <row r="81" spans="1:9" ht="30.75" customHeight="1" x14ac:dyDescent="0.25">
      <c r="A81" s="504"/>
      <c r="B81" s="267">
        <v>8.3000000000000004E-2</v>
      </c>
      <c r="C81" s="267">
        <v>8.3000000000000004E-2</v>
      </c>
      <c r="D81" s="267">
        <v>8.3000000000000004E-2</v>
      </c>
      <c r="E81" s="267">
        <v>8.3000000000000004E-2</v>
      </c>
      <c r="F81" s="267">
        <v>8.3000000000000004E-2</v>
      </c>
      <c r="G81" s="267">
        <v>8.3000000000000004E-2</v>
      </c>
      <c r="H81" s="258"/>
      <c r="I81" s="259"/>
    </row>
    <row r="82" spans="1:9" ht="87" customHeight="1" x14ac:dyDescent="0.25">
      <c r="A82" s="41" t="s">
        <v>221</v>
      </c>
      <c r="B82" s="555" t="s">
        <v>426</v>
      </c>
      <c r="C82" s="556"/>
      <c r="D82" s="555" t="s">
        <v>427</v>
      </c>
      <c r="E82" s="556"/>
      <c r="F82" s="563" t="s">
        <v>430</v>
      </c>
      <c r="G82" s="564"/>
      <c r="H82" s="565"/>
      <c r="I82" s="566"/>
    </row>
    <row r="83" spans="1:9" ht="81" customHeight="1" x14ac:dyDescent="0.25">
      <c r="A83" s="41" t="s">
        <v>222</v>
      </c>
      <c r="B83" s="398" t="s">
        <v>428</v>
      </c>
      <c r="C83" s="545"/>
      <c r="D83" s="398" t="s">
        <v>429</v>
      </c>
      <c r="E83" s="545"/>
      <c r="F83" s="398" t="s">
        <v>431</v>
      </c>
      <c r="G83" s="566"/>
      <c r="H83" s="565"/>
      <c r="I83" s="566"/>
    </row>
    <row r="84" spans="1:9" ht="30" customHeight="1" x14ac:dyDescent="0.25">
      <c r="A84" s="503" t="s">
        <v>176</v>
      </c>
      <c r="B84" s="256" t="s">
        <v>85</v>
      </c>
      <c r="C84" s="256" t="s">
        <v>87</v>
      </c>
      <c r="D84" s="256" t="s">
        <v>85</v>
      </c>
      <c r="E84" s="256" t="s">
        <v>87</v>
      </c>
      <c r="F84" s="256" t="s">
        <v>85</v>
      </c>
      <c r="G84" s="256" t="s">
        <v>87</v>
      </c>
      <c r="H84" s="256" t="s">
        <v>85</v>
      </c>
      <c r="I84" s="256" t="s">
        <v>87</v>
      </c>
    </row>
    <row r="85" spans="1:9" ht="30" customHeight="1" x14ac:dyDescent="0.25">
      <c r="A85" s="504"/>
      <c r="B85" s="267">
        <v>8.3000000000000004E-2</v>
      </c>
      <c r="C85" s="267">
        <v>8.3000000000000004E-2</v>
      </c>
      <c r="D85" s="267">
        <v>8.3000000000000004E-2</v>
      </c>
      <c r="E85" s="267">
        <v>8.3000000000000004E-2</v>
      </c>
      <c r="F85" s="267">
        <v>8.3000000000000004E-2</v>
      </c>
      <c r="G85" s="267">
        <v>8.3000000000000004E-2</v>
      </c>
      <c r="H85" s="258"/>
      <c r="I85" s="259"/>
    </row>
    <row r="86" spans="1:9" ht="80.25" customHeight="1" x14ac:dyDescent="0.25">
      <c r="A86" s="41" t="s">
        <v>221</v>
      </c>
      <c r="B86" s="555" t="s">
        <v>460</v>
      </c>
      <c r="C86" s="556"/>
      <c r="D86" s="561" t="s">
        <v>459</v>
      </c>
      <c r="E86" s="561"/>
      <c r="F86" s="558" t="s">
        <v>462</v>
      </c>
      <c r="G86" s="559"/>
      <c r="H86" s="562"/>
      <c r="I86" s="562"/>
    </row>
    <row r="87" spans="1:9" ht="80.25" customHeight="1" x14ac:dyDescent="0.25">
      <c r="A87" s="41" t="s">
        <v>222</v>
      </c>
      <c r="B87" s="398" t="s">
        <v>461</v>
      </c>
      <c r="C87" s="545"/>
      <c r="D87" s="517" t="s">
        <v>458</v>
      </c>
      <c r="E87" s="518"/>
      <c r="F87" s="517" t="s">
        <v>463</v>
      </c>
      <c r="G87" s="518"/>
      <c r="H87" s="546"/>
      <c r="I87" s="547"/>
    </row>
    <row r="88" spans="1:9" ht="29.25" customHeight="1" x14ac:dyDescent="0.25">
      <c r="A88" s="503" t="s">
        <v>177</v>
      </c>
      <c r="B88" s="256" t="s">
        <v>85</v>
      </c>
      <c r="C88" s="256" t="s">
        <v>87</v>
      </c>
      <c r="D88" s="256" t="s">
        <v>85</v>
      </c>
      <c r="E88" s="256" t="s">
        <v>87</v>
      </c>
      <c r="F88" s="256" t="s">
        <v>85</v>
      </c>
      <c r="G88" s="256" t="s">
        <v>87</v>
      </c>
      <c r="H88" s="256" t="s">
        <v>85</v>
      </c>
      <c r="I88" s="256" t="s">
        <v>87</v>
      </c>
    </row>
    <row r="89" spans="1:9" ht="29.25" customHeight="1" x14ac:dyDescent="0.25">
      <c r="A89" s="504"/>
      <c r="B89" s="267">
        <v>8.3000000000000004E-2</v>
      </c>
      <c r="C89" s="267">
        <v>8.3000000000000004E-2</v>
      </c>
      <c r="D89" s="267">
        <v>8.3000000000000004E-2</v>
      </c>
      <c r="E89" s="267">
        <v>8.3000000000000004E-2</v>
      </c>
      <c r="F89" s="267">
        <v>8.3000000000000004E-2</v>
      </c>
      <c r="G89" s="267">
        <v>8.3000000000000004E-2</v>
      </c>
      <c r="H89" s="258"/>
      <c r="I89" s="259"/>
    </row>
    <row r="90" spans="1:9" ht="80.25" customHeight="1" x14ac:dyDescent="0.25">
      <c r="A90" s="41" t="s">
        <v>221</v>
      </c>
      <c r="B90" s="555" t="s">
        <v>488</v>
      </c>
      <c r="C90" s="556"/>
      <c r="D90" s="560" t="s">
        <v>490</v>
      </c>
      <c r="E90" s="560"/>
      <c r="F90" s="558" t="s">
        <v>492</v>
      </c>
      <c r="G90" s="559"/>
      <c r="H90" s="550"/>
      <c r="I90" s="550"/>
    </row>
    <row r="91" spans="1:9" ht="80.25" customHeight="1" x14ac:dyDescent="0.25">
      <c r="A91" s="41" t="s">
        <v>222</v>
      </c>
      <c r="B91" s="398" t="s">
        <v>489</v>
      </c>
      <c r="C91" s="413"/>
      <c r="D91" s="398" t="s">
        <v>491</v>
      </c>
      <c r="E91" s="413"/>
      <c r="F91" s="398" t="s">
        <v>493</v>
      </c>
      <c r="G91" s="413"/>
      <c r="H91" s="546"/>
      <c r="I91" s="547"/>
    </row>
    <row r="92" spans="1:9" ht="24.95" customHeight="1" x14ac:dyDescent="0.25">
      <c r="A92" s="503" t="s">
        <v>178</v>
      </c>
      <c r="B92" s="256" t="s">
        <v>85</v>
      </c>
      <c r="C92" s="256" t="s">
        <v>87</v>
      </c>
      <c r="D92" s="256" t="s">
        <v>85</v>
      </c>
      <c r="E92" s="256" t="s">
        <v>87</v>
      </c>
      <c r="F92" s="256" t="s">
        <v>85</v>
      </c>
      <c r="G92" s="256" t="s">
        <v>87</v>
      </c>
      <c r="H92" s="256" t="s">
        <v>85</v>
      </c>
      <c r="I92" s="256" t="s">
        <v>87</v>
      </c>
    </row>
    <row r="93" spans="1:9" ht="24.95" customHeight="1" x14ac:dyDescent="0.25">
      <c r="A93" s="504"/>
      <c r="B93" s="267">
        <v>8.3000000000000004E-2</v>
      </c>
      <c r="C93" s="267">
        <v>8.3000000000000004E-2</v>
      </c>
      <c r="D93" s="267">
        <v>8.3000000000000004E-2</v>
      </c>
      <c r="E93" s="267">
        <v>8.3000000000000004E-2</v>
      </c>
      <c r="F93" s="267">
        <v>8.3000000000000004E-2</v>
      </c>
      <c r="G93" s="267">
        <v>8.3000000000000004E-2</v>
      </c>
      <c r="H93" s="258"/>
      <c r="I93" s="259"/>
    </row>
    <row r="94" spans="1:9" ht="211.5" customHeight="1" x14ac:dyDescent="0.25">
      <c r="A94" s="41" t="s">
        <v>221</v>
      </c>
      <c r="B94" s="555" t="s">
        <v>519</v>
      </c>
      <c r="C94" s="556"/>
      <c r="D94" s="560" t="s">
        <v>536</v>
      </c>
      <c r="E94" s="560"/>
      <c r="F94" s="558" t="s">
        <v>520</v>
      </c>
      <c r="G94" s="559"/>
      <c r="H94" s="550"/>
      <c r="I94" s="550"/>
    </row>
    <row r="95" spans="1:9" ht="80.25" customHeight="1" x14ac:dyDescent="0.25">
      <c r="A95" s="41" t="s">
        <v>222</v>
      </c>
      <c r="B95" s="398" t="s">
        <v>516</v>
      </c>
      <c r="C95" s="413"/>
      <c r="D95" s="398" t="s">
        <v>517</v>
      </c>
      <c r="E95" s="413"/>
      <c r="F95" s="398" t="s">
        <v>518</v>
      </c>
      <c r="G95" s="413"/>
      <c r="H95" s="546"/>
      <c r="I95" s="547"/>
    </row>
    <row r="96" spans="1:9" ht="24.95" customHeight="1" x14ac:dyDescent="0.25">
      <c r="A96" s="503" t="s">
        <v>179</v>
      </c>
      <c r="B96" s="256" t="s">
        <v>85</v>
      </c>
      <c r="C96" s="256" t="s">
        <v>87</v>
      </c>
      <c r="D96" s="256" t="s">
        <v>85</v>
      </c>
      <c r="E96" s="256" t="s">
        <v>87</v>
      </c>
      <c r="F96" s="256" t="s">
        <v>85</v>
      </c>
      <c r="G96" s="256" t="s">
        <v>87</v>
      </c>
      <c r="H96" s="256" t="s">
        <v>85</v>
      </c>
      <c r="I96" s="256" t="s">
        <v>87</v>
      </c>
    </row>
    <row r="97" spans="1:9" ht="24.95" customHeight="1" x14ac:dyDescent="0.25">
      <c r="A97" s="504"/>
      <c r="B97" s="267">
        <v>8.3000000000000004E-2</v>
      </c>
      <c r="C97" s="332">
        <v>8.3000000000000004E-2</v>
      </c>
      <c r="D97" s="267">
        <v>8.3000000000000004E-2</v>
      </c>
      <c r="E97" s="332">
        <v>8.3000000000000004E-2</v>
      </c>
      <c r="F97" s="267">
        <v>8.3000000000000004E-2</v>
      </c>
      <c r="G97" s="332">
        <v>8.3000000000000004E-2</v>
      </c>
      <c r="H97" s="258"/>
      <c r="I97" s="259"/>
    </row>
    <row r="98" spans="1:9" ht="80.25" customHeight="1" x14ac:dyDescent="0.25">
      <c r="A98" s="41" t="s">
        <v>221</v>
      </c>
      <c r="B98" s="555" t="s">
        <v>552</v>
      </c>
      <c r="C98" s="556"/>
      <c r="D98" s="557" t="s">
        <v>553</v>
      </c>
      <c r="E98" s="557"/>
      <c r="F98" s="558" t="s">
        <v>554</v>
      </c>
      <c r="G98" s="559"/>
      <c r="H98" s="550"/>
      <c r="I98" s="550"/>
    </row>
    <row r="99" spans="1:9" ht="80.25" customHeight="1" x14ac:dyDescent="0.25">
      <c r="A99" s="41" t="s">
        <v>222</v>
      </c>
      <c r="B99" s="398" t="s">
        <v>555</v>
      </c>
      <c r="C99" s="545"/>
      <c r="D99" s="398" t="s">
        <v>556</v>
      </c>
      <c r="E99" s="545"/>
      <c r="F99" s="398" t="s">
        <v>557</v>
      </c>
      <c r="G99" s="545"/>
      <c r="H99" s="546"/>
      <c r="I99" s="547"/>
    </row>
    <row r="100" spans="1:9" ht="24.95" customHeight="1" x14ac:dyDescent="0.25">
      <c r="A100" s="503" t="s">
        <v>181</v>
      </c>
      <c r="B100" s="256" t="s">
        <v>85</v>
      </c>
      <c r="C100" s="256" t="s">
        <v>87</v>
      </c>
      <c r="D100" s="256" t="s">
        <v>85</v>
      </c>
      <c r="E100" s="256" t="s">
        <v>87</v>
      </c>
      <c r="F100" s="256" t="s">
        <v>85</v>
      </c>
      <c r="G100" s="256" t="s">
        <v>87</v>
      </c>
      <c r="H100" s="256" t="s">
        <v>85</v>
      </c>
      <c r="I100" s="256" t="s">
        <v>87</v>
      </c>
    </row>
    <row r="101" spans="1:9" ht="24.95" customHeight="1" x14ac:dyDescent="0.25">
      <c r="A101" s="504"/>
      <c r="B101" s="267">
        <v>8.3000000000000004E-2</v>
      </c>
      <c r="C101" s="332"/>
      <c r="D101" s="267">
        <v>8.3000000000000004E-2</v>
      </c>
      <c r="E101" s="267"/>
      <c r="F101" s="267">
        <v>8.3000000000000004E-2</v>
      </c>
      <c r="G101" s="333"/>
      <c r="H101" s="258"/>
      <c r="I101" s="259"/>
    </row>
    <row r="102" spans="1:9" ht="80.25" customHeight="1" x14ac:dyDescent="0.25">
      <c r="A102" s="41" t="s">
        <v>221</v>
      </c>
      <c r="B102" s="551"/>
      <c r="C102" s="552"/>
      <c r="D102" s="553"/>
      <c r="E102" s="553"/>
      <c r="F102" s="554"/>
      <c r="G102" s="545"/>
      <c r="H102" s="550"/>
      <c r="I102" s="550"/>
    </row>
    <row r="103" spans="1:9" ht="80.25" customHeight="1" x14ac:dyDescent="0.25">
      <c r="A103" s="41" t="s">
        <v>222</v>
      </c>
      <c r="B103" s="414"/>
      <c r="C103" s="545"/>
      <c r="D103" s="398"/>
      <c r="E103" s="545"/>
      <c r="F103" s="398"/>
      <c r="G103" s="545"/>
      <c r="H103" s="546"/>
      <c r="I103" s="547"/>
    </row>
    <row r="104" spans="1:9" ht="24.95" customHeight="1" x14ac:dyDescent="0.25">
      <c r="A104" s="503" t="s">
        <v>182</v>
      </c>
      <c r="B104" s="256" t="s">
        <v>85</v>
      </c>
      <c r="C104" s="256" t="s">
        <v>87</v>
      </c>
      <c r="D104" s="256" t="s">
        <v>85</v>
      </c>
      <c r="E104" s="256" t="s">
        <v>87</v>
      </c>
      <c r="F104" s="256" t="s">
        <v>85</v>
      </c>
      <c r="G104" s="256" t="s">
        <v>87</v>
      </c>
      <c r="H104" s="256" t="s">
        <v>85</v>
      </c>
      <c r="I104" s="256" t="s">
        <v>87</v>
      </c>
    </row>
    <row r="105" spans="1:9" ht="24.95" customHeight="1" x14ac:dyDescent="0.25">
      <c r="A105" s="504"/>
      <c r="B105" s="267">
        <v>8.3000000000000004E-2</v>
      </c>
      <c r="C105" s="267"/>
      <c r="D105" s="267">
        <v>8.3000000000000004E-2</v>
      </c>
      <c r="E105" s="267"/>
      <c r="F105" s="267">
        <v>8.3000000000000004E-2</v>
      </c>
      <c r="G105" s="267"/>
      <c r="H105" s="258"/>
      <c r="I105" s="259"/>
    </row>
    <row r="106" spans="1:9" ht="80.25" customHeight="1" x14ac:dyDescent="0.25">
      <c r="A106" s="41" t="s">
        <v>221</v>
      </c>
      <c r="B106" s="549"/>
      <c r="C106" s="549"/>
      <c r="D106" s="549"/>
      <c r="E106" s="549"/>
      <c r="F106" s="549"/>
      <c r="G106" s="549"/>
      <c r="H106" s="550"/>
      <c r="I106" s="550"/>
    </row>
    <row r="107" spans="1:9" ht="80.25" customHeight="1" x14ac:dyDescent="0.25">
      <c r="A107" s="41" t="s">
        <v>222</v>
      </c>
      <c r="B107" s="398"/>
      <c r="C107" s="545"/>
      <c r="D107" s="398"/>
      <c r="E107" s="545"/>
      <c r="F107" s="398"/>
      <c r="G107" s="545"/>
      <c r="H107" s="546"/>
      <c r="I107" s="547"/>
    </row>
    <row r="108" spans="1:9" ht="24.95" customHeight="1" x14ac:dyDescent="0.25">
      <c r="A108" s="503" t="s">
        <v>183</v>
      </c>
      <c r="B108" s="256" t="s">
        <v>85</v>
      </c>
      <c r="C108" s="256" t="s">
        <v>87</v>
      </c>
      <c r="D108" s="256" t="s">
        <v>85</v>
      </c>
      <c r="E108" s="256" t="s">
        <v>87</v>
      </c>
      <c r="F108" s="256" t="s">
        <v>85</v>
      </c>
      <c r="G108" s="256" t="s">
        <v>87</v>
      </c>
      <c r="H108" s="256" t="s">
        <v>85</v>
      </c>
      <c r="I108" s="256" t="s">
        <v>87</v>
      </c>
    </row>
    <row r="109" spans="1:9" ht="24.95" customHeight="1" x14ac:dyDescent="0.25">
      <c r="A109" s="504"/>
      <c r="B109" s="267">
        <v>8.3000000000000004E-2</v>
      </c>
      <c r="C109" s="267"/>
      <c r="D109" s="267">
        <v>8.3000000000000004E-2</v>
      </c>
      <c r="E109" s="267"/>
      <c r="F109" s="267">
        <v>8.3000000000000004E-2</v>
      </c>
      <c r="G109" s="267"/>
      <c r="H109" s="258"/>
      <c r="I109" s="259"/>
    </row>
    <row r="110" spans="1:9" ht="80.25" customHeight="1" x14ac:dyDescent="0.25">
      <c r="A110" s="41" t="s">
        <v>221</v>
      </c>
      <c r="B110" s="548"/>
      <c r="C110" s="548"/>
      <c r="D110" s="549"/>
      <c r="E110" s="549"/>
      <c r="F110" s="548"/>
      <c r="G110" s="548"/>
      <c r="H110" s="550"/>
      <c r="I110" s="550"/>
    </row>
    <row r="111" spans="1:9" ht="80.25" customHeight="1" x14ac:dyDescent="0.25">
      <c r="A111" s="41" t="s">
        <v>222</v>
      </c>
      <c r="B111" s="398"/>
      <c r="C111" s="545"/>
      <c r="D111" s="398"/>
      <c r="E111" s="545"/>
      <c r="F111" s="398"/>
      <c r="G111" s="545"/>
      <c r="H111" s="546"/>
      <c r="I111" s="547"/>
    </row>
    <row r="112" spans="1:9" ht="24.95" customHeight="1" x14ac:dyDescent="0.25">
      <c r="A112" s="503" t="s">
        <v>184</v>
      </c>
      <c r="B112" s="256" t="s">
        <v>85</v>
      </c>
      <c r="C112" s="256" t="s">
        <v>87</v>
      </c>
      <c r="D112" s="256" t="s">
        <v>85</v>
      </c>
      <c r="E112" s="256" t="s">
        <v>87</v>
      </c>
      <c r="F112" s="256" t="s">
        <v>85</v>
      </c>
      <c r="G112" s="256" t="s">
        <v>87</v>
      </c>
      <c r="H112" s="256" t="s">
        <v>85</v>
      </c>
      <c r="I112" s="256" t="s">
        <v>87</v>
      </c>
    </row>
    <row r="113" spans="1:9" ht="24.95" customHeight="1" x14ac:dyDescent="0.25">
      <c r="A113" s="504"/>
      <c r="B113" s="267">
        <v>8.6999999999999994E-2</v>
      </c>
      <c r="C113" s="267"/>
      <c r="D113" s="267">
        <v>8.6999999999999994E-2</v>
      </c>
      <c r="E113" s="267"/>
      <c r="F113" s="267">
        <v>8.6999999999999994E-2</v>
      </c>
      <c r="G113" s="267"/>
      <c r="H113" s="260"/>
      <c r="I113" s="261"/>
    </row>
    <row r="114" spans="1:9" ht="125.25" customHeight="1" x14ac:dyDescent="0.25">
      <c r="A114" s="41" t="s">
        <v>221</v>
      </c>
      <c r="B114" s="542"/>
      <c r="C114" s="542"/>
      <c r="D114" s="543"/>
      <c r="E114" s="543"/>
      <c r="F114" s="542"/>
      <c r="G114" s="542"/>
      <c r="H114" s="544"/>
      <c r="I114" s="544"/>
    </row>
    <row r="115" spans="1:9" ht="80.25" customHeight="1" x14ac:dyDescent="0.25">
      <c r="A115" s="41" t="s">
        <v>222</v>
      </c>
      <c r="B115" s="398"/>
      <c r="C115" s="545"/>
      <c r="D115" s="398"/>
      <c r="E115" s="545"/>
      <c r="F115" s="398"/>
      <c r="G115" s="545"/>
      <c r="H115" s="546"/>
      <c r="I115" s="547"/>
    </row>
    <row r="116" spans="1:9" ht="16.5" x14ac:dyDescent="0.25">
      <c r="A116" s="262" t="s">
        <v>223</v>
      </c>
      <c r="B116" s="263">
        <f t="shared" ref="B116:I116" si="1">(B69+B73+B77+B81+B85+B89+B93+B97+B101+B105+B109+B113)</f>
        <v>0.99999999999999989</v>
      </c>
      <c r="C116" s="263">
        <f t="shared" si="1"/>
        <v>0.66400000000000003</v>
      </c>
      <c r="D116" s="263">
        <f t="shared" si="1"/>
        <v>0.99999999999999989</v>
      </c>
      <c r="E116" s="263">
        <f t="shared" si="1"/>
        <v>0.66400000000000003</v>
      </c>
      <c r="F116" s="263">
        <f t="shared" si="1"/>
        <v>0.99999999999999989</v>
      </c>
      <c r="G116" s="263">
        <f t="shared" si="1"/>
        <v>0.66400000000000003</v>
      </c>
      <c r="H116" s="263">
        <f t="shared" si="1"/>
        <v>0</v>
      </c>
      <c r="I116" s="263">
        <f t="shared" si="1"/>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11">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40:A41"/>
    <mergeCell ref="D40:E40"/>
    <mergeCell ref="F40:G40"/>
    <mergeCell ref="D41:E41"/>
    <mergeCell ref="F41:G41"/>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68:A69"/>
    <mergeCell ref="B70:C70"/>
    <mergeCell ref="D70:E70"/>
    <mergeCell ref="F70:G70"/>
    <mergeCell ref="H70:I70"/>
    <mergeCell ref="B71:C71"/>
    <mergeCell ref="D71:E71"/>
    <mergeCell ref="F71:G71"/>
    <mergeCell ref="H71:I71"/>
    <mergeCell ref="A72:A73"/>
    <mergeCell ref="B74:C74"/>
    <mergeCell ref="D74:E74"/>
    <mergeCell ref="F74:G74"/>
    <mergeCell ref="H74:I74"/>
    <mergeCell ref="B75:C75"/>
    <mergeCell ref="D75:E75"/>
    <mergeCell ref="F75:G75"/>
    <mergeCell ref="H75:I75"/>
    <mergeCell ref="A76:A77"/>
    <mergeCell ref="B78:C78"/>
    <mergeCell ref="D78:E78"/>
    <mergeCell ref="F78:G78"/>
    <mergeCell ref="H78:I78"/>
    <mergeCell ref="B79:C79"/>
    <mergeCell ref="D79:E79"/>
    <mergeCell ref="F79:G79"/>
    <mergeCell ref="H79:I79"/>
    <mergeCell ref="A80:A81"/>
    <mergeCell ref="B82:C82"/>
    <mergeCell ref="D82:E82"/>
    <mergeCell ref="F82:G82"/>
    <mergeCell ref="H82:I82"/>
    <mergeCell ref="B83:C83"/>
    <mergeCell ref="D83:E83"/>
    <mergeCell ref="F83:G83"/>
    <mergeCell ref="H83:I83"/>
    <mergeCell ref="A84:A85"/>
    <mergeCell ref="B86:C86"/>
    <mergeCell ref="D86:E86"/>
    <mergeCell ref="F86:G86"/>
    <mergeCell ref="H86:I86"/>
    <mergeCell ref="B87:C87"/>
    <mergeCell ref="D87:E87"/>
    <mergeCell ref="F87:G87"/>
    <mergeCell ref="H87:I87"/>
    <mergeCell ref="A88:A89"/>
    <mergeCell ref="B90:C90"/>
    <mergeCell ref="D90:E90"/>
    <mergeCell ref="F90:G90"/>
    <mergeCell ref="H90:I90"/>
    <mergeCell ref="B91:C91"/>
    <mergeCell ref="D91:E91"/>
    <mergeCell ref="F91:G91"/>
    <mergeCell ref="H91:I91"/>
    <mergeCell ref="A92:A93"/>
    <mergeCell ref="B94:C94"/>
    <mergeCell ref="D94:E94"/>
    <mergeCell ref="F94:G94"/>
    <mergeCell ref="H94:I94"/>
    <mergeCell ref="B95:C95"/>
    <mergeCell ref="D95:E95"/>
    <mergeCell ref="F95:G95"/>
    <mergeCell ref="H95:I95"/>
    <mergeCell ref="A96:A97"/>
    <mergeCell ref="B98:C98"/>
    <mergeCell ref="D98:E98"/>
    <mergeCell ref="F98:G98"/>
    <mergeCell ref="H98:I98"/>
    <mergeCell ref="B99:C99"/>
    <mergeCell ref="D99:E99"/>
    <mergeCell ref="F99:G99"/>
    <mergeCell ref="H99:I99"/>
    <mergeCell ref="A100:A101"/>
    <mergeCell ref="B102:C102"/>
    <mergeCell ref="D102:E102"/>
    <mergeCell ref="F102:G102"/>
    <mergeCell ref="H102:I102"/>
    <mergeCell ref="B103:C103"/>
    <mergeCell ref="D103:E103"/>
    <mergeCell ref="F103:G103"/>
    <mergeCell ref="H103:I103"/>
    <mergeCell ref="A104:A105"/>
    <mergeCell ref="B106:C106"/>
    <mergeCell ref="D106:E106"/>
    <mergeCell ref="F106:G106"/>
    <mergeCell ref="H106:I106"/>
    <mergeCell ref="B107:C107"/>
    <mergeCell ref="D107:E107"/>
    <mergeCell ref="F107:G107"/>
    <mergeCell ref="H107:I107"/>
    <mergeCell ref="A108:A109"/>
    <mergeCell ref="B110:C110"/>
    <mergeCell ref="D110:E110"/>
    <mergeCell ref="F110:G110"/>
    <mergeCell ref="H110:I110"/>
    <mergeCell ref="B111:C111"/>
    <mergeCell ref="D111:E111"/>
    <mergeCell ref="F111:G111"/>
    <mergeCell ref="H111:I111"/>
    <mergeCell ref="A112:A113"/>
    <mergeCell ref="B114:C114"/>
    <mergeCell ref="D114:E114"/>
    <mergeCell ref="F114:G114"/>
    <mergeCell ref="H114:I114"/>
    <mergeCell ref="B115:C115"/>
    <mergeCell ref="D115:E115"/>
    <mergeCell ref="F115:G115"/>
    <mergeCell ref="H115:I115"/>
  </mergeCells>
  <hyperlinks>
    <hyperlink ref="B71" r:id="rId1" xr:uid="{00000000-0004-0000-0200-000000000000}"/>
    <hyperlink ref="D71" r:id="rId2" xr:uid="{00000000-0004-0000-0200-000001000000}"/>
    <hyperlink ref="F71" r:id="rId3" xr:uid="{00000000-0004-0000-0200-000002000000}"/>
    <hyperlink ref="B75" r:id="rId4" xr:uid="{00000000-0004-0000-0200-000003000000}"/>
    <hyperlink ref="D75" r:id="rId5" xr:uid="{00000000-0004-0000-0200-000004000000}"/>
    <hyperlink ref="F75" r:id="rId6" xr:uid="{00000000-0004-0000-0200-000005000000}"/>
    <hyperlink ref="B79" r:id="rId7" xr:uid="{00000000-0004-0000-0200-000006000000}"/>
    <hyperlink ref="D79" r:id="rId8" xr:uid="{00000000-0004-0000-0200-000007000000}"/>
    <hyperlink ref="F79" r:id="rId9" xr:uid="{00000000-0004-0000-0200-000008000000}"/>
    <hyperlink ref="B83" r:id="rId10" xr:uid="{00000000-0004-0000-0200-000009000000}"/>
    <hyperlink ref="D83" r:id="rId11" xr:uid="{00000000-0004-0000-0200-00000A000000}"/>
    <hyperlink ref="F83" r:id="rId12" xr:uid="{00000000-0004-0000-0200-00000B000000}"/>
    <hyperlink ref="D87" r:id="rId13" xr:uid="{00000000-0004-0000-0200-00000C000000}"/>
    <hyperlink ref="B87" r:id="rId14" xr:uid="{00000000-0004-0000-0200-00000D000000}"/>
    <hyperlink ref="F87" r:id="rId15" xr:uid="{00000000-0004-0000-0200-00000E000000}"/>
    <hyperlink ref="B91" r:id="rId16" xr:uid="{00000000-0004-0000-0200-00000F000000}"/>
    <hyperlink ref="D91" r:id="rId17" xr:uid="{00000000-0004-0000-0200-000010000000}"/>
    <hyperlink ref="F91" r:id="rId18" xr:uid="{00000000-0004-0000-0200-000011000000}"/>
    <hyperlink ref="B95" r:id="rId19" xr:uid="{00000000-0004-0000-0200-000012000000}"/>
    <hyperlink ref="D95" r:id="rId20" xr:uid="{00000000-0004-0000-0200-000013000000}"/>
    <hyperlink ref="F95" r:id="rId21" xr:uid="{00000000-0004-0000-0200-000014000000}"/>
    <hyperlink ref="B99" r:id="rId22" xr:uid="{00000000-0004-0000-0200-000015000000}"/>
    <hyperlink ref="D99" r:id="rId23" xr:uid="{00000000-0004-0000-0200-000016000000}"/>
    <hyperlink ref="F99" r:id="rId24" xr:uid="{00000000-0004-0000-0200-000017000000}"/>
  </hyperlinks>
  <pageMargins left="0.25" right="0.25" top="0.75" bottom="0.75" header="0.3" footer="0.3"/>
  <pageSetup scale="23" fitToHeight="0" orientation="landscape" r:id="rId25"/>
  <ignoredErrors>
    <ignoredError sqref="N24:N29" emptyCellReference="1"/>
  </ignoredErrors>
  <drawing r:id="rId2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pageSetUpPr fitToPage="1"/>
  </sheetPr>
  <dimension ref="A1:X126"/>
  <sheetViews>
    <sheetView showGridLines="0" topLeftCell="A74" zoomScale="39" zoomScaleNormal="39" zoomScaleSheetLayoutView="70" workbookViewId="0">
      <selection activeCell="F53" sqref="F53:G53"/>
    </sheetView>
  </sheetViews>
  <sheetFormatPr baseColWidth="10" defaultColWidth="10.85546875" defaultRowHeight="14.25" x14ac:dyDescent="0.25"/>
  <cols>
    <col min="1" max="1" width="49.7109375" style="225" customWidth="1"/>
    <col min="2" max="5" width="35.7109375" style="225" customWidth="1"/>
    <col min="6" max="6" width="37.42578125" style="225" customWidth="1"/>
    <col min="7" max="7" width="59.42578125" style="225" customWidth="1"/>
    <col min="8" max="8" width="35.7109375" style="225" customWidth="1"/>
    <col min="9" max="9" width="68.5703125" style="225" customWidth="1"/>
    <col min="10" max="13" width="35.7109375" style="225" customWidth="1"/>
    <col min="14" max="14" width="31" style="225" customWidth="1"/>
    <col min="15" max="15" width="18.140625" style="225" customWidth="1"/>
    <col min="16" max="16" width="8.42578125" style="225" customWidth="1"/>
    <col min="17" max="17" width="18.42578125" style="225" bestFit="1" customWidth="1"/>
    <col min="18" max="18" width="5.7109375" style="225" customWidth="1"/>
    <col min="19" max="19" width="18.42578125" style="225" bestFit="1" customWidth="1"/>
    <col min="20" max="20" width="4.7109375" style="225" customWidth="1"/>
    <col min="21" max="21" width="23" style="225" bestFit="1" customWidth="1"/>
    <col min="22" max="22" width="14.42578125" style="225" bestFit="1" customWidth="1"/>
    <col min="23" max="23" width="18.42578125" style="225" bestFit="1" customWidth="1"/>
    <col min="24" max="24" width="16.140625" style="225" customWidth="1"/>
    <col min="25" max="16384" width="10.85546875" style="225"/>
  </cols>
  <sheetData>
    <row r="1" spans="1:15" s="223" customFormat="1" ht="22.15" customHeight="1" thickBot="1" x14ac:dyDescent="0.3">
      <c r="A1" s="486"/>
      <c r="B1" s="463" t="s">
        <v>160</v>
      </c>
      <c r="C1" s="464"/>
      <c r="D1" s="464"/>
      <c r="E1" s="464"/>
      <c r="F1" s="464"/>
      <c r="G1" s="464"/>
      <c r="H1" s="464"/>
      <c r="I1" s="464"/>
      <c r="J1" s="464"/>
      <c r="K1" s="464"/>
      <c r="L1" s="465"/>
      <c r="M1" s="627" t="s">
        <v>161</v>
      </c>
      <c r="N1" s="628"/>
      <c r="O1" s="629"/>
    </row>
    <row r="2" spans="1:15" s="223" customFormat="1" ht="18" customHeight="1" thickBot="1" x14ac:dyDescent="0.3">
      <c r="A2" s="487"/>
      <c r="B2" s="466" t="s">
        <v>162</v>
      </c>
      <c r="C2" s="467"/>
      <c r="D2" s="467"/>
      <c r="E2" s="467"/>
      <c r="F2" s="467"/>
      <c r="G2" s="467"/>
      <c r="H2" s="467"/>
      <c r="I2" s="467"/>
      <c r="J2" s="467"/>
      <c r="K2" s="467"/>
      <c r="L2" s="468"/>
      <c r="M2" s="627" t="s">
        <v>163</v>
      </c>
      <c r="N2" s="628"/>
      <c r="O2" s="629"/>
    </row>
    <row r="3" spans="1:15" s="223" customFormat="1" ht="19.899999999999999" customHeight="1" thickBot="1" x14ac:dyDescent="0.3">
      <c r="A3" s="487"/>
      <c r="B3" s="466" t="s">
        <v>0</v>
      </c>
      <c r="C3" s="467"/>
      <c r="D3" s="467"/>
      <c r="E3" s="467"/>
      <c r="F3" s="467"/>
      <c r="G3" s="467"/>
      <c r="H3" s="467"/>
      <c r="I3" s="467"/>
      <c r="J3" s="467"/>
      <c r="K3" s="467"/>
      <c r="L3" s="468"/>
      <c r="M3" s="627" t="s">
        <v>164</v>
      </c>
      <c r="N3" s="628"/>
      <c r="O3" s="629"/>
    </row>
    <row r="4" spans="1:15" s="223" customFormat="1" ht="21.75" customHeight="1" thickBot="1" x14ac:dyDescent="0.3">
      <c r="A4" s="488"/>
      <c r="B4" s="469" t="s">
        <v>165</v>
      </c>
      <c r="C4" s="470"/>
      <c r="D4" s="470"/>
      <c r="E4" s="470"/>
      <c r="F4" s="470"/>
      <c r="G4" s="470"/>
      <c r="H4" s="470"/>
      <c r="I4" s="470"/>
      <c r="J4" s="470"/>
      <c r="K4" s="470"/>
      <c r="L4" s="471"/>
      <c r="M4" s="627" t="s">
        <v>166</v>
      </c>
      <c r="N4" s="628"/>
      <c r="O4" s="629"/>
    </row>
    <row r="5" spans="1:15" s="223" customFormat="1" ht="16.149999999999999" customHeight="1" thickBot="1" x14ac:dyDescent="0.3">
      <c r="A5" s="77"/>
      <c r="B5" s="78"/>
      <c r="C5" s="78"/>
      <c r="D5" s="78"/>
      <c r="E5" s="78"/>
      <c r="F5" s="78"/>
      <c r="G5" s="78"/>
      <c r="H5" s="78"/>
      <c r="I5" s="78"/>
      <c r="J5" s="78"/>
      <c r="K5" s="78"/>
      <c r="L5" s="78"/>
      <c r="M5" s="224"/>
      <c r="N5" s="224"/>
      <c r="O5" s="224"/>
    </row>
    <row r="6" spans="1:15" ht="40.35" customHeight="1" thickBot="1" x14ac:dyDescent="0.3">
      <c r="A6" s="48" t="s">
        <v>167</v>
      </c>
      <c r="B6" s="497"/>
      <c r="C6" s="498"/>
      <c r="D6" s="498"/>
      <c r="E6" s="498"/>
      <c r="F6" s="498"/>
      <c r="G6" s="498"/>
      <c r="H6" s="498"/>
      <c r="I6" s="498"/>
      <c r="J6" s="498"/>
      <c r="K6" s="499"/>
      <c r="L6" s="150" t="s">
        <v>169</v>
      </c>
      <c r="M6" s="623">
        <v>2024110010299</v>
      </c>
      <c r="N6" s="624"/>
      <c r="O6" s="625"/>
    </row>
    <row r="7" spans="1:15" s="223" customFormat="1" ht="18" customHeight="1" thickBot="1" x14ac:dyDescent="0.3">
      <c r="A7" s="77"/>
      <c r="B7" s="78"/>
      <c r="C7" s="78"/>
      <c r="D7" s="78"/>
      <c r="E7" s="78"/>
      <c r="F7" s="78"/>
      <c r="G7" s="78"/>
      <c r="H7" s="78"/>
      <c r="I7" s="78"/>
      <c r="J7" s="78"/>
      <c r="K7" s="78"/>
      <c r="L7" s="78"/>
      <c r="M7" s="224"/>
      <c r="N7" s="224"/>
      <c r="O7" s="224"/>
    </row>
    <row r="8" spans="1:15" s="223" customFormat="1" ht="21.75" customHeight="1" thickBot="1" x14ac:dyDescent="0.3">
      <c r="A8" s="490" t="s">
        <v>6</v>
      </c>
      <c r="B8" s="150" t="s">
        <v>170</v>
      </c>
      <c r="C8" s="226"/>
      <c r="D8" s="150" t="s">
        <v>172</v>
      </c>
      <c r="E8" s="226"/>
      <c r="F8" s="150" t="s">
        <v>173</v>
      </c>
      <c r="G8" s="226"/>
      <c r="H8" s="150" t="s">
        <v>174</v>
      </c>
      <c r="I8" s="121"/>
      <c r="J8" s="474" t="s">
        <v>8</v>
      </c>
      <c r="K8" s="489"/>
      <c r="L8" s="227" t="s">
        <v>175</v>
      </c>
      <c r="M8" s="626" t="s">
        <v>171</v>
      </c>
      <c r="N8" s="626"/>
      <c r="O8" s="626"/>
    </row>
    <row r="9" spans="1:15" s="223" customFormat="1" ht="21.75" customHeight="1" thickBot="1" x14ac:dyDescent="0.3">
      <c r="A9" s="490"/>
      <c r="B9" s="228" t="s">
        <v>176</v>
      </c>
      <c r="C9" s="122"/>
      <c r="D9" s="150" t="s">
        <v>177</v>
      </c>
      <c r="E9" s="122"/>
      <c r="F9" s="150" t="s">
        <v>178</v>
      </c>
      <c r="G9" s="226"/>
      <c r="H9" s="150" t="s">
        <v>179</v>
      </c>
      <c r="I9" s="121" t="s">
        <v>171</v>
      </c>
      <c r="J9" s="474"/>
      <c r="K9" s="489"/>
      <c r="L9" s="227" t="s">
        <v>180</v>
      </c>
      <c r="M9" s="626"/>
      <c r="N9" s="626"/>
      <c r="O9" s="626"/>
    </row>
    <row r="10" spans="1:15" s="223" customFormat="1" ht="21.75" customHeight="1" thickBot="1" x14ac:dyDescent="0.3">
      <c r="A10" s="490"/>
      <c r="B10" s="150" t="s">
        <v>181</v>
      </c>
      <c r="C10" s="226"/>
      <c r="D10" s="150" t="s">
        <v>182</v>
      </c>
      <c r="E10" s="122"/>
      <c r="F10" s="150" t="s">
        <v>183</v>
      </c>
      <c r="G10" s="122"/>
      <c r="H10" s="150" t="s">
        <v>184</v>
      </c>
      <c r="I10" s="121"/>
      <c r="J10" s="474"/>
      <c r="K10" s="489"/>
      <c r="L10" s="227" t="s">
        <v>185</v>
      </c>
      <c r="M10" s="626"/>
      <c r="N10" s="626"/>
      <c r="O10" s="626"/>
    </row>
    <row r="11" spans="1:15" ht="15" customHeight="1" thickBot="1" x14ac:dyDescent="0.3">
      <c r="A11" s="6"/>
      <c r="B11" s="7"/>
      <c r="C11" s="7"/>
      <c r="D11" s="229"/>
      <c r="E11" s="8"/>
      <c r="F11" s="8"/>
      <c r="G11" s="230"/>
      <c r="H11" s="230"/>
      <c r="I11" s="231"/>
      <c r="J11" s="231"/>
      <c r="K11" s="7"/>
      <c r="L11" s="7"/>
      <c r="M11" s="7"/>
      <c r="N11" s="7"/>
      <c r="O11" s="7"/>
    </row>
    <row r="12" spans="1:15" ht="15" customHeight="1" x14ac:dyDescent="0.25">
      <c r="A12" s="494" t="s">
        <v>186</v>
      </c>
      <c r="B12" s="475" t="s">
        <v>231</v>
      </c>
      <c r="C12" s="476"/>
      <c r="D12" s="476"/>
      <c r="E12" s="476"/>
      <c r="F12" s="476"/>
      <c r="G12" s="476"/>
      <c r="H12" s="476"/>
      <c r="I12" s="476"/>
      <c r="J12" s="476"/>
      <c r="K12" s="476"/>
      <c r="L12" s="476"/>
      <c r="M12" s="476"/>
      <c r="N12" s="476"/>
      <c r="O12" s="477"/>
    </row>
    <row r="13" spans="1:15" ht="15" customHeight="1" x14ac:dyDescent="0.25">
      <c r="A13" s="495"/>
      <c r="B13" s="478"/>
      <c r="C13" s="479"/>
      <c r="D13" s="479"/>
      <c r="E13" s="479"/>
      <c r="F13" s="479"/>
      <c r="G13" s="479"/>
      <c r="H13" s="479"/>
      <c r="I13" s="479"/>
      <c r="J13" s="479"/>
      <c r="K13" s="479"/>
      <c r="L13" s="479"/>
      <c r="M13" s="479"/>
      <c r="N13" s="479"/>
      <c r="O13" s="480"/>
    </row>
    <row r="14" spans="1:15" ht="15" customHeight="1" thickBot="1" x14ac:dyDescent="0.3">
      <c r="A14" s="496"/>
      <c r="B14" s="481"/>
      <c r="C14" s="482"/>
      <c r="D14" s="482"/>
      <c r="E14" s="482"/>
      <c r="F14" s="482"/>
      <c r="G14" s="482"/>
      <c r="H14" s="482"/>
      <c r="I14" s="482"/>
      <c r="J14" s="482"/>
      <c r="K14" s="482"/>
      <c r="L14" s="482"/>
      <c r="M14" s="482"/>
      <c r="N14" s="482"/>
      <c r="O14" s="483"/>
    </row>
    <row r="15" spans="1:15" ht="9" customHeight="1" thickBot="1" x14ac:dyDescent="0.3">
      <c r="A15" s="14"/>
      <c r="B15" s="75"/>
      <c r="C15" s="15"/>
      <c r="D15" s="15"/>
      <c r="E15" s="15"/>
      <c r="F15" s="15"/>
      <c r="G15" s="16"/>
      <c r="H15" s="16"/>
      <c r="I15" s="16"/>
      <c r="J15" s="16"/>
      <c r="K15" s="16"/>
      <c r="L15" s="17"/>
      <c r="M15" s="17"/>
      <c r="N15" s="17"/>
      <c r="O15" s="17"/>
    </row>
    <row r="16" spans="1:15" s="18" customFormat="1" ht="37.5" customHeight="1" thickBot="1" x14ac:dyDescent="0.3">
      <c r="A16" s="48" t="s">
        <v>13</v>
      </c>
      <c r="B16" s="484" t="s">
        <v>225</v>
      </c>
      <c r="C16" s="484"/>
      <c r="D16" s="484"/>
      <c r="E16" s="484"/>
      <c r="F16" s="484"/>
      <c r="G16" s="490" t="s">
        <v>15</v>
      </c>
      <c r="H16" s="490"/>
      <c r="I16" s="485" t="s">
        <v>232</v>
      </c>
      <c r="J16" s="485"/>
      <c r="K16" s="485"/>
      <c r="L16" s="485"/>
      <c r="M16" s="485"/>
      <c r="N16" s="485"/>
      <c r="O16" s="485"/>
    </row>
    <row r="17" spans="1:24" ht="9" customHeight="1" thickBot="1" x14ac:dyDescent="0.3">
      <c r="A17" s="14"/>
      <c r="B17" s="16"/>
      <c r="C17" s="15"/>
      <c r="D17" s="15"/>
      <c r="E17" s="15"/>
      <c r="F17" s="15"/>
      <c r="G17" s="16"/>
      <c r="H17" s="16"/>
      <c r="I17" s="16"/>
      <c r="J17" s="16"/>
      <c r="K17" s="16"/>
      <c r="L17" s="17"/>
      <c r="M17" s="17"/>
      <c r="N17" s="17"/>
      <c r="O17" s="17"/>
    </row>
    <row r="18" spans="1:24" ht="56.25" customHeight="1" thickBot="1" x14ac:dyDescent="0.3">
      <c r="A18" s="48" t="s">
        <v>17</v>
      </c>
      <c r="B18" s="621" t="s">
        <v>190</v>
      </c>
      <c r="C18" s="621"/>
      <c r="D18" s="621"/>
      <c r="E18" s="621"/>
      <c r="F18" s="48" t="s">
        <v>19</v>
      </c>
      <c r="G18" s="622" t="s">
        <v>191</v>
      </c>
      <c r="H18" s="622"/>
      <c r="I18" s="622"/>
      <c r="J18" s="48" t="s">
        <v>21</v>
      </c>
      <c r="K18" s="484" t="s">
        <v>192</v>
      </c>
      <c r="L18" s="484"/>
      <c r="M18" s="484"/>
      <c r="N18" s="484"/>
      <c r="O18" s="484"/>
    </row>
    <row r="19" spans="1:24" ht="9" customHeight="1" x14ac:dyDescent="0.25">
      <c r="A19" s="5"/>
      <c r="B19" s="2"/>
      <c r="C19" s="493"/>
      <c r="D19" s="493"/>
      <c r="E19" s="493"/>
      <c r="F19" s="493"/>
      <c r="G19" s="493"/>
      <c r="H19" s="493"/>
      <c r="I19" s="493"/>
      <c r="J19" s="493"/>
      <c r="K19" s="493"/>
      <c r="L19" s="493"/>
      <c r="M19" s="493"/>
      <c r="N19" s="493"/>
      <c r="O19" s="493"/>
    </row>
    <row r="20" spans="1:24" ht="16.5" customHeight="1" thickBot="1" x14ac:dyDescent="0.3">
      <c r="A20" s="232"/>
      <c r="B20" s="233"/>
      <c r="C20" s="233"/>
      <c r="D20" s="233"/>
      <c r="E20" s="233"/>
      <c r="F20" s="233"/>
      <c r="G20" s="233"/>
      <c r="H20" s="233"/>
      <c r="I20" s="233"/>
      <c r="J20" s="233"/>
      <c r="K20" s="233"/>
      <c r="L20" s="233"/>
      <c r="M20" s="233"/>
      <c r="N20" s="233"/>
      <c r="O20" s="233"/>
    </row>
    <row r="21" spans="1:24" ht="32.1" customHeight="1" thickBot="1" x14ac:dyDescent="0.3">
      <c r="A21" s="472" t="s">
        <v>23</v>
      </c>
      <c r="B21" s="473"/>
      <c r="C21" s="473"/>
      <c r="D21" s="473"/>
      <c r="E21" s="473"/>
      <c r="F21" s="473"/>
      <c r="G21" s="473"/>
      <c r="H21" s="473"/>
      <c r="I21" s="473"/>
      <c r="J21" s="473"/>
      <c r="K21" s="473"/>
      <c r="L21" s="473"/>
      <c r="M21" s="473"/>
      <c r="N21" s="473"/>
      <c r="O21" s="474"/>
    </row>
    <row r="22" spans="1:24" ht="32.1" customHeight="1" thickBot="1" x14ac:dyDescent="0.3">
      <c r="A22" s="472" t="s">
        <v>193</v>
      </c>
      <c r="B22" s="473"/>
      <c r="C22" s="473"/>
      <c r="D22" s="473"/>
      <c r="E22" s="473"/>
      <c r="F22" s="473"/>
      <c r="G22" s="473"/>
      <c r="H22" s="473"/>
      <c r="I22" s="473"/>
      <c r="J22" s="473"/>
      <c r="K22" s="473"/>
      <c r="L22" s="473"/>
      <c r="M22" s="473"/>
      <c r="N22" s="473"/>
      <c r="O22" s="474"/>
    </row>
    <row r="23" spans="1:24" ht="32.1" customHeight="1" thickBot="1" x14ac:dyDescent="0.3">
      <c r="A23" s="26"/>
      <c r="B23" s="19" t="s">
        <v>170</v>
      </c>
      <c r="C23" s="19" t="s">
        <v>172</v>
      </c>
      <c r="D23" s="19" t="s">
        <v>173</v>
      </c>
      <c r="E23" s="19" t="s">
        <v>174</v>
      </c>
      <c r="F23" s="19" t="s">
        <v>176</v>
      </c>
      <c r="G23" s="19" t="s">
        <v>177</v>
      </c>
      <c r="H23" s="19" t="s">
        <v>178</v>
      </c>
      <c r="I23" s="19" t="s">
        <v>179</v>
      </c>
      <c r="J23" s="19" t="s">
        <v>181</v>
      </c>
      <c r="K23" s="19" t="s">
        <v>182</v>
      </c>
      <c r="L23" s="19" t="s">
        <v>183</v>
      </c>
      <c r="M23" s="19" t="s">
        <v>184</v>
      </c>
      <c r="N23" s="20" t="s">
        <v>194</v>
      </c>
      <c r="O23" s="20" t="s">
        <v>195</v>
      </c>
    </row>
    <row r="24" spans="1:24" ht="32.1" customHeight="1" x14ac:dyDescent="0.25">
      <c r="A24" s="21" t="s">
        <v>24</v>
      </c>
      <c r="B24" s="219">
        <v>876639000</v>
      </c>
      <c r="C24" s="22"/>
      <c r="D24" s="22"/>
      <c r="E24" s="22"/>
      <c r="F24" s="22"/>
      <c r="G24" s="22"/>
      <c r="H24" s="220">
        <f>278762000-168048375</f>
        <v>110713625</v>
      </c>
      <c r="I24" s="220"/>
      <c r="J24" s="220"/>
      <c r="K24" s="220"/>
      <c r="L24" s="220"/>
      <c r="M24" s="220"/>
      <c r="N24" s="392">
        <f>SUM(B24:M24)</f>
        <v>987352625</v>
      </c>
      <c r="O24" s="234">
        <v>1</v>
      </c>
    </row>
    <row r="25" spans="1:24" ht="32.1" customHeight="1" x14ac:dyDescent="0.25">
      <c r="A25" s="21" t="s">
        <v>26</v>
      </c>
      <c r="B25" s="22">
        <v>876535871</v>
      </c>
      <c r="C25" s="22"/>
      <c r="D25" s="22"/>
      <c r="E25" s="219"/>
      <c r="F25" s="22"/>
      <c r="G25" s="22"/>
      <c r="H25" s="22"/>
      <c r="I25" s="22"/>
      <c r="J25" s="22"/>
      <c r="K25" s="22"/>
      <c r="L25" s="22"/>
      <c r="M25" s="219"/>
      <c r="N25" s="378">
        <f t="shared" ref="N25:N26" si="0">SUM(B25:M25)</f>
        <v>876535871</v>
      </c>
      <c r="O25" s="235">
        <f>N25/N24</f>
        <v>0.88776375208401359</v>
      </c>
    </row>
    <row r="26" spans="1:24" ht="32.1" customHeight="1" x14ac:dyDescent="0.25">
      <c r="A26" s="21" t="s">
        <v>28</v>
      </c>
      <c r="B26" s="22">
        <v>0</v>
      </c>
      <c r="C26" s="22">
        <v>40963616</v>
      </c>
      <c r="D26" s="219">
        <v>79762761</v>
      </c>
      <c r="E26" s="219">
        <v>79762761</v>
      </c>
      <c r="F26" s="22">
        <v>70524761</v>
      </c>
      <c r="G26" s="22">
        <v>67608161</v>
      </c>
      <c r="H26" s="325">
        <v>89537361</v>
      </c>
      <c r="I26" s="22">
        <v>79762761</v>
      </c>
      <c r="J26" s="22"/>
      <c r="K26" s="22"/>
      <c r="L26" s="22"/>
      <c r="M26" s="219"/>
      <c r="N26" s="378">
        <f t="shared" si="0"/>
        <v>507922182</v>
      </c>
      <c r="O26" s="235">
        <f>N26/N24</f>
        <v>0.51442835025632305</v>
      </c>
      <c r="Q26" s="342"/>
      <c r="R26" s="343"/>
      <c r="S26" s="342"/>
      <c r="T26" s="344"/>
      <c r="U26" s="345"/>
      <c r="V26" s="345"/>
      <c r="W26" s="344"/>
      <c r="X26" s="344"/>
    </row>
    <row r="27" spans="1:24" ht="32.1" customHeight="1" x14ac:dyDescent="0.25">
      <c r="A27" s="21" t="s">
        <v>196</v>
      </c>
      <c r="B27" s="219">
        <v>3800000</v>
      </c>
      <c r="C27" s="22">
        <v>33911543</v>
      </c>
      <c r="D27" s="22"/>
      <c r="E27" s="22">
        <v>135844399</v>
      </c>
      <c r="F27" s="219"/>
      <c r="G27" s="382">
        <v>91162919</v>
      </c>
      <c r="H27" s="22"/>
      <c r="I27" s="22"/>
      <c r="J27" s="22"/>
      <c r="K27" s="22"/>
      <c r="L27" s="22"/>
      <c r="M27" s="22"/>
      <c r="N27" s="378">
        <f>SUM(B27:M27)</f>
        <v>264718861</v>
      </c>
      <c r="O27" s="235">
        <v>1</v>
      </c>
      <c r="Q27" s="325"/>
      <c r="S27" s="319"/>
    </row>
    <row r="28" spans="1:24" ht="32.1" customHeight="1" x14ac:dyDescent="0.25">
      <c r="A28" s="21" t="s">
        <v>197</v>
      </c>
      <c r="B28" s="22"/>
      <c r="C28" s="22"/>
      <c r="D28" s="22"/>
      <c r="E28" s="22"/>
      <c r="F28" s="22"/>
      <c r="G28" s="22"/>
      <c r="H28" s="22"/>
      <c r="I28" s="22"/>
      <c r="J28" s="22"/>
      <c r="K28" s="22"/>
      <c r="L28" s="22"/>
      <c r="M28" s="22"/>
      <c r="N28" s="378">
        <f>SUM(B28:M28)</f>
        <v>0</v>
      </c>
      <c r="O28" s="235">
        <f>N28/N27</f>
        <v>0</v>
      </c>
      <c r="Q28" s="336"/>
    </row>
    <row r="29" spans="1:24" ht="32.1" customHeight="1" thickBot="1" x14ac:dyDescent="0.3">
      <c r="A29" s="23" t="s">
        <v>34</v>
      </c>
      <c r="B29" s="24">
        <v>32373411</v>
      </c>
      <c r="C29" s="24">
        <v>3799620</v>
      </c>
      <c r="D29" s="269"/>
      <c r="E29" s="269">
        <v>13690398</v>
      </c>
      <c r="F29" s="24">
        <v>62233324</v>
      </c>
      <c r="G29" s="24">
        <v>10406398</v>
      </c>
      <c r="H29" s="24">
        <v>108410314</v>
      </c>
      <c r="I29" s="269"/>
      <c r="J29" s="269"/>
      <c r="K29" s="24"/>
      <c r="L29" s="24"/>
      <c r="M29" s="24"/>
      <c r="N29" s="291">
        <f>SUM(B29:M29)</f>
        <v>230913465</v>
      </c>
      <c r="O29" s="236">
        <f>N29/N27</f>
        <v>0.87229698755767915</v>
      </c>
    </row>
    <row r="30" spans="1:24" s="237" customFormat="1" ht="16.5" customHeight="1" x14ac:dyDescent="0.2"/>
    <row r="31" spans="1:24" s="237" customFormat="1" ht="17.25" customHeight="1" x14ac:dyDescent="0.2"/>
    <row r="32" spans="1:24" ht="5.25" customHeight="1" thickBot="1" x14ac:dyDescent="0.3"/>
    <row r="33" spans="1:14" ht="48" customHeight="1" thickBot="1" x14ac:dyDescent="0.3">
      <c r="A33" s="614" t="s">
        <v>198</v>
      </c>
      <c r="B33" s="615"/>
      <c r="C33" s="615"/>
      <c r="D33" s="615"/>
      <c r="E33" s="615"/>
      <c r="F33" s="615"/>
      <c r="G33" s="615"/>
      <c r="H33" s="615"/>
      <c r="I33" s="616"/>
      <c r="J33" s="238"/>
      <c r="N33" s="336"/>
    </row>
    <row r="34" spans="1:14" ht="50.25" customHeight="1" thickBot="1" x14ac:dyDescent="0.3">
      <c r="A34" s="239" t="s">
        <v>199</v>
      </c>
      <c r="B34" s="617" t="str">
        <f>+B12</f>
        <v xml:space="preserve"> Implementar el 100 Porciento de las herramientas que permitan el posicionamiento de la SDMujer en medios de comunicación</v>
      </c>
      <c r="C34" s="618"/>
      <c r="D34" s="618"/>
      <c r="E34" s="618"/>
      <c r="F34" s="618"/>
      <c r="G34" s="618"/>
      <c r="H34" s="618"/>
      <c r="I34" s="619"/>
      <c r="J34" s="240"/>
      <c r="M34" s="241"/>
    </row>
    <row r="35" spans="1:14" ht="18.75" customHeight="1" thickBot="1" x14ac:dyDescent="0.3">
      <c r="A35" s="583" t="s">
        <v>39</v>
      </c>
      <c r="B35" s="242">
        <v>2024</v>
      </c>
      <c r="C35" s="242">
        <v>2025</v>
      </c>
      <c r="D35" s="242">
        <v>2026</v>
      </c>
      <c r="E35" s="242">
        <v>2027</v>
      </c>
      <c r="F35" s="242" t="s">
        <v>200</v>
      </c>
      <c r="G35" s="620" t="s">
        <v>41</v>
      </c>
      <c r="H35" s="453" t="s">
        <v>201</v>
      </c>
      <c r="I35" s="454"/>
      <c r="J35" s="240"/>
      <c r="M35" s="241"/>
    </row>
    <row r="36" spans="1:14" ht="50.25" customHeight="1" thickBot="1" x14ac:dyDescent="0.3">
      <c r="A36" s="584"/>
      <c r="B36" s="270">
        <v>1</v>
      </c>
      <c r="C36" s="270">
        <v>1</v>
      </c>
      <c r="D36" s="270">
        <v>1</v>
      </c>
      <c r="E36" s="270">
        <v>1</v>
      </c>
      <c r="F36" s="270">
        <v>1</v>
      </c>
      <c r="G36" s="620"/>
      <c r="H36" s="455"/>
      <c r="I36" s="456"/>
      <c r="J36" s="240"/>
      <c r="M36" s="243"/>
    </row>
    <row r="37" spans="1:14" ht="52.5" customHeight="1" thickBot="1" x14ac:dyDescent="0.3">
      <c r="A37" s="244" t="s">
        <v>43</v>
      </c>
      <c r="B37" s="609">
        <v>0.49</v>
      </c>
      <c r="C37" s="610"/>
      <c r="D37" s="611" t="s">
        <v>202</v>
      </c>
      <c r="E37" s="612"/>
      <c r="F37" s="612"/>
      <c r="G37" s="612"/>
      <c r="H37" s="612"/>
      <c r="I37" s="613"/>
    </row>
    <row r="38" spans="1:14" s="248" customFormat="1" ht="48" customHeight="1" thickBot="1" x14ac:dyDescent="0.3">
      <c r="A38" s="583" t="s">
        <v>203</v>
      </c>
      <c r="B38" s="244" t="s">
        <v>204</v>
      </c>
      <c r="C38" s="239" t="s">
        <v>87</v>
      </c>
      <c r="D38" s="585" t="s">
        <v>89</v>
      </c>
      <c r="E38" s="586"/>
      <c r="F38" s="585" t="s">
        <v>91</v>
      </c>
      <c r="G38" s="586"/>
      <c r="H38" s="247" t="s">
        <v>93</v>
      </c>
      <c r="I38" s="246" t="s">
        <v>94</v>
      </c>
      <c r="M38" s="249"/>
    </row>
    <row r="39" spans="1:14" ht="138.75" customHeight="1" thickBot="1" x14ac:dyDescent="0.3">
      <c r="A39" s="584"/>
      <c r="B39" s="274">
        <v>8.3000000000000007</v>
      </c>
      <c r="C39" s="275">
        <v>8.3000000000000007</v>
      </c>
      <c r="D39" s="605" t="s">
        <v>334</v>
      </c>
      <c r="E39" s="606"/>
      <c r="F39" s="605" t="s">
        <v>335</v>
      </c>
      <c r="G39" s="606"/>
      <c r="H39" s="276" t="s">
        <v>326</v>
      </c>
      <c r="I39" s="366" t="s">
        <v>336</v>
      </c>
      <c r="M39" s="241"/>
    </row>
    <row r="40" spans="1:14" s="248" customFormat="1" ht="104.25" customHeight="1" thickBot="1" x14ac:dyDescent="0.3">
      <c r="A40" s="583" t="s">
        <v>205</v>
      </c>
      <c r="B40" s="245" t="s">
        <v>204</v>
      </c>
      <c r="C40" s="247" t="s">
        <v>87</v>
      </c>
      <c r="D40" s="585" t="s">
        <v>89</v>
      </c>
      <c r="E40" s="586"/>
      <c r="F40" s="585" t="s">
        <v>91</v>
      </c>
      <c r="G40" s="586"/>
      <c r="H40" s="247" t="s">
        <v>93</v>
      </c>
      <c r="I40" s="246" t="s">
        <v>94</v>
      </c>
    </row>
    <row r="41" spans="1:14" s="358" customFormat="1" ht="276" customHeight="1" thickBot="1" x14ac:dyDescent="0.3">
      <c r="A41" s="584"/>
      <c r="B41" s="274">
        <v>8.3000000000000007</v>
      </c>
      <c r="C41" s="275">
        <v>8.3000000000000007</v>
      </c>
      <c r="D41" s="605" t="s">
        <v>377</v>
      </c>
      <c r="E41" s="606"/>
      <c r="F41" s="605" t="s">
        <v>378</v>
      </c>
      <c r="G41" s="606"/>
      <c r="H41" s="276" t="s">
        <v>326</v>
      </c>
      <c r="I41" s="366" t="s">
        <v>379</v>
      </c>
    </row>
    <row r="42" spans="1:14" s="248" customFormat="1" ht="104.25" customHeight="1" thickBot="1" x14ac:dyDescent="0.3">
      <c r="A42" s="583" t="s">
        <v>206</v>
      </c>
      <c r="B42" s="245" t="s">
        <v>204</v>
      </c>
      <c r="C42" s="247" t="s">
        <v>87</v>
      </c>
      <c r="D42" s="585" t="s">
        <v>89</v>
      </c>
      <c r="E42" s="586"/>
      <c r="F42" s="585" t="s">
        <v>91</v>
      </c>
      <c r="G42" s="586"/>
      <c r="H42" s="247" t="s">
        <v>93</v>
      </c>
      <c r="I42" s="246" t="s">
        <v>94</v>
      </c>
    </row>
    <row r="43" spans="1:14" ht="280.5" customHeight="1" thickBot="1" x14ac:dyDescent="0.3">
      <c r="A43" s="584"/>
      <c r="B43" s="274">
        <v>8.3000000000000007</v>
      </c>
      <c r="C43" s="275">
        <v>8.3000000000000007</v>
      </c>
      <c r="D43" s="605" t="s">
        <v>408</v>
      </c>
      <c r="E43" s="606"/>
      <c r="F43" s="607" t="s">
        <v>409</v>
      </c>
      <c r="G43" s="608"/>
      <c r="H43" s="276" t="s">
        <v>326</v>
      </c>
      <c r="I43" s="271" t="s">
        <v>410</v>
      </c>
    </row>
    <row r="44" spans="1:14" s="248" customFormat="1" ht="104.25" customHeight="1" thickBot="1" x14ac:dyDescent="0.3">
      <c r="A44" s="583" t="s">
        <v>207</v>
      </c>
      <c r="B44" s="245" t="s">
        <v>204</v>
      </c>
      <c r="C44" s="245" t="s">
        <v>87</v>
      </c>
      <c r="D44" s="585" t="s">
        <v>89</v>
      </c>
      <c r="E44" s="586"/>
      <c r="F44" s="585" t="s">
        <v>91</v>
      </c>
      <c r="G44" s="586"/>
      <c r="H44" s="247" t="s">
        <v>93</v>
      </c>
      <c r="I44" s="247" t="s">
        <v>94</v>
      </c>
    </row>
    <row r="45" spans="1:14" ht="374.25" customHeight="1" thickBot="1" x14ac:dyDescent="0.3">
      <c r="A45" s="584"/>
      <c r="B45" s="265">
        <v>8.3000000000000007</v>
      </c>
      <c r="C45" s="250">
        <v>8.3000000000000007</v>
      </c>
      <c r="D45" s="593" t="s">
        <v>443</v>
      </c>
      <c r="E45" s="595"/>
      <c r="F45" s="605" t="s">
        <v>444</v>
      </c>
      <c r="G45" s="606"/>
      <c r="H45" s="253" t="s">
        <v>326</v>
      </c>
      <c r="I45" s="281" t="s">
        <v>439</v>
      </c>
    </row>
    <row r="46" spans="1:14" s="248" customFormat="1" ht="104.25" customHeight="1" thickBot="1" x14ac:dyDescent="0.3">
      <c r="A46" s="583" t="s">
        <v>208</v>
      </c>
      <c r="B46" s="245" t="s">
        <v>204</v>
      </c>
      <c r="C46" s="247" t="s">
        <v>87</v>
      </c>
      <c r="D46" s="585" t="s">
        <v>89</v>
      </c>
      <c r="E46" s="586"/>
      <c r="F46" s="585" t="s">
        <v>91</v>
      </c>
      <c r="G46" s="586"/>
      <c r="H46" s="247" t="s">
        <v>93</v>
      </c>
      <c r="I46" s="246" t="s">
        <v>94</v>
      </c>
    </row>
    <row r="47" spans="1:14" ht="389.25" customHeight="1" x14ac:dyDescent="0.25">
      <c r="A47" s="584"/>
      <c r="B47" s="274">
        <v>8.3000000000000007</v>
      </c>
      <c r="C47" s="275">
        <v>8.3000000000000007</v>
      </c>
      <c r="D47" s="657" t="s">
        <v>470</v>
      </c>
      <c r="E47" s="658"/>
      <c r="F47" s="657" t="s">
        <v>475</v>
      </c>
      <c r="G47" s="658"/>
      <c r="H47" s="276" t="s">
        <v>326</v>
      </c>
      <c r="I47" s="346" t="s">
        <v>471</v>
      </c>
    </row>
    <row r="48" spans="1:14" s="248" customFormat="1" ht="104.25" customHeight="1" x14ac:dyDescent="0.25">
      <c r="A48" s="583" t="s">
        <v>209</v>
      </c>
      <c r="B48" s="245" t="s">
        <v>204</v>
      </c>
      <c r="C48" s="247" t="s">
        <v>87</v>
      </c>
      <c r="D48" s="585" t="s">
        <v>89</v>
      </c>
      <c r="E48" s="586"/>
      <c r="F48" s="585" t="s">
        <v>91</v>
      </c>
      <c r="G48" s="586"/>
      <c r="H48" s="247" t="s">
        <v>93</v>
      </c>
      <c r="I48" s="246" t="s">
        <v>94</v>
      </c>
    </row>
    <row r="49" spans="1:9" ht="186" customHeight="1" x14ac:dyDescent="0.25">
      <c r="A49" s="584"/>
      <c r="B49" s="252">
        <v>8.3000000000000007</v>
      </c>
      <c r="C49" s="252">
        <v>8.3000000000000007</v>
      </c>
      <c r="D49" s="654" t="s">
        <v>500</v>
      </c>
      <c r="E49" s="655"/>
      <c r="F49" s="593" t="s">
        <v>506</v>
      </c>
      <c r="G49" s="595"/>
      <c r="H49" s="253" t="s">
        <v>326</v>
      </c>
      <c r="I49" s="322" t="s">
        <v>499</v>
      </c>
    </row>
    <row r="50" spans="1:9" ht="104.25" customHeight="1" thickBot="1" x14ac:dyDescent="0.3">
      <c r="A50" s="583" t="s">
        <v>210</v>
      </c>
      <c r="B50" s="244" t="s">
        <v>204</v>
      </c>
      <c r="C50" s="239" t="s">
        <v>87</v>
      </c>
      <c r="D50" s="585" t="s">
        <v>89</v>
      </c>
      <c r="E50" s="586"/>
      <c r="F50" s="585" t="s">
        <v>91</v>
      </c>
      <c r="G50" s="586"/>
      <c r="H50" s="247" t="s">
        <v>93</v>
      </c>
      <c r="I50" s="246" t="s">
        <v>94</v>
      </c>
    </row>
    <row r="51" spans="1:9" ht="243.75" customHeight="1" thickBot="1" x14ac:dyDescent="0.3">
      <c r="A51" s="584"/>
      <c r="B51" s="367">
        <v>8.3000000000000007</v>
      </c>
      <c r="C51" s="367">
        <v>8.3000000000000007</v>
      </c>
      <c r="D51" s="605" t="s">
        <v>538</v>
      </c>
      <c r="E51" s="656"/>
      <c r="F51" s="605" t="s">
        <v>530</v>
      </c>
      <c r="G51" s="656"/>
      <c r="H51" s="276" t="s">
        <v>326</v>
      </c>
      <c r="I51" s="346" t="s">
        <v>531</v>
      </c>
    </row>
    <row r="52" spans="1:9" ht="104.25" customHeight="1" thickBot="1" x14ac:dyDescent="0.3">
      <c r="A52" s="583" t="s">
        <v>211</v>
      </c>
      <c r="B52" s="244" t="s">
        <v>204</v>
      </c>
      <c r="C52" s="239" t="s">
        <v>87</v>
      </c>
      <c r="D52" s="585" t="s">
        <v>89</v>
      </c>
      <c r="E52" s="586"/>
      <c r="F52" s="585" t="s">
        <v>91</v>
      </c>
      <c r="G52" s="586"/>
      <c r="H52" s="247" t="s">
        <v>93</v>
      </c>
      <c r="I52" s="246" t="s">
        <v>94</v>
      </c>
    </row>
    <row r="53" spans="1:9" ht="249" customHeight="1" thickBot="1" x14ac:dyDescent="0.3">
      <c r="A53" s="584"/>
      <c r="B53" s="367">
        <v>8.3000000000000007</v>
      </c>
      <c r="C53" s="363">
        <v>8.3000000000000007</v>
      </c>
      <c r="D53" s="651" t="s">
        <v>565</v>
      </c>
      <c r="E53" s="652"/>
      <c r="F53" s="435" t="s">
        <v>566</v>
      </c>
      <c r="G53" s="653"/>
      <c r="H53" s="148" t="s">
        <v>326</v>
      </c>
      <c r="I53" s="334" t="s">
        <v>567</v>
      </c>
    </row>
    <row r="54" spans="1:9" ht="104.25" customHeight="1" thickBot="1" x14ac:dyDescent="0.3">
      <c r="A54" s="583" t="s">
        <v>212</v>
      </c>
      <c r="B54" s="244" t="s">
        <v>204</v>
      </c>
      <c r="C54" s="239" t="s">
        <v>87</v>
      </c>
      <c r="D54" s="585" t="s">
        <v>89</v>
      </c>
      <c r="E54" s="586"/>
      <c r="F54" s="585" t="s">
        <v>91</v>
      </c>
      <c r="G54" s="586"/>
      <c r="H54" s="247" t="s">
        <v>93</v>
      </c>
      <c r="I54" s="246" t="s">
        <v>94</v>
      </c>
    </row>
    <row r="55" spans="1:9" ht="104.25" customHeight="1" thickBot="1" x14ac:dyDescent="0.3">
      <c r="A55" s="584"/>
      <c r="B55" s="367">
        <v>8.3000000000000007</v>
      </c>
      <c r="C55" s="363"/>
      <c r="D55" s="605"/>
      <c r="E55" s="606"/>
      <c r="F55" s="605"/>
      <c r="G55" s="606"/>
      <c r="H55" s="253"/>
      <c r="I55" s="364"/>
    </row>
    <row r="56" spans="1:9" ht="104.25" customHeight="1" thickBot="1" x14ac:dyDescent="0.3">
      <c r="A56" s="583" t="s">
        <v>213</v>
      </c>
      <c r="B56" s="244" t="s">
        <v>204</v>
      </c>
      <c r="C56" s="239" t="s">
        <v>87</v>
      </c>
      <c r="D56" s="585" t="s">
        <v>89</v>
      </c>
      <c r="E56" s="586"/>
      <c r="F56" s="585" t="s">
        <v>91</v>
      </c>
      <c r="G56" s="586"/>
      <c r="H56" s="247" t="s">
        <v>93</v>
      </c>
      <c r="I56" s="246" t="s">
        <v>94</v>
      </c>
    </row>
    <row r="57" spans="1:9" ht="104.25" customHeight="1" thickBot="1" x14ac:dyDescent="0.3">
      <c r="A57" s="584"/>
      <c r="B57" s="367">
        <v>8.3000000000000007</v>
      </c>
      <c r="C57" s="363"/>
      <c r="D57" s="605"/>
      <c r="E57" s="606"/>
      <c r="F57" s="605"/>
      <c r="G57" s="606"/>
      <c r="H57" s="253"/>
      <c r="I57" s="346"/>
    </row>
    <row r="58" spans="1:9" ht="104.25" customHeight="1" thickBot="1" x14ac:dyDescent="0.3">
      <c r="A58" s="583" t="s">
        <v>214</v>
      </c>
      <c r="B58" s="244" t="s">
        <v>204</v>
      </c>
      <c r="C58" s="239" t="s">
        <v>87</v>
      </c>
      <c r="D58" s="585" t="s">
        <v>89</v>
      </c>
      <c r="E58" s="586"/>
      <c r="F58" s="585" t="s">
        <v>91</v>
      </c>
      <c r="G58" s="586"/>
      <c r="H58" s="247" t="s">
        <v>93</v>
      </c>
      <c r="I58" s="246" t="s">
        <v>94</v>
      </c>
    </row>
    <row r="59" spans="1:9" ht="104.25" customHeight="1" thickBot="1" x14ac:dyDescent="0.3">
      <c r="A59" s="584"/>
      <c r="B59" s="252">
        <v>8.3000000000000007</v>
      </c>
      <c r="C59" s="254"/>
      <c r="D59" s="587"/>
      <c r="E59" s="588"/>
      <c r="F59" s="592"/>
      <c r="G59" s="592"/>
      <c r="H59" s="253"/>
      <c r="I59" s="365"/>
    </row>
    <row r="60" spans="1:9" ht="104.25" customHeight="1" thickBot="1" x14ac:dyDescent="0.3">
      <c r="A60" s="583" t="s">
        <v>215</v>
      </c>
      <c r="B60" s="244" t="s">
        <v>204</v>
      </c>
      <c r="C60" s="239" t="s">
        <v>87</v>
      </c>
      <c r="D60" s="585" t="s">
        <v>89</v>
      </c>
      <c r="E60" s="586"/>
      <c r="F60" s="585" t="s">
        <v>91</v>
      </c>
      <c r="G60" s="586"/>
      <c r="H60" s="247" t="s">
        <v>93</v>
      </c>
      <c r="I60" s="246" t="s">
        <v>94</v>
      </c>
    </row>
    <row r="61" spans="1:9" ht="104.25" customHeight="1" thickBot="1" x14ac:dyDescent="0.3">
      <c r="A61" s="584"/>
      <c r="B61" s="251">
        <v>8.6999999999999993</v>
      </c>
      <c r="C61" s="254">
        <v>8.6999999999999993</v>
      </c>
      <c r="D61" s="587"/>
      <c r="E61" s="588"/>
      <c r="F61" s="587"/>
      <c r="G61" s="588"/>
      <c r="H61" s="253"/>
      <c r="I61" s="365"/>
    </row>
    <row r="62" spans="1:9" x14ac:dyDescent="0.25">
      <c r="B62" s="255"/>
      <c r="C62" s="255"/>
    </row>
    <row r="64" spans="1:9" s="240" customFormat="1" ht="30" customHeight="1" x14ac:dyDescent="0.25">
      <c r="A64" s="225"/>
      <c r="B64" s="225"/>
      <c r="C64" s="225"/>
      <c r="D64" s="225"/>
      <c r="E64" s="225"/>
      <c r="F64" s="225"/>
      <c r="G64" s="225"/>
      <c r="H64" s="225"/>
      <c r="I64" s="225"/>
    </row>
    <row r="65" spans="1:9" ht="34.5" customHeight="1" x14ac:dyDescent="0.25">
      <c r="A65" s="506" t="s">
        <v>57</v>
      </c>
      <c r="B65" s="506"/>
      <c r="C65" s="506"/>
      <c r="D65" s="506"/>
      <c r="E65" s="506"/>
      <c r="F65" s="506"/>
      <c r="G65" s="506"/>
      <c r="H65" s="506"/>
      <c r="I65" s="506"/>
    </row>
    <row r="66" spans="1:9" ht="67.5" customHeight="1" x14ac:dyDescent="0.25">
      <c r="A66" s="41" t="s">
        <v>58</v>
      </c>
      <c r="B66" s="573" t="s">
        <v>233</v>
      </c>
      <c r="C66" s="574"/>
      <c r="D66" s="573" t="s">
        <v>234</v>
      </c>
      <c r="E66" s="574"/>
      <c r="F66" s="645" t="s">
        <v>235</v>
      </c>
      <c r="G66" s="646"/>
      <c r="H66" s="575" t="s">
        <v>219</v>
      </c>
      <c r="I66" s="576"/>
    </row>
    <row r="67" spans="1:9" ht="45.75" customHeight="1" x14ac:dyDescent="0.25">
      <c r="A67" s="41" t="s">
        <v>220</v>
      </c>
      <c r="B67" s="647">
        <v>24.5</v>
      </c>
      <c r="C67" s="648"/>
      <c r="D67" s="649">
        <v>24.5</v>
      </c>
      <c r="E67" s="650"/>
      <c r="F67" s="581"/>
      <c r="G67" s="582"/>
      <c r="H67" s="581"/>
      <c r="I67" s="582"/>
    </row>
    <row r="68" spans="1:9" ht="30" customHeight="1" x14ac:dyDescent="0.25">
      <c r="A68" s="503" t="s">
        <v>170</v>
      </c>
      <c r="B68" s="256" t="s">
        <v>85</v>
      </c>
      <c r="C68" s="256" t="s">
        <v>87</v>
      </c>
      <c r="D68" s="256" t="s">
        <v>85</v>
      </c>
      <c r="E68" s="256" t="s">
        <v>87</v>
      </c>
      <c r="F68" s="256" t="s">
        <v>85</v>
      </c>
      <c r="G68" s="256" t="s">
        <v>87</v>
      </c>
      <c r="H68" s="256" t="s">
        <v>85</v>
      </c>
      <c r="I68" s="256" t="s">
        <v>87</v>
      </c>
    </row>
    <row r="69" spans="1:9" ht="30" customHeight="1" x14ac:dyDescent="0.25">
      <c r="A69" s="504"/>
      <c r="B69" s="267">
        <v>8.3000000000000004E-2</v>
      </c>
      <c r="C69" s="267">
        <v>8.3000000000000004E-2</v>
      </c>
      <c r="D69" s="267">
        <v>8.3000000000000004E-2</v>
      </c>
      <c r="E69" s="267">
        <v>8.3000000000000004E-2</v>
      </c>
      <c r="F69" s="257"/>
      <c r="G69" s="257"/>
      <c r="H69" s="258"/>
      <c r="I69" s="257"/>
    </row>
    <row r="70" spans="1:9" ht="78.75" customHeight="1" x14ac:dyDescent="0.25">
      <c r="A70" s="41" t="s">
        <v>221</v>
      </c>
      <c r="B70" s="563" t="s">
        <v>332</v>
      </c>
      <c r="C70" s="564"/>
      <c r="D70" s="563" t="s">
        <v>333</v>
      </c>
      <c r="E70" s="564"/>
      <c r="F70" s="643"/>
      <c r="G70" s="644"/>
      <c r="H70" s="571"/>
      <c r="I70" s="572"/>
    </row>
    <row r="71" spans="1:9" ht="78.75" customHeight="1" x14ac:dyDescent="0.25">
      <c r="A71" s="41" t="s">
        <v>222</v>
      </c>
      <c r="B71" s="414" t="s">
        <v>357</v>
      </c>
      <c r="C71" s="545"/>
      <c r="D71" s="414" t="s">
        <v>358</v>
      </c>
      <c r="E71" s="545"/>
      <c r="F71" s="554"/>
      <c r="G71" s="545"/>
      <c r="H71" s="565"/>
      <c r="I71" s="566"/>
    </row>
    <row r="72" spans="1:9" ht="78.75" customHeight="1" x14ac:dyDescent="0.25">
      <c r="A72" s="503" t="s">
        <v>172</v>
      </c>
      <c r="B72" s="256" t="s">
        <v>85</v>
      </c>
      <c r="C72" s="256" t="s">
        <v>87</v>
      </c>
      <c r="D72" s="256" t="s">
        <v>85</v>
      </c>
      <c r="E72" s="256" t="s">
        <v>87</v>
      </c>
      <c r="F72" s="256" t="s">
        <v>85</v>
      </c>
      <c r="G72" s="256" t="s">
        <v>87</v>
      </c>
      <c r="H72" s="256" t="s">
        <v>85</v>
      </c>
      <c r="I72" s="256" t="s">
        <v>87</v>
      </c>
    </row>
    <row r="73" spans="1:9" ht="78.75" customHeight="1" x14ac:dyDescent="0.25">
      <c r="A73" s="504"/>
      <c r="B73" s="267">
        <v>8.3000000000000004E-2</v>
      </c>
      <c r="C73" s="267">
        <v>8.3000000000000004E-2</v>
      </c>
      <c r="D73" s="267">
        <v>8.3000000000000004E-2</v>
      </c>
      <c r="E73" s="267">
        <v>8.3000000000000004E-2</v>
      </c>
      <c r="F73" s="257"/>
      <c r="G73" s="259"/>
      <c r="H73" s="258"/>
      <c r="I73" s="259"/>
    </row>
    <row r="74" spans="1:9" ht="140.25" customHeight="1" x14ac:dyDescent="0.25">
      <c r="A74" s="41" t="s">
        <v>221</v>
      </c>
      <c r="B74" s="563" t="s">
        <v>376</v>
      </c>
      <c r="C74" s="564"/>
      <c r="D74" s="563" t="s">
        <v>401</v>
      </c>
      <c r="E74" s="564"/>
      <c r="F74" s="643"/>
      <c r="G74" s="644"/>
      <c r="H74" s="569"/>
      <c r="I74" s="570"/>
    </row>
    <row r="75" spans="1:9" ht="78.75" customHeight="1" x14ac:dyDescent="0.25">
      <c r="A75" s="41" t="s">
        <v>222</v>
      </c>
      <c r="B75" s="414" t="s">
        <v>374</v>
      </c>
      <c r="C75" s="545"/>
      <c r="D75" s="414" t="s">
        <v>375</v>
      </c>
      <c r="E75" s="545"/>
      <c r="F75" s="554"/>
      <c r="G75" s="545"/>
      <c r="H75" s="565"/>
      <c r="I75" s="566"/>
    </row>
    <row r="76" spans="1:9" ht="78.75" customHeight="1" x14ac:dyDescent="0.25">
      <c r="A76" s="503" t="s">
        <v>173</v>
      </c>
      <c r="B76" s="256" t="s">
        <v>85</v>
      </c>
      <c r="C76" s="256" t="s">
        <v>87</v>
      </c>
      <c r="D76" s="256" t="s">
        <v>85</v>
      </c>
      <c r="E76" s="256" t="s">
        <v>87</v>
      </c>
      <c r="F76" s="256" t="s">
        <v>85</v>
      </c>
      <c r="G76" s="256" t="s">
        <v>87</v>
      </c>
      <c r="H76" s="256" t="s">
        <v>85</v>
      </c>
      <c r="I76" s="256" t="s">
        <v>87</v>
      </c>
    </row>
    <row r="77" spans="1:9" ht="78.75" customHeight="1" x14ac:dyDescent="0.25">
      <c r="A77" s="504"/>
      <c r="B77" s="267">
        <v>8.3000000000000004E-2</v>
      </c>
      <c r="C77" s="267">
        <v>8.3000000000000004E-2</v>
      </c>
      <c r="D77" s="267">
        <v>8.3000000000000004E-2</v>
      </c>
      <c r="E77" s="267">
        <v>8.3000000000000004E-2</v>
      </c>
      <c r="F77" s="257"/>
      <c r="G77" s="259"/>
      <c r="H77" s="258"/>
      <c r="I77" s="259"/>
    </row>
    <row r="78" spans="1:9" ht="267.75" customHeight="1" x14ac:dyDescent="0.25">
      <c r="A78" s="41" t="s">
        <v>221</v>
      </c>
      <c r="B78" s="563" t="s">
        <v>405</v>
      </c>
      <c r="C78" s="564"/>
      <c r="D78" s="563" t="s">
        <v>445</v>
      </c>
      <c r="E78" s="564"/>
      <c r="F78" s="641"/>
      <c r="G78" s="642"/>
      <c r="H78" s="565"/>
      <c r="I78" s="566"/>
    </row>
    <row r="79" spans="1:9" ht="78.75" customHeight="1" x14ac:dyDescent="0.25">
      <c r="A79" s="41" t="s">
        <v>222</v>
      </c>
      <c r="B79" s="398" t="s">
        <v>406</v>
      </c>
      <c r="C79" s="545"/>
      <c r="D79" s="398" t="s">
        <v>407</v>
      </c>
      <c r="E79" s="545"/>
      <c r="F79" s="641"/>
      <c r="G79" s="642"/>
      <c r="H79" s="565"/>
      <c r="I79" s="566"/>
    </row>
    <row r="80" spans="1:9" ht="78.75" customHeight="1" x14ac:dyDescent="0.25">
      <c r="A80" s="503" t="s">
        <v>174</v>
      </c>
      <c r="B80" s="256" t="s">
        <v>85</v>
      </c>
      <c r="C80" s="256" t="s">
        <v>87</v>
      </c>
      <c r="D80" s="256" t="s">
        <v>85</v>
      </c>
      <c r="E80" s="256" t="s">
        <v>87</v>
      </c>
      <c r="F80" s="256" t="s">
        <v>85</v>
      </c>
      <c r="G80" s="256" t="s">
        <v>87</v>
      </c>
      <c r="H80" s="256" t="s">
        <v>85</v>
      </c>
      <c r="I80" s="256" t="s">
        <v>87</v>
      </c>
    </row>
    <row r="81" spans="1:9" ht="78.75" customHeight="1" x14ac:dyDescent="0.25">
      <c r="A81" s="504"/>
      <c r="B81" s="272">
        <v>8.3000000000000004E-2</v>
      </c>
      <c r="C81" s="272">
        <v>8.3000000000000004E-2</v>
      </c>
      <c r="D81" s="272">
        <v>8.3000000000000004E-2</v>
      </c>
      <c r="E81" s="272">
        <v>8.3000000000000004E-2</v>
      </c>
      <c r="F81" s="257"/>
      <c r="G81" s="259"/>
      <c r="H81" s="258"/>
      <c r="I81" s="259"/>
    </row>
    <row r="82" spans="1:9" ht="264.75" customHeight="1" x14ac:dyDescent="0.25">
      <c r="A82" s="41" t="s">
        <v>221</v>
      </c>
      <c r="B82" s="638" t="s">
        <v>437</v>
      </c>
      <c r="C82" s="639"/>
      <c r="D82" s="555" t="s">
        <v>436</v>
      </c>
      <c r="E82" s="556"/>
      <c r="F82" s="571"/>
      <c r="G82" s="640"/>
      <c r="H82" s="565"/>
      <c r="I82" s="566"/>
    </row>
    <row r="83" spans="1:9" ht="78.75" customHeight="1" x14ac:dyDescent="0.25">
      <c r="A83" s="41" t="s">
        <v>222</v>
      </c>
      <c r="B83" s="398" t="s">
        <v>438</v>
      </c>
      <c r="C83" s="545"/>
      <c r="D83" s="398" t="s">
        <v>435</v>
      </c>
      <c r="E83" s="545"/>
      <c r="F83" s="565"/>
      <c r="G83" s="566"/>
      <c r="H83" s="565"/>
      <c r="I83" s="566"/>
    </row>
    <row r="84" spans="1:9" ht="78.75" customHeight="1" x14ac:dyDescent="0.25">
      <c r="A84" s="503" t="s">
        <v>176</v>
      </c>
      <c r="B84" s="256" t="s">
        <v>85</v>
      </c>
      <c r="C84" s="256" t="s">
        <v>87</v>
      </c>
      <c r="D84" s="256" t="s">
        <v>85</v>
      </c>
      <c r="E84" s="256" t="s">
        <v>87</v>
      </c>
      <c r="F84" s="256" t="s">
        <v>85</v>
      </c>
      <c r="G84" s="256" t="s">
        <v>87</v>
      </c>
      <c r="H84" s="256" t="s">
        <v>85</v>
      </c>
      <c r="I84" s="256" t="s">
        <v>87</v>
      </c>
    </row>
    <row r="85" spans="1:9" ht="78.75" customHeight="1" x14ac:dyDescent="0.25">
      <c r="A85" s="504"/>
      <c r="B85" s="272">
        <v>8.3000000000000004E-2</v>
      </c>
      <c r="C85" s="272">
        <v>8.3000000000000004E-2</v>
      </c>
      <c r="D85" s="272">
        <v>8.3000000000000004E-2</v>
      </c>
      <c r="E85" s="272">
        <v>8.3000000000000004E-2</v>
      </c>
      <c r="F85" s="257"/>
      <c r="G85" s="259"/>
      <c r="H85" s="258"/>
      <c r="I85" s="259"/>
    </row>
    <row r="86" spans="1:9" ht="152.25" customHeight="1" x14ac:dyDescent="0.25">
      <c r="A86" s="41" t="s">
        <v>221</v>
      </c>
      <c r="B86" s="634" t="s">
        <v>467</v>
      </c>
      <c r="C86" s="634"/>
      <c r="D86" s="637" t="s">
        <v>468</v>
      </c>
      <c r="E86" s="637"/>
      <c r="F86" s="546"/>
      <c r="G86" s="547"/>
      <c r="H86" s="562"/>
      <c r="I86" s="562"/>
    </row>
    <row r="87" spans="1:9" ht="78.75" customHeight="1" x14ac:dyDescent="0.25">
      <c r="A87" s="41" t="s">
        <v>222</v>
      </c>
      <c r="B87" s="517" t="s">
        <v>466</v>
      </c>
      <c r="C87" s="518"/>
      <c r="D87" s="517" t="s">
        <v>469</v>
      </c>
      <c r="E87" s="518"/>
      <c r="F87" s="546"/>
      <c r="G87" s="547"/>
      <c r="H87" s="546"/>
      <c r="I87" s="547"/>
    </row>
    <row r="88" spans="1:9" ht="78.75" customHeight="1" x14ac:dyDescent="0.25">
      <c r="A88" s="503" t="s">
        <v>177</v>
      </c>
      <c r="B88" s="256" t="s">
        <v>85</v>
      </c>
      <c r="C88" s="256" t="s">
        <v>87</v>
      </c>
      <c r="D88" s="256" t="s">
        <v>85</v>
      </c>
      <c r="E88" s="256" t="s">
        <v>87</v>
      </c>
      <c r="F88" s="256" t="s">
        <v>85</v>
      </c>
      <c r="G88" s="256" t="s">
        <v>87</v>
      </c>
      <c r="H88" s="256" t="s">
        <v>85</v>
      </c>
      <c r="I88" s="256" t="s">
        <v>87</v>
      </c>
    </row>
    <row r="89" spans="1:9" ht="78.75" customHeight="1" x14ac:dyDescent="0.25">
      <c r="A89" s="504"/>
      <c r="B89" s="272">
        <v>8.3000000000000004E-2</v>
      </c>
      <c r="C89" s="272">
        <v>8.3000000000000004E-2</v>
      </c>
      <c r="D89" s="272">
        <v>8.3000000000000004E-2</v>
      </c>
      <c r="E89" s="272">
        <v>8.3000000000000004E-2</v>
      </c>
      <c r="F89" s="257"/>
      <c r="G89" s="259"/>
      <c r="H89" s="258"/>
      <c r="I89" s="259"/>
    </row>
    <row r="90" spans="1:9" ht="78.75" customHeight="1" x14ac:dyDescent="0.25">
      <c r="A90" s="41" t="s">
        <v>221</v>
      </c>
      <c r="B90" s="634" t="s">
        <v>495</v>
      </c>
      <c r="C90" s="634"/>
      <c r="D90" s="632" t="s">
        <v>497</v>
      </c>
      <c r="E90" s="633"/>
      <c r="F90" s="635"/>
      <c r="G90" s="636"/>
      <c r="H90" s="550"/>
      <c r="I90" s="550"/>
    </row>
    <row r="91" spans="1:9" ht="78.75" customHeight="1" x14ac:dyDescent="0.25">
      <c r="A91" s="41" t="s">
        <v>222</v>
      </c>
      <c r="B91" s="398" t="s">
        <v>496</v>
      </c>
      <c r="C91" s="413"/>
      <c r="D91" s="398" t="s">
        <v>498</v>
      </c>
      <c r="E91" s="413"/>
      <c r="F91" s="546"/>
      <c r="G91" s="547"/>
      <c r="H91" s="546"/>
      <c r="I91" s="547"/>
    </row>
    <row r="92" spans="1:9" ht="78.75" customHeight="1" x14ac:dyDescent="0.25">
      <c r="A92" s="503" t="s">
        <v>178</v>
      </c>
      <c r="B92" s="256" t="s">
        <v>85</v>
      </c>
      <c r="C92" s="256" t="s">
        <v>87</v>
      </c>
      <c r="D92" s="256" t="s">
        <v>85</v>
      </c>
      <c r="E92" s="256" t="s">
        <v>87</v>
      </c>
      <c r="F92" s="256" t="s">
        <v>85</v>
      </c>
      <c r="G92" s="256" t="s">
        <v>87</v>
      </c>
      <c r="H92" s="256" t="s">
        <v>85</v>
      </c>
      <c r="I92" s="256" t="s">
        <v>87</v>
      </c>
    </row>
    <row r="93" spans="1:9" ht="78.75" customHeight="1" x14ac:dyDescent="0.25">
      <c r="A93" s="504"/>
      <c r="B93" s="272">
        <v>8.3000000000000004E-2</v>
      </c>
      <c r="C93" s="272">
        <v>8.3000000000000004E-2</v>
      </c>
      <c r="D93" s="272">
        <v>8.3000000000000004E-2</v>
      </c>
      <c r="E93" s="272">
        <v>8.3000000000000004E-2</v>
      </c>
      <c r="F93" s="257"/>
      <c r="G93" s="259"/>
      <c r="H93" s="258"/>
      <c r="I93" s="259"/>
    </row>
    <row r="94" spans="1:9" ht="160.5" customHeight="1" x14ac:dyDescent="0.25">
      <c r="A94" s="41" t="s">
        <v>221</v>
      </c>
      <c r="B94" s="634" t="s">
        <v>522</v>
      </c>
      <c r="C94" s="634"/>
      <c r="D94" s="632" t="s">
        <v>529</v>
      </c>
      <c r="E94" s="633"/>
      <c r="F94" s="635"/>
      <c r="G94" s="636"/>
      <c r="H94" s="550"/>
      <c r="I94" s="550"/>
    </row>
    <row r="95" spans="1:9" ht="78.75" customHeight="1" x14ac:dyDescent="0.25">
      <c r="A95" s="41" t="s">
        <v>222</v>
      </c>
      <c r="B95" s="398" t="s">
        <v>523</v>
      </c>
      <c r="C95" s="413"/>
      <c r="D95" s="398" t="s">
        <v>524</v>
      </c>
      <c r="E95" s="413"/>
      <c r="F95" s="546"/>
      <c r="G95" s="547"/>
      <c r="H95" s="546"/>
      <c r="I95" s="547"/>
    </row>
    <row r="96" spans="1:9" ht="78.75" customHeight="1" x14ac:dyDescent="0.25">
      <c r="A96" s="503" t="s">
        <v>179</v>
      </c>
      <c r="B96" s="256" t="s">
        <v>85</v>
      </c>
      <c r="C96" s="256" t="s">
        <v>87</v>
      </c>
      <c r="D96" s="256" t="s">
        <v>85</v>
      </c>
      <c r="E96" s="256" t="s">
        <v>87</v>
      </c>
      <c r="F96" s="256" t="s">
        <v>85</v>
      </c>
      <c r="G96" s="256" t="s">
        <v>87</v>
      </c>
      <c r="H96" s="256" t="s">
        <v>85</v>
      </c>
      <c r="I96" s="256" t="s">
        <v>87</v>
      </c>
    </row>
    <row r="97" spans="1:9" ht="78.75" customHeight="1" x14ac:dyDescent="0.25">
      <c r="A97" s="504"/>
      <c r="B97" s="272">
        <v>8.3000000000000004E-2</v>
      </c>
      <c r="C97" s="272">
        <v>8.3000000000000004E-2</v>
      </c>
      <c r="D97" s="272">
        <v>8.3000000000000004E-2</v>
      </c>
      <c r="E97" s="272">
        <v>8.3000000000000004E-2</v>
      </c>
      <c r="F97" s="257"/>
      <c r="G97" s="259"/>
      <c r="H97" s="258"/>
      <c r="I97" s="259"/>
    </row>
    <row r="98" spans="1:9" ht="225.75" customHeight="1" x14ac:dyDescent="0.25">
      <c r="A98" s="41" t="s">
        <v>221</v>
      </c>
      <c r="B98" s="631" t="s">
        <v>561</v>
      </c>
      <c r="C98" s="631"/>
      <c r="D98" s="632" t="s">
        <v>562</v>
      </c>
      <c r="E98" s="633"/>
      <c r="F98" s="550"/>
      <c r="G98" s="550"/>
      <c r="H98" s="550"/>
      <c r="I98" s="550"/>
    </row>
    <row r="99" spans="1:9" ht="78.75" customHeight="1" x14ac:dyDescent="0.25">
      <c r="A99" s="41" t="s">
        <v>222</v>
      </c>
      <c r="B99" s="398" t="s">
        <v>563</v>
      </c>
      <c r="C99" s="545"/>
      <c r="D99" s="398" t="s">
        <v>564</v>
      </c>
      <c r="E99" s="545"/>
      <c r="F99" s="546"/>
      <c r="G99" s="547"/>
      <c r="H99" s="546"/>
      <c r="I99" s="547"/>
    </row>
    <row r="100" spans="1:9" ht="78.75" customHeight="1" x14ac:dyDescent="0.25">
      <c r="A100" s="503" t="s">
        <v>181</v>
      </c>
      <c r="B100" s="256" t="s">
        <v>85</v>
      </c>
      <c r="C100" s="256" t="s">
        <v>87</v>
      </c>
      <c r="D100" s="256" t="s">
        <v>85</v>
      </c>
      <c r="E100" s="256" t="s">
        <v>87</v>
      </c>
      <c r="F100" s="256" t="s">
        <v>85</v>
      </c>
      <c r="G100" s="256" t="s">
        <v>87</v>
      </c>
      <c r="H100" s="256" t="s">
        <v>85</v>
      </c>
      <c r="I100" s="256" t="s">
        <v>87</v>
      </c>
    </row>
    <row r="101" spans="1:9" ht="78.75" customHeight="1" x14ac:dyDescent="0.25">
      <c r="A101" s="504"/>
      <c r="B101" s="272">
        <v>8.3000000000000004E-2</v>
      </c>
      <c r="C101" s="331"/>
      <c r="D101" s="272">
        <v>8.3000000000000004E-2</v>
      </c>
      <c r="E101" s="272"/>
      <c r="F101" s="257"/>
      <c r="G101" s="259"/>
      <c r="H101" s="258"/>
      <c r="I101" s="259"/>
    </row>
    <row r="102" spans="1:9" ht="78.75" customHeight="1" x14ac:dyDescent="0.25">
      <c r="A102" s="41" t="s">
        <v>221</v>
      </c>
      <c r="B102" s="548"/>
      <c r="C102" s="548"/>
      <c r="D102" s="549"/>
      <c r="E102" s="549"/>
      <c r="F102" s="550"/>
      <c r="G102" s="550"/>
      <c r="H102" s="550"/>
      <c r="I102" s="550"/>
    </row>
    <row r="103" spans="1:9" ht="78.75" customHeight="1" x14ac:dyDescent="0.25">
      <c r="A103" s="41" t="s">
        <v>222</v>
      </c>
      <c r="B103" s="398"/>
      <c r="C103" s="545"/>
      <c r="D103" s="398"/>
      <c r="E103" s="545"/>
      <c r="F103" s="546"/>
      <c r="G103" s="547"/>
      <c r="H103" s="546"/>
      <c r="I103" s="547"/>
    </row>
    <row r="104" spans="1:9" ht="78.75" customHeight="1" x14ac:dyDescent="0.25">
      <c r="A104" s="503" t="s">
        <v>182</v>
      </c>
      <c r="B104" s="256" t="s">
        <v>85</v>
      </c>
      <c r="C104" s="256" t="s">
        <v>87</v>
      </c>
      <c r="D104" s="256" t="s">
        <v>85</v>
      </c>
      <c r="E104" s="256" t="s">
        <v>87</v>
      </c>
      <c r="F104" s="256" t="s">
        <v>85</v>
      </c>
      <c r="G104" s="256" t="s">
        <v>87</v>
      </c>
      <c r="H104" s="256" t="s">
        <v>85</v>
      </c>
      <c r="I104" s="256" t="s">
        <v>87</v>
      </c>
    </row>
    <row r="105" spans="1:9" ht="78.75" customHeight="1" x14ac:dyDescent="0.25">
      <c r="A105" s="504"/>
      <c r="B105" s="272">
        <v>8.3000000000000004E-2</v>
      </c>
      <c r="C105" s="272">
        <v>8.3000000000000004E-2</v>
      </c>
      <c r="D105" s="272">
        <v>8.3000000000000004E-2</v>
      </c>
      <c r="E105" s="272">
        <v>8.3000000000000004E-2</v>
      </c>
      <c r="F105" s="257"/>
      <c r="G105" s="259"/>
      <c r="H105" s="258"/>
      <c r="I105" s="259"/>
    </row>
    <row r="106" spans="1:9" ht="78.75" customHeight="1" x14ac:dyDescent="0.25">
      <c r="A106" s="41" t="s">
        <v>221</v>
      </c>
      <c r="B106" s="549"/>
      <c r="C106" s="549"/>
      <c r="D106" s="549"/>
      <c r="E106" s="549"/>
      <c r="F106" s="550"/>
      <c r="G106" s="550"/>
      <c r="H106" s="550"/>
      <c r="I106" s="550"/>
    </row>
    <row r="107" spans="1:9" ht="78.75" customHeight="1" x14ac:dyDescent="0.25">
      <c r="A107" s="41" t="s">
        <v>222</v>
      </c>
      <c r="B107" s="398"/>
      <c r="C107" s="545"/>
      <c r="D107" s="398"/>
      <c r="E107" s="545"/>
      <c r="F107" s="546"/>
      <c r="G107" s="547"/>
      <c r="H107" s="546"/>
      <c r="I107" s="547"/>
    </row>
    <row r="108" spans="1:9" ht="78.75" customHeight="1" x14ac:dyDescent="0.25">
      <c r="A108" s="503" t="s">
        <v>183</v>
      </c>
      <c r="B108" s="256" t="s">
        <v>85</v>
      </c>
      <c r="C108" s="256" t="s">
        <v>87</v>
      </c>
      <c r="D108" s="256" t="s">
        <v>85</v>
      </c>
      <c r="E108" s="256" t="s">
        <v>87</v>
      </c>
      <c r="F108" s="256" t="s">
        <v>85</v>
      </c>
      <c r="G108" s="256" t="s">
        <v>87</v>
      </c>
      <c r="H108" s="256" t="s">
        <v>85</v>
      </c>
      <c r="I108" s="256" t="s">
        <v>87</v>
      </c>
    </row>
    <row r="109" spans="1:9" ht="78.75" customHeight="1" x14ac:dyDescent="0.25">
      <c r="A109" s="504"/>
      <c r="B109" s="272">
        <v>8.3000000000000004E-2</v>
      </c>
      <c r="C109" s="272"/>
      <c r="D109" s="272">
        <v>8.3000000000000004E-2</v>
      </c>
      <c r="E109" s="272"/>
      <c r="F109" s="257"/>
      <c r="G109" s="259"/>
      <c r="H109" s="258"/>
      <c r="I109" s="259"/>
    </row>
    <row r="110" spans="1:9" ht="78.75" customHeight="1" x14ac:dyDescent="0.25">
      <c r="A110" s="41" t="s">
        <v>221</v>
      </c>
      <c r="B110" s="548"/>
      <c r="C110" s="548"/>
      <c r="D110" s="548"/>
      <c r="E110" s="548"/>
      <c r="F110" s="550"/>
      <c r="G110" s="550"/>
      <c r="H110" s="550"/>
      <c r="I110" s="550"/>
    </row>
    <row r="111" spans="1:9" ht="78.75" customHeight="1" x14ac:dyDescent="0.25">
      <c r="A111" s="41" t="s">
        <v>222</v>
      </c>
      <c r="B111" s="398"/>
      <c r="C111" s="545"/>
      <c r="D111" s="398"/>
      <c r="E111" s="545"/>
      <c r="F111" s="546"/>
      <c r="G111" s="547"/>
      <c r="H111" s="546"/>
      <c r="I111" s="547"/>
    </row>
    <row r="112" spans="1:9" ht="78.75" customHeight="1" x14ac:dyDescent="0.25">
      <c r="A112" s="503" t="s">
        <v>184</v>
      </c>
      <c r="B112" s="256" t="s">
        <v>85</v>
      </c>
      <c r="C112" s="256" t="s">
        <v>87</v>
      </c>
      <c r="D112" s="256" t="s">
        <v>85</v>
      </c>
      <c r="E112" s="256" t="s">
        <v>87</v>
      </c>
      <c r="F112" s="256" t="s">
        <v>85</v>
      </c>
      <c r="G112" s="256" t="s">
        <v>87</v>
      </c>
      <c r="H112" s="256" t="s">
        <v>85</v>
      </c>
      <c r="I112" s="256" t="s">
        <v>87</v>
      </c>
    </row>
    <row r="113" spans="1:9" ht="78.75" customHeight="1" x14ac:dyDescent="0.25">
      <c r="A113" s="504"/>
      <c r="B113" s="272">
        <v>8.6999999999999994E-2</v>
      </c>
      <c r="C113" s="272"/>
      <c r="D113" s="272">
        <v>8.6999999999999994E-2</v>
      </c>
      <c r="E113" s="272"/>
      <c r="F113" s="257"/>
      <c r="G113" s="261"/>
      <c r="H113" s="260"/>
      <c r="I113" s="261"/>
    </row>
    <row r="114" spans="1:9" ht="78.75" customHeight="1" x14ac:dyDescent="0.25">
      <c r="A114" s="41" t="s">
        <v>221</v>
      </c>
      <c r="B114" s="542"/>
      <c r="C114" s="542"/>
      <c r="D114" s="630"/>
      <c r="E114" s="630"/>
      <c r="F114" s="544"/>
      <c r="G114" s="544"/>
      <c r="H114" s="544"/>
      <c r="I114" s="544"/>
    </row>
    <row r="115" spans="1:9" ht="78.75" customHeight="1" x14ac:dyDescent="0.25">
      <c r="A115" s="41" t="s">
        <v>222</v>
      </c>
      <c r="B115" s="398"/>
      <c r="C115" s="545"/>
      <c r="D115" s="398"/>
      <c r="E115" s="545"/>
      <c r="F115" s="546"/>
      <c r="G115" s="547"/>
      <c r="H115" s="546"/>
      <c r="I115" s="547"/>
    </row>
    <row r="116" spans="1:9" ht="16.5" x14ac:dyDescent="0.25">
      <c r="A116" s="262" t="s">
        <v>223</v>
      </c>
      <c r="B116" s="263">
        <f>(B69+B73+B77+B81+B85+B89+B93+B97+B101+B105+B109+B113)</f>
        <v>0.99999999999999989</v>
      </c>
      <c r="C116" s="263">
        <f t="shared" ref="C116:I116" si="1">(C69+C73+C77+C81+C85+C89+C93+C97+C101+C105+C109+C113)</f>
        <v>0.747</v>
      </c>
      <c r="D116" s="263">
        <f t="shared" si="1"/>
        <v>0.99999999999999989</v>
      </c>
      <c r="E116" s="263">
        <f t="shared" si="1"/>
        <v>0.747</v>
      </c>
      <c r="F116" s="263">
        <f t="shared" si="1"/>
        <v>0</v>
      </c>
      <c r="G116" s="263">
        <f t="shared" si="1"/>
        <v>0</v>
      </c>
      <c r="H116" s="263">
        <f t="shared" si="1"/>
        <v>0</v>
      </c>
      <c r="I116" s="263">
        <f t="shared" si="1"/>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11">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40:A41"/>
    <mergeCell ref="D40:E40"/>
    <mergeCell ref="F40:G40"/>
    <mergeCell ref="D41:E41"/>
    <mergeCell ref="F41:G41"/>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68:A69"/>
    <mergeCell ref="B70:C70"/>
    <mergeCell ref="D70:E70"/>
    <mergeCell ref="F70:G70"/>
    <mergeCell ref="H70:I70"/>
    <mergeCell ref="B71:C71"/>
    <mergeCell ref="D71:E71"/>
    <mergeCell ref="F71:G71"/>
    <mergeCell ref="H71:I71"/>
    <mergeCell ref="A72:A73"/>
    <mergeCell ref="B74:C74"/>
    <mergeCell ref="D74:E74"/>
    <mergeCell ref="F74:G74"/>
    <mergeCell ref="H74:I74"/>
    <mergeCell ref="B75:C75"/>
    <mergeCell ref="D75:E75"/>
    <mergeCell ref="F75:G75"/>
    <mergeCell ref="H75:I75"/>
    <mergeCell ref="A76:A77"/>
    <mergeCell ref="B78:C78"/>
    <mergeCell ref="D78:E78"/>
    <mergeCell ref="F78:G78"/>
    <mergeCell ref="H78:I78"/>
    <mergeCell ref="B79:C79"/>
    <mergeCell ref="D79:E79"/>
    <mergeCell ref="F79:G79"/>
    <mergeCell ref="H79:I79"/>
    <mergeCell ref="A80:A81"/>
    <mergeCell ref="B82:C82"/>
    <mergeCell ref="D82:E82"/>
    <mergeCell ref="F82:G82"/>
    <mergeCell ref="H82:I82"/>
    <mergeCell ref="B83:C83"/>
    <mergeCell ref="D83:E83"/>
    <mergeCell ref="F83:G83"/>
    <mergeCell ref="H83:I83"/>
    <mergeCell ref="A84:A85"/>
    <mergeCell ref="B86:C86"/>
    <mergeCell ref="D86:E86"/>
    <mergeCell ref="F86:G86"/>
    <mergeCell ref="H86:I86"/>
    <mergeCell ref="B87:C87"/>
    <mergeCell ref="D87:E87"/>
    <mergeCell ref="F87:G87"/>
    <mergeCell ref="H87:I87"/>
    <mergeCell ref="A88:A89"/>
    <mergeCell ref="D90:E90"/>
    <mergeCell ref="F90:G90"/>
    <mergeCell ref="H90:I90"/>
    <mergeCell ref="B90:C90"/>
    <mergeCell ref="D91:E91"/>
    <mergeCell ref="F91:G91"/>
    <mergeCell ref="H91:I91"/>
    <mergeCell ref="A92:A93"/>
    <mergeCell ref="B91:C91"/>
    <mergeCell ref="B94:C94"/>
    <mergeCell ref="D94:E94"/>
    <mergeCell ref="F94:G94"/>
    <mergeCell ref="H94:I94"/>
    <mergeCell ref="B95:C95"/>
    <mergeCell ref="D95:E95"/>
    <mergeCell ref="F95:G95"/>
    <mergeCell ref="H95:I95"/>
    <mergeCell ref="A96:A97"/>
    <mergeCell ref="B98:C98"/>
    <mergeCell ref="D98:E98"/>
    <mergeCell ref="F98:G98"/>
    <mergeCell ref="H98:I98"/>
    <mergeCell ref="B99:C99"/>
    <mergeCell ref="D99:E99"/>
    <mergeCell ref="F99:G99"/>
    <mergeCell ref="H99:I99"/>
    <mergeCell ref="A100:A101"/>
    <mergeCell ref="B102:C102"/>
    <mergeCell ref="D102:E102"/>
    <mergeCell ref="F102:G102"/>
    <mergeCell ref="H102:I102"/>
    <mergeCell ref="B103:C103"/>
    <mergeCell ref="D103:E103"/>
    <mergeCell ref="F103:G103"/>
    <mergeCell ref="H103:I103"/>
    <mergeCell ref="A104:A105"/>
    <mergeCell ref="A112:A113"/>
    <mergeCell ref="B106:C106"/>
    <mergeCell ref="D106:E106"/>
    <mergeCell ref="F106:G106"/>
    <mergeCell ref="H106:I106"/>
    <mergeCell ref="B107:C107"/>
    <mergeCell ref="D107:E107"/>
    <mergeCell ref="F107:G107"/>
    <mergeCell ref="H107:I107"/>
    <mergeCell ref="A108:A109"/>
    <mergeCell ref="B114:C114"/>
    <mergeCell ref="D114:E114"/>
    <mergeCell ref="F114:G114"/>
    <mergeCell ref="H114:I114"/>
    <mergeCell ref="B115:C115"/>
    <mergeCell ref="D115:E115"/>
    <mergeCell ref="F115:G115"/>
    <mergeCell ref="H115:I115"/>
    <mergeCell ref="B110:C110"/>
    <mergeCell ref="D110:E110"/>
    <mergeCell ref="F110:G110"/>
    <mergeCell ref="H110:I110"/>
    <mergeCell ref="B111:C111"/>
    <mergeCell ref="D111:E111"/>
    <mergeCell ref="F111:G111"/>
    <mergeCell ref="H111:I111"/>
  </mergeCells>
  <hyperlinks>
    <hyperlink ref="B71" r:id="rId1" xr:uid="{00000000-0004-0000-0300-000000000000}"/>
    <hyperlink ref="D71" r:id="rId2" xr:uid="{00000000-0004-0000-0300-000001000000}"/>
    <hyperlink ref="B75" r:id="rId3" xr:uid="{00000000-0004-0000-0300-000002000000}"/>
    <hyperlink ref="D75" r:id="rId4" xr:uid="{00000000-0004-0000-0300-000003000000}"/>
    <hyperlink ref="B79" r:id="rId5" xr:uid="{00000000-0004-0000-0300-000004000000}"/>
    <hyperlink ref="D79" r:id="rId6" xr:uid="{00000000-0004-0000-0300-000005000000}"/>
    <hyperlink ref="D83" r:id="rId7" xr:uid="{00000000-0004-0000-0300-000006000000}"/>
    <hyperlink ref="B83" r:id="rId8" xr:uid="{00000000-0004-0000-0300-000007000000}"/>
    <hyperlink ref="B87" r:id="rId9" xr:uid="{00000000-0004-0000-0300-000008000000}"/>
    <hyperlink ref="D87" r:id="rId10" xr:uid="{00000000-0004-0000-0300-000009000000}"/>
    <hyperlink ref="B91" r:id="rId11" xr:uid="{00000000-0004-0000-0300-00000A000000}"/>
    <hyperlink ref="D91" r:id="rId12" xr:uid="{00000000-0004-0000-0300-00000B000000}"/>
    <hyperlink ref="B95" r:id="rId13" xr:uid="{00000000-0004-0000-0300-00000C000000}"/>
    <hyperlink ref="D95" r:id="rId14" xr:uid="{00000000-0004-0000-0300-00000D000000}"/>
    <hyperlink ref="B99" r:id="rId15" xr:uid="{00000000-0004-0000-0300-00000E000000}"/>
    <hyperlink ref="D99" r:id="rId16" xr:uid="{00000000-0004-0000-0300-00000F000000}"/>
  </hyperlinks>
  <pageMargins left="0.25" right="0.25" top="0.75" bottom="0.75" header="0.3" footer="0.3"/>
  <pageSetup scale="22" fitToHeight="0" orientation="landscape" r:id="rId17"/>
  <ignoredErrors>
    <ignoredError sqref="N24:N26" emptyCellReference="1"/>
  </ignoredErrors>
  <drawing r:id="rId18"/>
  <legacyDrawing r:id="rId1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pageSetUpPr fitToPage="1"/>
  </sheetPr>
  <dimension ref="A1:Y64"/>
  <sheetViews>
    <sheetView showGridLines="0" view="pageBreakPreview" topLeftCell="C41" zoomScale="70" zoomScaleNormal="10" zoomScaleSheetLayoutView="70" workbookViewId="0">
      <selection activeCell="D43" sqref="D43:E43"/>
    </sheetView>
  </sheetViews>
  <sheetFormatPr baseColWidth="10" defaultColWidth="10.85546875" defaultRowHeight="14.25" x14ac:dyDescent="0.25"/>
  <cols>
    <col min="1" max="1" width="42.42578125" style="1" customWidth="1"/>
    <col min="2" max="4" width="35.7109375" style="1" customWidth="1"/>
    <col min="5" max="5" width="59.42578125" style="1" customWidth="1"/>
    <col min="6" max="6" width="41.28515625" style="1" customWidth="1"/>
    <col min="7" max="7" width="35.7109375" style="1" customWidth="1"/>
    <col min="8" max="8" width="30.28515625" style="1" customWidth="1"/>
    <col min="9" max="9" width="100.42578125" style="1" customWidth="1"/>
    <col min="10" max="13" width="35.7109375" style="1" customWidth="1"/>
    <col min="14" max="21" width="18.140625" style="1" customWidth="1"/>
    <col min="22" max="22" width="22.7109375" style="1" customWidth="1"/>
    <col min="23" max="23" width="19" style="1" customWidth="1"/>
    <col min="24" max="24" width="19.42578125" style="1" customWidth="1"/>
    <col min="25" max="25" width="20.42578125" style="1" customWidth="1"/>
    <col min="26" max="26" width="22.85546875" style="1" customWidth="1"/>
    <col min="27" max="27" width="18.42578125" style="1" bestFit="1" customWidth="1"/>
    <col min="28" max="28" width="8.42578125" style="1" customWidth="1"/>
    <col min="29" max="29" width="18.42578125" style="1" bestFit="1" customWidth="1"/>
    <col min="30" max="30" width="5.7109375" style="1" customWidth="1"/>
    <col min="31" max="31" width="18.42578125" style="1" bestFit="1" customWidth="1"/>
    <col min="32" max="32" width="4.7109375" style="1" customWidth="1"/>
    <col min="33" max="33" width="23" style="1" bestFit="1" customWidth="1"/>
    <col min="34" max="34" width="10.85546875" style="1"/>
    <col min="35" max="35" width="18.42578125" style="1" bestFit="1" customWidth="1"/>
    <col min="36" max="36" width="16.140625" style="1" customWidth="1"/>
    <col min="37" max="16384" width="10.85546875" style="1"/>
  </cols>
  <sheetData>
    <row r="1" spans="1:25" ht="24" customHeight="1" thickBot="1" x14ac:dyDescent="0.3">
      <c r="A1" s="674"/>
      <c r="B1" s="463" t="s">
        <v>160</v>
      </c>
      <c r="C1" s="464"/>
      <c r="D1" s="464"/>
      <c r="E1" s="464"/>
      <c r="F1" s="464"/>
      <c r="G1" s="464"/>
      <c r="H1" s="465"/>
      <c r="I1" s="48" t="s">
        <v>236</v>
      </c>
      <c r="J1" s="460" t="s">
        <v>161</v>
      </c>
      <c r="K1" s="461"/>
      <c r="L1" s="462"/>
      <c r="M1" s="81"/>
    </row>
    <row r="2" spans="1:25" ht="24" customHeight="1" thickBot="1" x14ac:dyDescent="0.3">
      <c r="A2" s="675"/>
      <c r="B2" s="466" t="s">
        <v>162</v>
      </c>
      <c r="C2" s="467"/>
      <c r="D2" s="467"/>
      <c r="E2" s="467"/>
      <c r="F2" s="467"/>
      <c r="G2" s="467"/>
      <c r="H2" s="468"/>
      <c r="I2" s="48" t="s">
        <v>237</v>
      </c>
      <c r="J2" s="460" t="s">
        <v>163</v>
      </c>
      <c r="K2" s="461"/>
      <c r="L2" s="462"/>
      <c r="M2" s="81"/>
    </row>
    <row r="3" spans="1:25" ht="24" customHeight="1" thickBot="1" x14ac:dyDescent="0.3">
      <c r="A3" s="675"/>
      <c r="B3" s="466" t="s">
        <v>0</v>
      </c>
      <c r="C3" s="467"/>
      <c r="D3" s="467"/>
      <c r="E3" s="467"/>
      <c r="F3" s="467"/>
      <c r="G3" s="467"/>
      <c r="H3" s="468"/>
      <c r="I3" s="48" t="s">
        <v>238</v>
      </c>
      <c r="J3" s="460" t="s">
        <v>164</v>
      </c>
      <c r="K3" s="461"/>
      <c r="L3" s="462"/>
      <c r="M3" s="81"/>
    </row>
    <row r="4" spans="1:25" ht="24" customHeight="1" thickBot="1" x14ac:dyDescent="0.3">
      <c r="A4" s="676"/>
      <c r="B4" s="469" t="s">
        <v>239</v>
      </c>
      <c r="C4" s="470"/>
      <c r="D4" s="470"/>
      <c r="E4" s="470"/>
      <c r="F4" s="470"/>
      <c r="G4" s="470"/>
      <c r="H4" s="471"/>
      <c r="I4" s="48" t="s">
        <v>240</v>
      </c>
      <c r="J4" s="460" t="s">
        <v>241</v>
      </c>
      <c r="K4" s="461"/>
      <c r="L4" s="462"/>
      <c r="M4" s="81"/>
    </row>
    <row r="6" spans="1:25" ht="15" customHeight="1" thickBot="1" x14ac:dyDescent="0.3">
      <c r="A6" s="6"/>
      <c r="B6" s="7"/>
      <c r="C6" s="7"/>
      <c r="D6" s="9"/>
      <c r="E6" s="8"/>
      <c r="F6" s="8"/>
      <c r="G6" s="203"/>
      <c r="H6" s="203"/>
      <c r="I6" s="10"/>
      <c r="J6" s="10"/>
      <c r="K6" s="7"/>
      <c r="L6" s="7"/>
      <c r="M6" s="7"/>
      <c r="N6" s="7"/>
      <c r="O6" s="7"/>
      <c r="P6" s="7"/>
      <c r="Q6" s="7"/>
      <c r="R6" s="7"/>
      <c r="S6" s="7"/>
      <c r="T6" s="11"/>
      <c r="U6" s="7"/>
      <c r="V6" s="7"/>
      <c r="X6" s="12"/>
      <c r="Y6" s="13"/>
    </row>
    <row r="7" spans="1:25" ht="15" customHeight="1" x14ac:dyDescent="0.25">
      <c r="A7" s="686" t="s">
        <v>4</v>
      </c>
      <c r="B7" s="696" t="s">
        <v>168</v>
      </c>
      <c r="C7" s="697"/>
      <c r="D7" s="697"/>
      <c r="E7" s="697"/>
      <c r="F7" s="697"/>
      <c r="G7" s="697"/>
      <c r="H7" s="698"/>
      <c r="I7" s="686" t="s">
        <v>169</v>
      </c>
      <c r="J7" s="692">
        <v>2024110010299</v>
      </c>
      <c r="K7" s="7"/>
      <c r="L7" s="7"/>
      <c r="M7" s="7"/>
      <c r="N7" s="7"/>
      <c r="O7" s="7"/>
      <c r="P7" s="7"/>
      <c r="Q7" s="7"/>
      <c r="R7" s="7"/>
      <c r="S7" s="7"/>
      <c r="T7" s="7"/>
      <c r="U7" s="7"/>
      <c r="V7" s="7"/>
      <c r="W7" s="7"/>
      <c r="X7" s="7"/>
      <c r="Y7" s="7"/>
    </row>
    <row r="8" spans="1:25" ht="15" customHeight="1" x14ac:dyDescent="0.25">
      <c r="A8" s="687"/>
      <c r="B8" s="699"/>
      <c r="C8" s="700"/>
      <c r="D8" s="700"/>
      <c r="E8" s="700"/>
      <c r="F8" s="700"/>
      <c r="G8" s="700"/>
      <c r="H8" s="701"/>
      <c r="I8" s="687"/>
      <c r="J8" s="693"/>
      <c r="K8" s="7"/>
      <c r="L8" s="7"/>
      <c r="M8" s="7"/>
      <c r="N8" s="7"/>
      <c r="O8" s="7"/>
      <c r="P8" s="7"/>
      <c r="Q8" s="7"/>
      <c r="R8" s="7"/>
      <c r="S8" s="7"/>
      <c r="T8" s="7"/>
      <c r="U8" s="7"/>
      <c r="V8" s="7"/>
      <c r="W8" s="7"/>
      <c r="X8" s="7"/>
      <c r="Y8" s="7"/>
    </row>
    <row r="9" spans="1:25" ht="15" customHeight="1" x14ac:dyDescent="0.25">
      <c r="A9" s="687"/>
      <c r="B9" s="699"/>
      <c r="C9" s="700"/>
      <c r="D9" s="700"/>
      <c r="E9" s="700"/>
      <c r="F9" s="700"/>
      <c r="G9" s="700"/>
      <c r="H9" s="701"/>
      <c r="I9" s="687"/>
      <c r="J9" s="693"/>
      <c r="K9" s="7"/>
      <c r="L9" s="7"/>
      <c r="M9" s="7"/>
      <c r="N9" s="7"/>
      <c r="O9" s="7"/>
      <c r="P9" s="7"/>
      <c r="Q9" s="7"/>
      <c r="R9" s="7"/>
      <c r="S9" s="7"/>
      <c r="T9" s="7"/>
      <c r="U9" s="7"/>
      <c r="V9" s="7"/>
      <c r="W9" s="7"/>
      <c r="X9" s="7"/>
      <c r="Y9" s="7"/>
    </row>
    <row r="10" spans="1:25" ht="15" customHeight="1" thickBot="1" x14ac:dyDescent="0.3">
      <c r="A10" s="688"/>
      <c r="B10" s="702"/>
      <c r="C10" s="703"/>
      <c r="D10" s="703"/>
      <c r="E10" s="703"/>
      <c r="F10" s="703"/>
      <c r="G10" s="703"/>
      <c r="H10" s="704"/>
      <c r="I10" s="688"/>
      <c r="J10" s="694"/>
      <c r="K10" s="7"/>
      <c r="L10" s="7"/>
      <c r="M10" s="7"/>
      <c r="N10" s="7"/>
      <c r="O10" s="7"/>
      <c r="P10" s="7"/>
      <c r="Q10" s="7"/>
      <c r="R10" s="7"/>
      <c r="S10" s="7"/>
      <c r="T10" s="7"/>
      <c r="U10" s="7"/>
      <c r="V10" s="7"/>
      <c r="W10" s="7"/>
      <c r="X10" s="7"/>
      <c r="Y10" s="7"/>
    </row>
    <row r="11" spans="1:25" ht="9" customHeight="1" thickBot="1" x14ac:dyDescent="0.3">
      <c r="A11" s="14"/>
      <c r="B11" s="75"/>
      <c r="C11" s="7"/>
      <c r="D11" s="7"/>
      <c r="E11" s="7"/>
      <c r="F11" s="7"/>
      <c r="G11" s="7"/>
      <c r="H11" s="7"/>
      <c r="I11" s="7"/>
      <c r="J11" s="7"/>
      <c r="K11" s="7"/>
      <c r="L11" s="7"/>
      <c r="M11" s="7"/>
      <c r="N11" s="7"/>
      <c r="O11" s="7"/>
      <c r="P11" s="7"/>
      <c r="Q11" s="7"/>
      <c r="R11" s="7"/>
      <c r="S11" s="7"/>
      <c r="T11" s="7"/>
      <c r="U11" s="7"/>
      <c r="V11" s="7"/>
      <c r="W11" s="7"/>
      <c r="X11" s="7"/>
      <c r="Y11" s="7"/>
    </row>
    <row r="12" spans="1:25" s="76" customFormat="1" ht="21.75" customHeight="1" thickBot="1" x14ac:dyDescent="0.3">
      <c r="A12" s="490" t="s">
        <v>6</v>
      </c>
      <c r="B12" s="135" t="s">
        <v>170</v>
      </c>
      <c r="C12" s="152"/>
      <c r="D12" s="135" t="s">
        <v>172</v>
      </c>
      <c r="E12" s="152"/>
      <c r="F12" s="135" t="s">
        <v>173</v>
      </c>
      <c r="G12" s="152"/>
      <c r="H12" s="135" t="s">
        <v>174</v>
      </c>
      <c r="I12" s="153"/>
    </row>
    <row r="13" spans="1:25" s="76" customFormat="1" ht="21.75" customHeight="1" thickBot="1" x14ac:dyDescent="0.3">
      <c r="A13" s="490"/>
      <c r="B13" s="136" t="s">
        <v>176</v>
      </c>
      <c r="C13" s="152"/>
      <c r="D13" s="135" t="s">
        <v>177</v>
      </c>
      <c r="E13" s="83"/>
      <c r="F13" s="135" t="s">
        <v>178</v>
      </c>
      <c r="G13" s="152"/>
      <c r="H13" s="135" t="s">
        <v>179</v>
      </c>
      <c r="I13" s="153" t="s">
        <v>171</v>
      </c>
    </row>
    <row r="14" spans="1:25" s="76" customFormat="1" ht="21.75" customHeight="1" thickBot="1" x14ac:dyDescent="0.3">
      <c r="A14" s="490"/>
      <c r="B14" s="135" t="s">
        <v>181</v>
      </c>
      <c r="C14" s="83"/>
      <c r="D14" s="135" t="s">
        <v>182</v>
      </c>
      <c r="E14" s="83"/>
      <c r="F14" s="135" t="s">
        <v>183</v>
      </c>
      <c r="G14" s="83"/>
      <c r="H14" s="135" t="s">
        <v>184</v>
      </c>
      <c r="I14" s="153"/>
    </row>
    <row r="15" spans="1:25" s="76" customFormat="1" ht="21.75" customHeight="1" thickBot="1" x14ac:dyDescent="0.3">
      <c r="A15" s="1"/>
      <c r="B15" s="1"/>
      <c r="C15" s="1"/>
      <c r="D15" s="1"/>
      <c r="E15" s="1"/>
      <c r="F15" s="1"/>
      <c r="G15" s="1"/>
      <c r="H15" s="1"/>
      <c r="I15" s="1"/>
      <c r="J15" s="1"/>
      <c r="K15" s="1"/>
      <c r="L15" s="88"/>
      <c r="M15" s="89"/>
      <c r="N15" s="89"/>
      <c r="O15" s="89"/>
    </row>
    <row r="16" spans="1:25" s="76" customFormat="1" ht="21.75" customHeight="1" thickBot="1" x14ac:dyDescent="0.3">
      <c r="A16" s="489" t="s">
        <v>8</v>
      </c>
      <c r="B16" s="489"/>
      <c r="C16" s="149" t="s">
        <v>175</v>
      </c>
      <c r="D16" s="505"/>
      <c r="E16" s="505"/>
      <c r="F16" s="505"/>
      <c r="G16" s="1"/>
      <c r="H16" s="1"/>
      <c r="I16" s="1"/>
      <c r="J16" s="1"/>
      <c r="K16" s="1"/>
      <c r="L16" s="88"/>
      <c r="M16" s="89"/>
      <c r="N16" s="89"/>
      <c r="O16" s="89"/>
    </row>
    <row r="17" spans="1:15" s="76" customFormat="1" ht="21.75" customHeight="1" thickBot="1" x14ac:dyDescent="0.3">
      <c r="A17" s="489"/>
      <c r="B17" s="489"/>
      <c r="C17" s="149" t="s">
        <v>180</v>
      </c>
      <c r="D17" s="505"/>
      <c r="E17" s="505"/>
      <c r="F17" s="505"/>
      <c r="G17" s="1"/>
      <c r="H17" s="1"/>
      <c r="I17" s="1"/>
      <c r="J17" s="1"/>
      <c r="K17" s="1"/>
      <c r="L17" s="88"/>
      <c r="M17" s="89"/>
      <c r="N17" s="89"/>
      <c r="O17" s="89"/>
    </row>
    <row r="18" spans="1:15" s="76" customFormat="1" ht="21.75" customHeight="1" thickBot="1" x14ac:dyDescent="0.3">
      <c r="A18" s="489"/>
      <c r="B18" s="489"/>
      <c r="C18" s="149" t="s">
        <v>185</v>
      </c>
      <c r="D18" s="505" t="s">
        <v>171</v>
      </c>
      <c r="E18" s="505"/>
      <c r="F18" s="505"/>
      <c r="G18" s="1"/>
      <c r="H18" s="1"/>
      <c r="I18" s="1"/>
      <c r="J18" s="1"/>
      <c r="K18" s="1"/>
      <c r="L18" s="88"/>
      <c r="M18" s="89"/>
      <c r="N18" s="89"/>
      <c r="O18" s="89"/>
    </row>
    <row r="19" spans="1:15" s="76" customFormat="1" ht="21.75" customHeight="1" x14ac:dyDescent="0.25">
      <c r="A19" s="1"/>
      <c r="B19" s="1"/>
      <c r="C19" s="1"/>
      <c r="D19" s="1"/>
      <c r="E19" s="1"/>
      <c r="F19" s="1"/>
      <c r="G19" s="1"/>
      <c r="H19" s="1"/>
      <c r="I19" s="1"/>
      <c r="J19" s="1"/>
      <c r="K19" s="1"/>
      <c r="L19" s="88"/>
      <c r="M19" s="89"/>
      <c r="N19" s="89"/>
      <c r="O19" s="89"/>
    </row>
    <row r="20" spans="1:15" s="25" customFormat="1" ht="16.5" customHeight="1" x14ac:dyDescent="0.2"/>
    <row r="21" spans="1:15" ht="5.25" customHeight="1" thickBot="1" x14ac:dyDescent="0.3"/>
    <row r="22" spans="1:15" ht="48" customHeight="1" thickBot="1" x14ac:dyDescent="0.3">
      <c r="A22" s="695" t="s">
        <v>242</v>
      </c>
      <c r="B22" s="695"/>
      <c r="C22" s="695"/>
      <c r="D22" s="695"/>
      <c r="E22" s="695"/>
      <c r="F22" s="695"/>
      <c r="G22" s="695"/>
      <c r="H22" s="695"/>
      <c r="I22" s="695"/>
      <c r="J22" s="695"/>
    </row>
    <row r="23" spans="1:15" ht="69.95" customHeight="1" thickBot="1" x14ac:dyDescent="0.3">
      <c r="A23" s="139" t="s">
        <v>21</v>
      </c>
      <c r="B23" s="689" t="s">
        <v>192</v>
      </c>
      <c r="C23" s="690"/>
      <c r="D23" s="691"/>
      <c r="E23" s="140" t="s">
        <v>72</v>
      </c>
      <c r="F23" s="292" t="s">
        <v>243</v>
      </c>
      <c r="G23" s="140" t="s">
        <v>74</v>
      </c>
      <c r="H23" s="689" t="s">
        <v>244</v>
      </c>
      <c r="I23" s="690"/>
      <c r="J23" s="691"/>
    </row>
    <row r="24" spans="1:15" ht="50.25" customHeight="1" thickBot="1" x14ac:dyDescent="0.3">
      <c r="A24" s="114" t="s">
        <v>76</v>
      </c>
      <c r="B24" s="677" t="s">
        <v>245</v>
      </c>
      <c r="C24" s="678"/>
      <c r="D24" s="678"/>
      <c r="E24" s="678"/>
      <c r="F24" s="678"/>
      <c r="G24" s="678"/>
      <c r="H24" s="678"/>
      <c r="I24" s="678"/>
      <c r="J24" s="679"/>
    </row>
    <row r="25" spans="1:15" ht="50.25" customHeight="1" thickBot="1" x14ac:dyDescent="0.3">
      <c r="A25" s="660" t="s">
        <v>78</v>
      </c>
      <c r="B25" s="141">
        <v>2024</v>
      </c>
      <c r="C25" s="142">
        <v>2025</v>
      </c>
      <c r="D25" s="142">
        <v>2026</v>
      </c>
      <c r="E25" s="142">
        <v>2027</v>
      </c>
      <c r="F25" s="143" t="s">
        <v>246</v>
      </c>
      <c r="G25" s="144" t="s">
        <v>80</v>
      </c>
      <c r="H25" s="705" t="s">
        <v>82</v>
      </c>
      <c r="I25" s="706"/>
      <c r="J25" s="707"/>
    </row>
    <row r="26" spans="1:15" ht="50.25" customHeight="1" thickBot="1" x14ac:dyDescent="0.3">
      <c r="A26" s="661"/>
      <c r="B26" s="293">
        <v>0.2</v>
      </c>
      <c r="C26" s="294">
        <v>0.3</v>
      </c>
      <c r="D26" s="294">
        <v>0.25</v>
      </c>
      <c r="E26" s="294">
        <v>0.25</v>
      </c>
      <c r="F26" s="273">
        <v>1</v>
      </c>
      <c r="G26" s="295">
        <f>+B26</f>
        <v>0.2</v>
      </c>
      <c r="H26" s="708" t="s">
        <v>247</v>
      </c>
      <c r="I26" s="709"/>
      <c r="J26" s="709"/>
    </row>
    <row r="27" spans="1:15" ht="52.5" customHeight="1" thickBot="1" x14ac:dyDescent="0.3">
      <c r="A27" s="114"/>
      <c r="B27" s="710" t="s">
        <v>84</v>
      </c>
      <c r="C27" s="711"/>
      <c r="D27" s="711"/>
      <c r="E27" s="711"/>
      <c r="F27" s="711"/>
      <c r="G27" s="711"/>
      <c r="H27" s="711"/>
      <c r="I27" s="711"/>
      <c r="J27" s="712"/>
    </row>
    <row r="28" spans="1:15" s="28" customFormat="1" ht="56.25" customHeight="1" thickBot="1" x14ac:dyDescent="0.3">
      <c r="A28" s="660" t="s">
        <v>203</v>
      </c>
      <c r="B28" s="114" t="s">
        <v>204</v>
      </c>
      <c r="C28" s="139" t="s">
        <v>87</v>
      </c>
      <c r="D28" s="664" t="s">
        <v>89</v>
      </c>
      <c r="E28" s="665"/>
      <c r="F28" s="664" t="s">
        <v>91</v>
      </c>
      <c r="G28" s="665"/>
      <c r="H28" s="115" t="s">
        <v>93</v>
      </c>
      <c r="I28" s="113" t="s">
        <v>94</v>
      </c>
      <c r="J28" s="113" t="s">
        <v>96</v>
      </c>
    </row>
    <row r="29" spans="1:15" ht="165" customHeight="1" thickBot="1" x14ac:dyDescent="0.3">
      <c r="A29" s="661"/>
      <c r="B29" s="274">
        <v>2.08</v>
      </c>
      <c r="C29" s="275">
        <v>2.08</v>
      </c>
      <c r="D29" s="605" t="s">
        <v>337</v>
      </c>
      <c r="E29" s="606"/>
      <c r="F29" s="605" t="s">
        <v>337</v>
      </c>
      <c r="G29" s="606"/>
      <c r="H29" s="276" t="s">
        <v>326</v>
      </c>
      <c r="I29" s="266" t="s">
        <v>338</v>
      </c>
      <c r="J29" s="277" t="s">
        <v>341</v>
      </c>
    </row>
    <row r="30" spans="1:15" s="28" customFormat="1" ht="51" customHeight="1" thickBot="1" x14ac:dyDescent="0.3">
      <c r="A30" s="660" t="s">
        <v>205</v>
      </c>
      <c r="B30" s="278" t="s">
        <v>204</v>
      </c>
      <c r="C30" s="279" t="s">
        <v>87</v>
      </c>
      <c r="D30" s="680" t="s">
        <v>89</v>
      </c>
      <c r="E30" s="681"/>
      <c r="F30" s="680" t="s">
        <v>91</v>
      </c>
      <c r="G30" s="681"/>
      <c r="H30" s="279" t="s">
        <v>93</v>
      </c>
      <c r="I30" s="280" t="s">
        <v>94</v>
      </c>
      <c r="J30" s="280" t="s">
        <v>96</v>
      </c>
    </row>
    <row r="31" spans="1:15" ht="170.25" customHeight="1" thickBot="1" x14ac:dyDescent="0.3">
      <c r="A31" s="661"/>
      <c r="B31" s="274">
        <v>2.08</v>
      </c>
      <c r="C31" s="275">
        <v>2.08</v>
      </c>
      <c r="D31" s="682" t="s">
        <v>387</v>
      </c>
      <c r="E31" s="683"/>
      <c r="F31" s="682" t="s">
        <v>380</v>
      </c>
      <c r="G31" s="683"/>
      <c r="H31" s="276" t="s">
        <v>326</v>
      </c>
      <c r="I31" s="266" t="s">
        <v>382</v>
      </c>
      <c r="J31" s="277" t="s">
        <v>381</v>
      </c>
    </row>
    <row r="32" spans="1:15" s="28" customFormat="1" ht="51" customHeight="1" thickBot="1" x14ac:dyDescent="0.3">
      <c r="A32" s="660" t="s">
        <v>206</v>
      </c>
      <c r="B32" s="278" t="s">
        <v>204</v>
      </c>
      <c r="C32" s="279" t="s">
        <v>87</v>
      </c>
      <c r="D32" s="680" t="s">
        <v>89</v>
      </c>
      <c r="E32" s="681"/>
      <c r="F32" s="680" t="s">
        <v>91</v>
      </c>
      <c r="G32" s="681"/>
      <c r="H32" s="279" t="s">
        <v>93</v>
      </c>
      <c r="I32" s="280" t="s">
        <v>94</v>
      </c>
      <c r="J32" s="280" t="s">
        <v>96</v>
      </c>
    </row>
    <row r="33" spans="1:10" ht="145.5" customHeight="1" thickBot="1" x14ac:dyDescent="0.3">
      <c r="A33" s="661"/>
      <c r="B33" s="274">
        <v>2.08</v>
      </c>
      <c r="C33" s="275">
        <v>2.08</v>
      </c>
      <c r="D33" s="607" t="s">
        <v>416</v>
      </c>
      <c r="E33" s="608"/>
      <c r="F33" s="684" t="s">
        <v>411</v>
      </c>
      <c r="G33" s="685"/>
      <c r="H33" s="276"/>
      <c r="I33" s="281" t="s">
        <v>413</v>
      </c>
      <c r="J33" s="277" t="s">
        <v>412</v>
      </c>
    </row>
    <row r="34" spans="1:10" s="28" customFormat="1" ht="51" customHeight="1" thickBot="1" x14ac:dyDescent="0.3">
      <c r="A34" s="660" t="s">
        <v>207</v>
      </c>
      <c r="B34" s="112" t="s">
        <v>204</v>
      </c>
      <c r="C34" s="112" t="s">
        <v>87</v>
      </c>
      <c r="D34" s="664" t="s">
        <v>89</v>
      </c>
      <c r="E34" s="665"/>
      <c r="F34" s="664" t="s">
        <v>91</v>
      </c>
      <c r="G34" s="665"/>
      <c r="H34" s="115" t="s">
        <v>93</v>
      </c>
      <c r="I34" s="115" t="s">
        <v>94</v>
      </c>
      <c r="J34" s="113" t="s">
        <v>96</v>
      </c>
    </row>
    <row r="35" spans="1:10" ht="289.5" customHeight="1" x14ac:dyDescent="0.25">
      <c r="A35" s="661"/>
      <c r="B35" s="145">
        <v>2.08</v>
      </c>
      <c r="C35" s="85">
        <v>2.08</v>
      </c>
      <c r="D35" s="435" t="s">
        <v>446</v>
      </c>
      <c r="E35" s="436"/>
      <c r="F35" s="435" t="s">
        <v>440</v>
      </c>
      <c r="G35" s="436"/>
      <c r="H35" s="84" t="s">
        <v>326</v>
      </c>
      <c r="I35" s="146" t="s">
        <v>442</v>
      </c>
      <c r="J35" s="277" t="s">
        <v>441</v>
      </c>
    </row>
    <row r="36" spans="1:10" s="28" customFormat="1" ht="51" customHeight="1" thickBot="1" x14ac:dyDescent="0.3">
      <c r="A36" s="660" t="s">
        <v>208</v>
      </c>
      <c r="B36" s="112" t="s">
        <v>204</v>
      </c>
      <c r="C36" s="115" t="s">
        <v>87</v>
      </c>
      <c r="D36" s="664" t="s">
        <v>89</v>
      </c>
      <c r="E36" s="665"/>
      <c r="F36" s="664" t="s">
        <v>91</v>
      </c>
      <c r="G36" s="665"/>
      <c r="H36" s="115" t="s">
        <v>93</v>
      </c>
      <c r="I36" s="113" t="s">
        <v>94</v>
      </c>
      <c r="J36" s="113" t="s">
        <v>96</v>
      </c>
    </row>
    <row r="37" spans="1:10" ht="185.25" customHeight="1" thickBot="1" x14ac:dyDescent="0.3">
      <c r="A37" s="661"/>
      <c r="B37" s="145">
        <v>2.08</v>
      </c>
      <c r="C37" s="85">
        <v>2.08</v>
      </c>
      <c r="D37" s="435" t="s">
        <v>476</v>
      </c>
      <c r="E37" s="653"/>
      <c r="F37" s="435" t="s">
        <v>477</v>
      </c>
      <c r="G37" s="653"/>
      <c r="H37" s="84" t="s">
        <v>326</v>
      </c>
      <c r="I37" s="313" t="s">
        <v>472</v>
      </c>
      <c r="J37" s="316" t="s">
        <v>473</v>
      </c>
    </row>
    <row r="38" spans="1:10" s="28" customFormat="1" ht="51" customHeight="1" x14ac:dyDescent="0.25">
      <c r="A38" s="660" t="s">
        <v>209</v>
      </c>
      <c r="B38" s="112" t="s">
        <v>204</v>
      </c>
      <c r="C38" s="115" t="s">
        <v>87</v>
      </c>
      <c r="D38" s="664" t="s">
        <v>89</v>
      </c>
      <c r="E38" s="665"/>
      <c r="F38" s="664" t="s">
        <v>91</v>
      </c>
      <c r="G38" s="665"/>
      <c r="H38" s="115" t="s">
        <v>93</v>
      </c>
      <c r="I38" s="113" t="s">
        <v>94</v>
      </c>
      <c r="J38" s="113" t="s">
        <v>96</v>
      </c>
    </row>
    <row r="39" spans="1:10" ht="137.25" customHeight="1" x14ac:dyDescent="0.25">
      <c r="A39" s="661"/>
      <c r="B39" s="145">
        <v>2.08</v>
      </c>
      <c r="C39" s="85">
        <v>2.08</v>
      </c>
      <c r="D39" s="435" t="s">
        <v>507</v>
      </c>
      <c r="E39" s="653"/>
      <c r="F39" s="672" t="s">
        <v>501</v>
      </c>
      <c r="G39" s="673"/>
      <c r="H39" s="84" t="s">
        <v>326</v>
      </c>
      <c r="I39" s="324" t="s">
        <v>502</v>
      </c>
      <c r="J39" s="316" t="s">
        <v>503</v>
      </c>
    </row>
    <row r="40" spans="1:10" ht="51" customHeight="1" x14ac:dyDescent="0.25">
      <c r="A40" s="660" t="s">
        <v>210</v>
      </c>
      <c r="B40" s="115" t="s">
        <v>204</v>
      </c>
      <c r="C40" s="115" t="s">
        <v>87</v>
      </c>
      <c r="D40" s="664" t="s">
        <v>89</v>
      </c>
      <c r="E40" s="665"/>
      <c r="F40" s="664" t="s">
        <v>91</v>
      </c>
      <c r="G40" s="665"/>
      <c r="H40" s="115" t="s">
        <v>93</v>
      </c>
      <c r="I40" s="113" t="s">
        <v>94</v>
      </c>
      <c r="J40" s="113" t="s">
        <v>96</v>
      </c>
    </row>
    <row r="41" spans="1:10" ht="160.5" customHeight="1" x14ac:dyDescent="0.25">
      <c r="A41" s="661"/>
      <c r="B41" s="84">
        <v>2.08</v>
      </c>
      <c r="C41" s="329">
        <v>2.08</v>
      </c>
      <c r="D41" s="435" t="s">
        <v>526</v>
      </c>
      <c r="E41" s="653"/>
      <c r="F41" s="435" t="s">
        <v>540</v>
      </c>
      <c r="G41" s="653"/>
      <c r="H41" s="84" t="s">
        <v>326</v>
      </c>
      <c r="I41" s="328" t="s">
        <v>528</v>
      </c>
      <c r="J41" s="316" t="s">
        <v>527</v>
      </c>
    </row>
    <row r="42" spans="1:10" ht="51" customHeight="1" thickBot="1" x14ac:dyDescent="0.3">
      <c r="A42" s="660" t="s">
        <v>211</v>
      </c>
      <c r="B42" s="114" t="s">
        <v>204</v>
      </c>
      <c r="C42" s="139" t="s">
        <v>87</v>
      </c>
      <c r="D42" s="664" t="s">
        <v>89</v>
      </c>
      <c r="E42" s="665"/>
      <c r="F42" s="664" t="s">
        <v>91</v>
      </c>
      <c r="G42" s="665"/>
      <c r="H42" s="115" t="s">
        <v>93</v>
      </c>
      <c r="I42" s="113" t="s">
        <v>94</v>
      </c>
      <c r="J42" s="113" t="s">
        <v>96</v>
      </c>
    </row>
    <row r="43" spans="1:10" ht="282" customHeight="1" thickBot="1" x14ac:dyDescent="0.3">
      <c r="A43" s="661"/>
      <c r="B43" s="84">
        <v>2.08</v>
      </c>
      <c r="C43" s="84">
        <v>2.08</v>
      </c>
      <c r="D43" s="651" t="s">
        <v>571</v>
      </c>
      <c r="E43" s="652"/>
      <c r="F43" s="435" t="s">
        <v>572</v>
      </c>
      <c r="G43" s="653"/>
      <c r="H43" s="148" t="s">
        <v>326</v>
      </c>
      <c r="I43" s="334" t="s">
        <v>569</v>
      </c>
      <c r="J43" s="316" t="s">
        <v>568</v>
      </c>
    </row>
    <row r="44" spans="1:10" ht="51" customHeight="1" thickBot="1" x14ac:dyDescent="0.3">
      <c r="A44" s="660" t="s">
        <v>212</v>
      </c>
      <c r="B44" s="114" t="s">
        <v>204</v>
      </c>
      <c r="C44" s="139" t="s">
        <v>87</v>
      </c>
      <c r="D44" s="664" t="s">
        <v>89</v>
      </c>
      <c r="E44" s="665"/>
      <c r="F44" s="664" t="s">
        <v>91</v>
      </c>
      <c r="G44" s="665"/>
      <c r="H44" s="115" t="s">
        <v>93</v>
      </c>
      <c r="I44" s="113" t="s">
        <v>94</v>
      </c>
      <c r="J44" s="113" t="s">
        <v>96</v>
      </c>
    </row>
    <row r="45" spans="1:10" ht="51" customHeight="1" thickBot="1" x14ac:dyDescent="0.3">
      <c r="A45" s="661"/>
      <c r="B45" s="84">
        <v>2.08</v>
      </c>
      <c r="C45" s="86"/>
      <c r="D45" s="670"/>
      <c r="E45" s="671"/>
      <c r="F45" s="435"/>
      <c r="G45" s="653"/>
      <c r="H45" s="84"/>
      <c r="I45" s="369"/>
      <c r="J45" s="368"/>
    </row>
    <row r="46" spans="1:10" ht="51" customHeight="1" thickBot="1" x14ac:dyDescent="0.3">
      <c r="A46" s="660" t="s">
        <v>213</v>
      </c>
      <c r="B46" s="114" t="s">
        <v>204</v>
      </c>
      <c r="C46" s="139" t="s">
        <v>87</v>
      </c>
      <c r="D46" s="662" t="s">
        <v>89</v>
      </c>
      <c r="E46" s="663"/>
      <c r="F46" s="664" t="s">
        <v>91</v>
      </c>
      <c r="G46" s="665"/>
      <c r="H46" s="115" t="s">
        <v>93</v>
      </c>
      <c r="I46" s="113" t="s">
        <v>94</v>
      </c>
      <c r="J46" s="113" t="s">
        <v>96</v>
      </c>
    </row>
    <row r="47" spans="1:10" ht="51" customHeight="1" thickBot="1" x14ac:dyDescent="0.3">
      <c r="A47" s="661"/>
      <c r="B47" s="84">
        <v>2.08</v>
      </c>
      <c r="C47" s="86"/>
      <c r="D47" s="666"/>
      <c r="E47" s="667"/>
      <c r="F47" s="435"/>
      <c r="G47" s="653"/>
      <c r="H47" s="84"/>
      <c r="I47" s="313"/>
      <c r="J47" s="316"/>
    </row>
    <row r="48" spans="1:10" ht="51" customHeight="1" thickBot="1" x14ac:dyDescent="0.3">
      <c r="A48" s="660" t="s">
        <v>214</v>
      </c>
      <c r="B48" s="114" t="s">
        <v>204</v>
      </c>
      <c r="C48" s="139" t="s">
        <v>87</v>
      </c>
      <c r="D48" s="664" t="s">
        <v>89</v>
      </c>
      <c r="E48" s="665"/>
      <c r="F48" s="664" t="s">
        <v>91</v>
      </c>
      <c r="G48" s="665"/>
      <c r="H48" s="115" t="s">
        <v>93</v>
      </c>
      <c r="I48" s="113" t="s">
        <v>94</v>
      </c>
      <c r="J48" s="113" t="s">
        <v>96</v>
      </c>
    </row>
    <row r="49" spans="1:13" ht="51" customHeight="1" thickBot="1" x14ac:dyDescent="0.3">
      <c r="A49" s="661"/>
      <c r="B49" s="84">
        <v>2.08</v>
      </c>
      <c r="C49" s="86"/>
      <c r="D49" s="668"/>
      <c r="E49" s="669"/>
      <c r="F49" s="668"/>
      <c r="G49" s="669"/>
      <c r="H49" s="84"/>
      <c r="I49" s="334"/>
      <c r="J49" s="368"/>
    </row>
    <row r="50" spans="1:13" ht="74.25" customHeight="1" thickBot="1" x14ac:dyDescent="0.3">
      <c r="A50" s="660" t="s">
        <v>215</v>
      </c>
      <c r="B50" s="114" t="s">
        <v>204</v>
      </c>
      <c r="C50" s="139" t="s">
        <v>87</v>
      </c>
      <c r="D50" s="664" t="s">
        <v>89</v>
      </c>
      <c r="E50" s="665"/>
      <c r="F50" s="664" t="s">
        <v>91</v>
      </c>
      <c r="G50" s="665"/>
      <c r="H50" s="115" t="s">
        <v>93</v>
      </c>
      <c r="I50" s="113" t="s">
        <v>94</v>
      </c>
      <c r="J50" s="113" t="s">
        <v>96</v>
      </c>
    </row>
    <row r="51" spans="1:13" ht="74.25" customHeight="1" thickBot="1" x14ac:dyDescent="0.3">
      <c r="A51" s="661"/>
      <c r="B51" s="84">
        <v>2.12</v>
      </c>
      <c r="C51" s="86"/>
      <c r="D51" s="435"/>
      <c r="E51" s="653"/>
      <c r="F51" s="435"/>
      <c r="G51" s="653"/>
      <c r="H51" s="84"/>
      <c r="I51" s="334"/>
      <c r="J51" s="368"/>
    </row>
    <row r="52" spans="1:13" x14ac:dyDescent="0.25">
      <c r="B52" s="1">
        <f>B29+B31+B33+B35+B37+B39+B41+B43+B45+B47+B49+B51</f>
        <v>24.999999999999996</v>
      </c>
      <c r="C52" s="1">
        <f>C29+C31+C33+C35+C37+C39+C41+C43+C45+C47+C49+C51</f>
        <v>16.64</v>
      </c>
    </row>
    <row r="53" spans="1:13" ht="18" x14ac:dyDescent="0.25">
      <c r="A53" s="47" t="s">
        <v>248</v>
      </c>
    </row>
    <row r="54" spans="1:13" ht="18" customHeight="1" x14ac:dyDescent="0.25">
      <c r="A54" s="33"/>
    </row>
    <row r="55" spans="1:13" ht="23.25" x14ac:dyDescent="0.25">
      <c r="A55" s="659" t="s">
        <v>249</v>
      </c>
      <c r="B55" s="34" t="s">
        <v>170</v>
      </c>
      <c r="C55" s="34" t="s">
        <v>172</v>
      </c>
      <c r="D55" s="34" t="s">
        <v>173</v>
      </c>
      <c r="E55" s="34" t="s">
        <v>174</v>
      </c>
      <c r="F55" s="34" t="s">
        <v>176</v>
      </c>
      <c r="G55" s="34" t="s">
        <v>177</v>
      </c>
      <c r="H55" s="34" t="s">
        <v>178</v>
      </c>
      <c r="I55" s="34" t="s">
        <v>179</v>
      </c>
      <c r="J55" s="34" t="s">
        <v>181</v>
      </c>
      <c r="K55" s="34" t="s">
        <v>182</v>
      </c>
      <c r="L55" s="34" t="s">
        <v>183</v>
      </c>
      <c r="M55" s="34" t="s">
        <v>184</v>
      </c>
    </row>
    <row r="56" spans="1:13" ht="24.75" customHeight="1" x14ac:dyDescent="0.25">
      <c r="A56" s="659"/>
      <c r="B56" s="35">
        <v>2.08</v>
      </c>
      <c r="C56" s="35">
        <v>2.08</v>
      </c>
      <c r="D56" s="35">
        <v>2.08</v>
      </c>
      <c r="E56" s="35">
        <v>2.08</v>
      </c>
      <c r="F56" s="35">
        <v>2.08</v>
      </c>
      <c r="G56" s="35">
        <v>2.08</v>
      </c>
      <c r="H56" s="35">
        <v>2.08</v>
      </c>
      <c r="I56" s="35">
        <v>2.08</v>
      </c>
      <c r="J56" s="35"/>
      <c r="K56" s="35"/>
      <c r="L56" s="35"/>
      <c r="M56" s="35"/>
    </row>
    <row r="57" spans="1:13" s="27" customFormat="1" ht="13.15" customHeight="1" x14ac:dyDescent="0.25">
      <c r="A57" s="1"/>
      <c r="B57" s="1"/>
      <c r="C57" s="1"/>
      <c r="D57" s="1"/>
      <c r="E57" s="1"/>
      <c r="F57" s="1"/>
      <c r="G57" s="1"/>
      <c r="H57" s="1"/>
      <c r="I57" s="1"/>
    </row>
    <row r="58" spans="1:13" ht="15" thickBot="1" x14ac:dyDescent="0.3"/>
    <row r="59" spans="1:13" ht="44.25" customHeight="1" thickBot="1" x14ac:dyDescent="0.3">
      <c r="A59" s="194" t="s">
        <v>250</v>
      </c>
      <c r="B59" s="176" t="s">
        <v>251</v>
      </c>
      <c r="C59" s="320"/>
      <c r="D59" s="195" t="s">
        <v>252</v>
      </c>
      <c r="E59" s="176" t="s">
        <v>251</v>
      </c>
      <c r="F59" s="154"/>
      <c r="G59" s="195" t="s">
        <v>253</v>
      </c>
      <c r="H59" s="176" t="s">
        <v>254</v>
      </c>
      <c r="I59" s="192"/>
      <c r="J59" s="147"/>
    </row>
    <row r="60" spans="1:13" ht="15.75" thickBot="1" x14ac:dyDescent="0.3">
      <c r="A60" s="196"/>
      <c r="B60" s="176" t="s">
        <v>255</v>
      </c>
      <c r="C60" s="320" t="s">
        <v>324</v>
      </c>
      <c r="D60" s="197"/>
      <c r="E60" s="176" t="s">
        <v>255</v>
      </c>
      <c r="F60" s="154" t="s">
        <v>256</v>
      </c>
      <c r="G60" s="197"/>
      <c r="H60" s="176" t="s">
        <v>257</v>
      </c>
      <c r="I60" s="204" t="s">
        <v>346</v>
      </c>
      <c r="J60" s="147"/>
    </row>
    <row r="61" spans="1:13" ht="15.75" thickBot="1" x14ac:dyDescent="0.3">
      <c r="A61" s="196"/>
      <c r="B61" s="176" t="s">
        <v>258</v>
      </c>
      <c r="C61" s="154" t="s">
        <v>259</v>
      </c>
      <c r="D61" s="197"/>
      <c r="E61" s="176" t="s">
        <v>258</v>
      </c>
      <c r="F61" s="154" t="s">
        <v>260</v>
      </c>
      <c r="G61" s="197"/>
      <c r="H61" s="176" t="s">
        <v>261</v>
      </c>
      <c r="I61" s="204" t="s">
        <v>347</v>
      </c>
      <c r="J61" s="147"/>
    </row>
    <row r="62" spans="1:13" ht="39.75" customHeight="1" thickBot="1" x14ac:dyDescent="0.3">
      <c r="A62" s="196"/>
      <c r="B62" s="176" t="s">
        <v>251</v>
      </c>
      <c r="C62" s="154"/>
      <c r="D62" s="197"/>
      <c r="E62" s="176" t="s">
        <v>251</v>
      </c>
      <c r="F62" s="154"/>
      <c r="G62" s="197"/>
      <c r="H62" s="176" t="s">
        <v>254</v>
      </c>
      <c r="I62" s="192"/>
      <c r="J62" s="147"/>
    </row>
    <row r="63" spans="1:13" ht="15.75" thickBot="1" x14ac:dyDescent="0.3">
      <c r="A63" s="196"/>
      <c r="B63" s="176" t="s">
        <v>255</v>
      </c>
      <c r="C63" s="154"/>
      <c r="D63" s="197"/>
      <c r="E63" s="176" t="s">
        <v>255</v>
      </c>
      <c r="F63" s="154"/>
      <c r="G63" s="197"/>
      <c r="H63" s="176" t="s">
        <v>257</v>
      </c>
      <c r="I63" s="204" t="s">
        <v>448</v>
      </c>
      <c r="J63" s="147"/>
    </row>
    <row r="64" spans="1:13" ht="34.5" customHeight="1" thickBot="1" x14ac:dyDescent="0.3">
      <c r="A64" s="198"/>
      <c r="B64" s="176" t="s">
        <v>258</v>
      </c>
      <c r="C64" s="154"/>
      <c r="D64" s="199"/>
      <c r="E64" s="176" t="s">
        <v>258</v>
      </c>
      <c r="F64" s="193"/>
      <c r="G64" s="199"/>
      <c r="H64" s="176" t="s">
        <v>261</v>
      </c>
      <c r="I64" s="204" t="s">
        <v>348</v>
      </c>
      <c r="J64" s="147"/>
    </row>
  </sheetData>
  <mergeCells count="87">
    <mergeCell ref="J1:L1"/>
    <mergeCell ref="J2:L2"/>
    <mergeCell ref="J3:L3"/>
    <mergeCell ref="J4:L4"/>
    <mergeCell ref="D29:E29"/>
    <mergeCell ref="F29:G29"/>
    <mergeCell ref="A25:A26"/>
    <mergeCell ref="H25:J25"/>
    <mergeCell ref="H26:J26"/>
    <mergeCell ref="D28:E28"/>
    <mergeCell ref="F28:G28"/>
    <mergeCell ref="B27:J27"/>
    <mergeCell ref="A28:A29"/>
    <mergeCell ref="A7:A10"/>
    <mergeCell ref="H23:J23"/>
    <mergeCell ref="A12:A14"/>
    <mergeCell ref="A16:B18"/>
    <mergeCell ref="B1:H1"/>
    <mergeCell ref="B2:H2"/>
    <mergeCell ref="B3:H3"/>
    <mergeCell ref="D16:F16"/>
    <mergeCell ref="D17:F17"/>
    <mergeCell ref="D18:F18"/>
    <mergeCell ref="I7:I10"/>
    <mergeCell ref="J7:J10"/>
    <mergeCell ref="B23:D23"/>
    <mergeCell ref="A22:J22"/>
    <mergeCell ref="B4:H4"/>
    <mergeCell ref="B7:H10"/>
    <mergeCell ref="F31:G31"/>
    <mergeCell ref="A32:A33"/>
    <mergeCell ref="D32:E32"/>
    <mergeCell ref="F32:G32"/>
    <mergeCell ref="D33:E33"/>
    <mergeCell ref="F33:G33"/>
    <mergeCell ref="A1:A4"/>
    <mergeCell ref="B24:J24"/>
    <mergeCell ref="A36:A37"/>
    <mergeCell ref="D36:E36"/>
    <mergeCell ref="F36:G36"/>
    <mergeCell ref="D37:E37"/>
    <mergeCell ref="F37:G37"/>
    <mergeCell ref="A34:A35"/>
    <mergeCell ref="D34:E34"/>
    <mergeCell ref="F34:G34"/>
    <mergeCell ref="D35:E35"/>
    <mergeCell ref="F35:G35"/>
    <mergeCell ref="A30:A31"/>
    <mergeCell ref="D30:E30"/>
    <mergeCell ref="F30:G30"/>
    <mergeCell ref="D31:E31"/>
    <mergeCell ref="A40:A41"/>
    <mergeCell ref="D40:E40"/>
    <mergeCell ref="F40:G40"/>
    <mergeCell ref="D41:E41"/>
    <mergeCell ref="F41:G41"/>
    <mergeCell ref="A38:A39"/>
    <mergeCell ref="D38:E38"/>
    <mergeCell ref="F38:G38"/>
    <mergeCell ref="D39:E39"/>
    <mergeCell ref="F39:G39"/>
    <mergeCell ref="A44:A45"/>
    <mergeCell ref="D44:E44"/>
    <mergeCell ref="F44:G44"/>
    <mergeCell ref="D45:E45"/>
    <mergeCell ref="F45:G45"/>
    <mergeCell ref="A42:A43"/>
    <mergeCell ref="D42:E42"/>
    <mergeCell ref="F42:G42"/>
    <mergeCell ref="D43:E43"/>
    <mergeCell ref="F43:G43"/>
    <mergeCell ref="A55:A56"/>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s>
  <hyperlinks>
    <hyperlink ref="J29" r:id="rId1" xr:uid="{00000000-0004-0000-0400-000000000000}"/>
    <hyperlink ref="J31" r:id="rId2" xr:uid="{00000000-0004-0000-0400-000001000000}"/>
    <hyperlink ref="J33" r:id="rId3" xr:uid="{00000000-0004-0000-0400-000002000000}"/>
    <hyperlink ref="J35" r:id="rId4" xr:uid="{00000000-0004-0000-0400-000003000000}"/>
    <hyperlink ref="J37" r:id="rId5" xr:uid="{00000000-0004-0000-0400-000004000000}"/>
    <hyperlink ref="J39" r:id="rId6" xr:uid="{00000000-0004-0000-0400-000005000000}"/>
    <hyperlink ref="J41" r:id="rId7" xr:uid="{00000000-0004-0000-0400-000006000000}"/>
    <hyperlink ref="J43" r:id="rId8" xr:uid="{00000000-0004-0000-0400-000007000000}"/>
  </hyperlinks>
  <pageMargins left="0.25" right="0.25" top="0.75" bottom="0.75" header="0.3" footer="0.3"/>
  <pageSetup scale="17" fitToHeight="0" orientation="landscape"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O39"/>
  <sheetViews>
    <sheetView showGridLines="0" view="pageBreakPreview" topLeftCell="C25" zoomScale="70" zoomScaleNormal="70" zoomScaleSheetLayoutView="70" workbookViewId="0">
      <selection activeCell="H29" sqref="H29:H31"/>
    </sheetView>
  </sheetViews>
  <sheetFormatPr baseColWidth="10" defaultColWidth="10.85546875" defaultRowHeight="14.25" x14ac:dyDescent="0.25"/>
  <cols>
    <col min="1" max="1" width="49.7109375" style="1" customWidth="1"/>
    <col min="2" max="13" width="35.7109375" style="1" customWidth="1"/>
    <col min="14"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76" customFormat="1" ht="32.25" customHeight="1" thickBot="1" x14ac:dyDescent="0.3">
      <c r="A1" s="486"/>
      <c r="B1" s="463" t="s">
        <v>160</v>
      </c>
      <c r="C1" s="464"/>
      <c r="D1" s="464"/>
      <c r="E1" s="464"/>
      <c r="F1" s="464"/>
      <c r="G1" s="464"/>
      <c r="H1" s="464"/>
      <c r="I1" s="465"/>
      <c r="J1" s="460" t="s">
        <v>161</v>
      </c>
      <c r="K1" s="461"/>
      <c r="L1" s="462"/>
    </row>
    <row r="2" spans="1:15" s="76" customFormat="1" ht="30.75" customHeight="1" thickBot="1" x14ac:dyDescent="0.3">
      <c r="A2" s="487"/>
      <c r="B2" s="466" t="s">
        <v>162</v>
      </c>
      <c r="C2" s="467"/>
      <c r="D2" s="467"/>
      <c r="E2" s="467"/>
      <c r="F2" s="467"/>
      <c r="G2" s="467"/>
      <c r="H2" s="467"/>
      <c r="I2" s="468"/>
      <c r="J2" s="460" t="s">
        <v>163</v>
      </c>
      <c r="K2" s="461"/>
      <c r="L2" s="462"/>
    </row>
    <row r="3" spans="1:15" s="76" customFormat="1" ht="24" customHeight="1" thickBot="1" x14ac:dyDescent="0.3">
      <c r="A3" s="487"/>
      <c r="B3" s="466" t="s">
        <v>0</v>
      </c>
      <c r="C3" s="467"/>
      <c r="D3" s="467"/>
      <c r="E3" s="467"/>
      <c r="F3" s="467"/>
      <c r="G3" s="467"/>
      <c r="H3" s="467"/>
      <c r="I3" s="468"/>
      <c r="J3" s="460" t="s">
        <v>164</v>
      </c>
      <c r="K3" s="461"/>
      <c r="L3" s="462"/>
    </row>
    <row r="4" spans="1:15" s="76" customFormat="1" ht="21.75" customHeight="1" thickBot="1" x14ac:dyDescent="0.3">
      <c r="A4" s="488"/>
      <c r="B4" s="469" t="s">
        <v>262</v>
      </c>
      <c r="C4" s="470"/>
      <c r="D4" s="470"/>
      <c r="E4" s="470"/>
      <c r="F4" s="470"/>
      <c r="G4" s="470"/>
      <c r="H4" s="470"/>
      <c r="I4" s="471"/>
      <c r="J4" s="460" t="s">
        <v>263</v>
      </c>
      <c r="K4" s="461"/>
      <c r="L4" s="462"/>
    </row>
    <row r="5" spans="1:15" s="76" customFormat="1" ht="21.75" customHeight="1" thickBot="1" x14ac:dyDescent="0.3">
      <c r="A5" s="77"/>
      <c r="B5" s="78"/>
      <c r="C5" s="78"/>
      <c r="D5" s="78"/>
      <c r="E5" s="78"/>
      <c r="F5" s="78"/>
      <c r="G5" s="78"/>
      <c r="H5" s="78"/>
      <c r="I5" s="78"/>
      <c r="J5" s="79"/>
      <c r="K5" s="79"/>
      <c r="L5" s="79"/>
    </row>
    <row r="6" spans="1:15" ht="40.35" customHeight="1" thickBot="1" x14ac:dyDescent="0.3">
      <c r="A6" s="48" t="s">
        <v>167</v>
      </c>
      <c r="B6" s="782" t="s">
        <v>168</v>
      </c>
      <c r="C6" s="783"/>
      <c r="D6" s="783"/>
      <c r="E6" s="783"/>
      <c r="F6" s="783"/>
      <c r="G6" s="783"/>
      <c r="H6" s="783"/>
      <c r="I6" s="784"/>
      <c r="J6" s="191" t="s">
        <v>169</v>
      </c>
      <c r="K6" s="785">
        <v>2024110010299</v>
      </c>
      <c r="L6" s="786"/>
      <c r="M6" s="787"/>
      <c r="N6" s="787"/>
      <c r="O6" s="787"/>
    </row>
    <row r="7" spans="1:15" s="76" customFormat="1" ht="21.75" customHeight="1" thickBot="1" x14ac:dyDescent="0.3">
      <c r="A7" s="77"/>
      <c r="B7" s="78"/>
      <c r="C7" s="78"/>
      <c r="D7" s="78"/>
      <c r="E7" s="78"/>
      <c r="F7" s="78"/>
      <c r="G7" s="78"/>
      <c r="H7" s="78"/>
      <c r="I7" s="78"/>
      <c r="J7" s="78"/>
      <c r="K7" s="78"/>
      <c r="L7" s="78"/>
      <c r="M7" s="79"/>
      <c r="N7" s="79"/>
      <c r="O7" s="79"/>
    </row>
    <row r="8" spans="1:15" s="76" customFormat="1" ht="21.75" customHeight="1" thickBot="1" x14ac:dyDescent="0.3">
      <c r="A8" s="725" t="s">
        <v>6</v>
      </c>
      <c r="B8" s="150" t="s">
        <v>170</v>
      </c>
      <c r="C8" s="119"/>
      <c r="D8" s="150" t="s">
        <v>172</v>
      </c>
      <c r="E8" s="119"/>
      <c r="F8" s="150" t="s">
        <v>173</v>
      </c>
      <c r="G8" s="119"/>
      <c r="H8" s="150" t="s">
        <v>174</v>
      </c>
      <c r="I8" s="121"/>
      <c r="J8" s="788" t="s">
        <v>8</v>
      </c>
      <c r="K8" s="149" t="s">
        <v>175</v>
      </c>
      <c r="L8" s="218"/>
      <c r="M8" s="787"/>
      <c r="N8" s="787"/>
      <c r="O8" s="787"/>
    </row>
    <row r="9" spans="1:15" s="76" customFormat="1" ht="21.75" customHeight="1" thickBot="1" x14ac:dyDescent="0.3">
      <c r="A9" s="725"/>
      <c r="B9" s="151" t="s">
        <v>176</v>
      </c>
      <c r="C9" s="122"/>
      <c r="D9" s="150" t="s">
        <v>177</v>
      </c>
      <c r="E9" s="119"/>
      <c r="F9" s="150" t="s">
        <v>178</v>
      </c>
      <c r="G9" s="119"/>
      <c r="H9" s="150" t="s">
        <v>179</v>
      </c>
      <c r="I9" s="121" t="s">
        <v>171</v>
      </c>
      <c r="J9" s="788"/>
      <c r="K9" s="149" t="s">
        <v>180</v>
      </c>
      <c r="L9" s="80"/>
      <c r="M9" s="787"/>
      <c r="N9" s="787"/>
      <c r="O9" s="787"/>
    </row>
    <row r="10" spans="1:15" s="76" customFormat="1" ht="21.75" customHeight="1" thickBot="1" x14ac:dyDescent="0.3">
      <c r="A10" s="725"/>
      <c r="B10" s="150" t="s">
        <v>181</v>
      </c>
      <c r="C10" s="119"/>
      <c r="D10" s="150" t="s">
        <v>182</v>
      </c>
      <c r="E10" s="119"/>
      <c r="F10" s="150" t="s">
        <v>183</v>
      </c>
      <c r="G10" s="119"/>
      <c r="H10" s="150" t="s">
        <v>184</v>
      </c>
      <c r="I10" s="119"/>
      <c r="J10" s="788"/>
      <c r="K10" s="149" t="s">
        <v>185</v>
      </c>
      <c r="L10" s="218" t="s">
        <v>171</v>
      </c>
      <c r="M10" s="787"/>
      <c r="N10" s="787"/>
      <c r="O10" s="787"/>
    </row>
    <row r="11" spans="1:15" ht="15" thickBot="1" x14ac:dyDescent="0.3"/>
    <row r="12" spans="1:15" ht="32.1" customHeight="1" thickBot="1" x14ac:dyDescent="0.3">
      <c r="A12" s="726" t="s">
        <v>264</v>
      </c>
      <c r="B12" s="727"/>
      <c r="C12" s="727"/>
      <c r="D12" s="727"/>
      <c r="E12" s="727"/>
      <c r="F12" s="727"/>
      <c r="G12" s="727"/>
      <c r="H12" s="727"/>
      <c r="I12" s="727"/>
      <c r="J12" s="727"/>
      <c r="K12" s="727"/>
      <c r="L12" s="728"/>
    </row>
    <row r="13" spans="1:15" ht="32.1" customHeight="1" thickBot="1" x14ac:dyDescent="0.3">
      <c r="A13" s="729" t="s">
        <v>265</v>
      </c>
      <c r="B13" s="739" t="s">
        <v>102</v>
      </c>
      <c r="C13" s="737" t="s">
        <v>13</v>
      </c>
      <c r="D13" s="729" t="s">
        <v>203</v>
      </c>
      <c r="E13" s="746"/>
      <c r="F13" s="747"/>
      <c r="G13" s="729" t="s">
        <v>205</v>
      </c>
      <c r="H13" s="746"/>
      <c r="I13" s="747"/>
      <c r="J13" s="472" t="s">
        <v>206</v>
      </c>
      <c r="K13" s="473"/>
      <c r="L13" s="474"/>
    </row>
    <row r="14" spans="1:15" ht="32.1" customHeight="1" thickBot="1" x14ac:dyDescent="0.3">
      <c r="A14" s="730"/>
      <c r="B14" s="740"/>
      <c r="C14" s="738"/>
      <c r="D14" s="108" t="s">
        <v>26</v>
      </c>
      <c r="E14" s="106" t="s">
        <v>28</v>
      </c>
      <c r="F14" s="107" t="s">
        <v>107</v>
      </c>
      <c r="G14" s="108" t="s">
        <v>26</v>
      </c>
      <c r="H14" s="106" t="s">
        <v>28</v>
      </c>
      <c r="I14" s="107" t="s">
        <v>107</v>
      </c>
      <c r="J14" s="108" t="s">
        <v>26</v>
      </c>
      <c r="K14" s="106" t="s">
        <v>28</v>
      </c>
      <c r="L14" s="107" t="s">
        <v>107</v>
      </c>
    </row>
    <row r="15" spans="1:15" ht="59.45" customHeight="1" x14ac:dyDescent="0.25">
      <c r="A15" s="755" t="s">
        <v>266</v>
      </c>
      <c r="B15" s="282" t="s">
        <v>267</v>
      </c>
      <c r="C15" s="758" t="s">
        <v>268</v>
      </c>
      <c r="D15" s="761">
        <v>1782291689</v>
      </c>
      <c r="E15" s="764">
        <v>0</v>
      </c>
      <c r="F15" s="731">
        <v>0.76929999999999998</v>
      </c>
      <c r="G15" s="741">
        <v>0</v>
      </c>
      <c r="H15" s="741">
        <v>84961900</v>
      </c>
      <c r="I15" s="731">
        <v>0.76929999999999998</v>
      </c>
      <c r="J15" s="734">
        <v>0</v>
      </c>
      <c r="K15" s="713">
        <v>162582422</v>
      </c>
      <c r="L15" s="731">
        <v>0.76929999999999998</v>
      </c>
    </row>
    <row r="16" spans="1:15" ht="70.150000000000006" customHeight="1" x14ac:dyDescent="0.25">
      <c r="A16" s="756"/>
      <c r="B16" s="282" t="s">
        <v>269</v>
      </c>
      <c r="C16" s="759"/>
      <c r="D16" s="762"/>
      <c r="E16" s="765"/>
      <c r="F16" s="732"/>
      <c r="G16" s="742"/>
      <c r="H16" s="742"/>
      <c r="I16" s="732"/>
      <c r="J16" s="735"/>
      <c r="K16" s="714"/>
      <c r="L16" s="732"/>
    </row>
    <row r="17" spans="1:13" s="25" customFormat="1" ht="77.45" customHeight="1" x14ac:dyDescent="0.2">
      <c r="A17" s="757"/>
      <c r="B17" s="282" t="s">
        <v>270</v>
      </c>
      <c r="C17" s="760"/>
      <c r="D17" s="763"/>
      <c r="E17" s="766"/>
      <c r="F17" s="733"/>
      <c r="G17" s="743"/>
      <c r="H17" s="743"/>
      <c r="I17" s="733"/>
      <c r="J17" s="736"/>
      <c r="K17" s="715"/>
      <c r="L17" s="733"/>
      <c r="M17" s="1"/>
    </row>
    <row r="18" spans="1:13" ht="15" customHeight="1" thickBot="1" x14ac:dyDescent="0.3"/>
    <row r="19" spans="1:13" ht="35.1" customHeight="1" thickBot="1" x14ac:dyDescent="0.3">
      <c r="A19" s="726" t="s">
        <v>271</v>
      </c>
      <c r="B19" s="727"/>
      <c r="C19" s="727"/>
      <c r="D19" s="727"/>
      <c r="E19" s="727"/>
      <c r="F19" s="727"/>
      <c r="G19" s="727"/>
      <c r="H19" s="727"/>
      <c r="I19" s="727"/>
      <c r="J19" s="727"/>
      <c r="K19" s="727"/>
      <c r="L19" s="728"/>
    </row>
    <row r="20" spans="1:13" ht="35.1" customHeight="1" x14ac:dyDescent="0.25">
      <c r="A20" s="748" t="s">
        <v>265</v>
      </c>
      <c r="B20" s="750" t="s">
        <v>102</v>
      </c>
      <c r="C20" s="744" t="s">
        <v>13</v>
      </c>
      <c r="D20" s="729" t="s">
        <v>207</v>
      </c>
      <c r="E20" s="746"/>
      <c r="F20" s="747"/>
      <c r="G20" s="729" t="s">
        <v>208</v>
      </c>
      <c r="H20" s="746"/>
      <c r="I20" s="747"/>
      <c r="J20" s="729" t="s">
        <v>209</v>
      </c>
      <c r="K20" s="746"/>
      <c r="L20" s="747"/>
    </row>
    <row r="21" spans="1:13" ht="35.1" customHeight="1" thickBot="1" x14ac:dyDescent="0.3">
      <c r="A21" s="801"/>
      <c r="B21" s="803"/>
      <c r="C21" s="745"/>
      <c r="D21" s="285" t="s">
        <v>26</v>
      </c>
      <c r="E21" s="286" t="s">
        <v>28</v>
      </c>
      <c r="F21" s="287" t="s">
        <v>107</v>
      </c>
      <c r="G21" s="285" t="s">
        <v>26</v>
      </c>
      <c r="H21" s="315" t="s">
        <v>28</v>
      </c>
      <c r="I21" s="287" t="s">
        <v>107</v>
      </c>
      <c r="J21" s="285" t="s">
        <v>26</v>
      </c>
      <c r="K21" s="286" t="s">
        <v>28</v>
      </c>
      <c r="L21" s="287" t="s">
        <v>107</v>
      </c>
    </row>
    <row r="22" spans="1:13" ht="90" customHeight="1" x14ac:dyDescent="0.25">
      <c r="A22" s="755" t="s">
        <v>266</v>
      </c>
      <c r="B22" s="283" t="s">
        <v>267</v>
      </c>
      <c r="C22" s="758" t="s">
        <v>268</v>
      </c>
      <c r="D22" s="772">
        <v>36286844</v>
      </c>
      <c r="E22" s="713">
        <v>187229616</v>
      </c>
      <c r="F22" s="779">
        <v>76.930000000000007</v>
      </c>
      <c r="G22" s="713">
        <v>1487000</v>
      </c>
      <c r="H22" s="713">
        <v>165670283</v>
      </c>
      <c r="I22" s="775">
        <v>78.56</v>
      </c>
      <c r="J22" s="713">
        <v>72835000</v>
      </c>
      <c r="K22" s="713">
        <v>202216527</v>
      </c>
      <c r="L22" s="775">
        <v>82</v>
      </c>
    </row>
    <row r="23" spans="1:13" ht="90" customHeight="1" x14ac:dyDescent="0.25">
      <c r="A23" s="756"/>
      <c r="B23" s="282" t="s">
        <v>269</v>
      </c>
      <c r="C23" s="759"/>
      <c r="D23" s="773"/>
      <c r="E23" s="714"/>
      <c r="F23" s="780"/>
      <c r="G23" s="714"/>
      <c r="H23" s="714"/>
      <c r="I23" s="776"/>
      <c r="J23" s="714"/>
      <c r="K23" s="714"/>
      <c r="L23" s="776"/>
    </row>
    <row r="24" spans="1:13" ht="77.45" customHeight="1" thickBot="1" x14ac:dyDescent="0.3">
      <c r="A24" s="770"/>
      <c r="B24" s="284" t="s">
        <v>270</v>
      </c>
      <c r="C24" s="771"/>
      <c r="D24" s="774"/>
      <c r="E24" s="778"/>
      <c r="F24" s="781"/>
      <c r="G24" s="778"/>
      <c r="H24" s="778"/>
      <c r="I24" s="777"/>
      <c r="J24" s="778"/>
      <c r="K24" s="778"/>
      <c r="L24" s="777"/>
    </row>
    <row r="25" spans="1:13" ht="15" thickBot="1" x14ac:dyDescent="0.3"/>
    <row r="26" spans="1:13" ht="35.1" customHeight="1" thickBot="1" x14ac:dyDescent="0.3">
      <c r="A26" s="752" t="s">
        <v>272</v>
      </c>
      <c r="B26" s="753"/>
      <c r="C26" s="753"/>
      <c r="D26" s="753"/>
      <c r="E26" s="753"/>
      <c r="F26" s="753"/>
      <c r="G26" s="753"/>
      <c r="H26" s="753"/>
      <c r="I26" s="753"/>
      <c r="J26" s="753"/>
      <c r="K26" s="753"/>
      <c r="L26" s="754"/>
    </row>
    <row r="27" spans="1:13" ht="35.1" customHeight="1" x14ac:dyDescent="0.25">
      <c r="A27" s="748" t="s">
        <v>265</v>
      </c>
      <c r="B27" s="750" t="s">
        <v>102</v>
      </c>
      <c r="C27" s="744" t="s">
        <v>13</v>
      </c>
      <c r="D27" s="729" t="s">
        <v>210</v>
      </c>
      <c r="E27" s="746"/>
      <c r="F27" s="747"/>
      <c r="G27" s="729" t="s">
        <v>211</v>
      </c>
      <c r="H27" s="746"/>
      <c r="I27" s="747"/>
      <c r="J27" s="729" t="s">
        <v>212</v>
      </c>
      <c r="K27" s="746"/>
      <c r="L27" s="747"/>
    </row>
    <row r="28" spans="1:13" ht="35.1" customHeight="1" thickBot="1" x14ac:dyDescent="0.3">
      <c r="A28" s="749"/>
      <c r="B28" s="751"/>
      <c r="C28" s="802"/>
      <c r="D28" s="108" t="s">
        <v>26</v>
      </c>
      <c r="E28" s="106" t="s">
        <v>28</v>
      </c>
      <c r="F28" s="107" t="s">
        <v>107</v>
      </c>
      <c r="G28" s="108" t="s">
        <v>26</v>
      </c>
      <c r="H28" s="106" t="s">
        <v>28</v>
      </c>
      <c r="I28" s="107" t="s">
        <v>107</v>
      </c>
      <c r="J28" s="108" t="s">
        <v>26</v>
      </c>
      <c r="K28" s="106" t="s">
        <v>28</v>
      </c>
      <c r="L28" s="107" t="s">
        <v>107</v>
      </c>
    </row>
    <row r="29" spans="1:13" ht="81" customHeight="1" x14ac:dyDescent="0.25">
      <c r="A29" s="755" t="s">
        <v>266</v>
      </c>
      <c r="B29" s="283" t="s">
        <v>267</v>
      </c>
      <c r="C29" s="758" t="s">
        <v>268</v>
      </c>
      <c r="D29" s="734">
        <v>0</v>
      </c>
      <c r="E29" s="734">
        <v>187144883</v>
      </c>
      <c r="F29" s="789">
        <v>82</v>
      </c>
      <c r="G29" s="792">
        <v>145504353</v>
      </c>
      <c r="H29" s="795">
        <v>149994666</v>
      </c>
      <c r="I29" s="798">
        <v>87.99</v>
      </c>
      <c r="J29" s="734"/>
      <c r="K29" s="713"/>
      <c r="L29" s="767"/>
    </row>
    <row r="30" spans="1:13" ht="81" customHeight="1" x14ac:dyDescent="0.25">
      <c r="A30" s="756"/>
      <c r="B30" s="282" t="s">
        <v>269</v>
      </c>
      <c r="C30" s="759"/>
      <c r="D30" s="735"/>
      <c r="E30" s="735"/>
      <c r="F30" s="790"/>
      <c r="G30" s="793"/>
      <c r="H30" s="796"/>
      <c r="I30" s="799"/>
      <c r="J30" s="735"/>
      <c r="K30" s="714"/>
      <c r="L30" s="768"/>
    </row>
    <row r="31" spans="1:13" ht="94.5" customHeight="1" thickBot="1" x14ac:dyDescent="0.3">
      <c r="A31" s="756"/>
      <c r="B31" s="284" t="s">
        <v>270</v>
      </c>
      <c r="C31" s="771"/>
      <c r="D31" s="736"/>
      <c r="E31" s="736"/>
      <c r="F31" s="791"/>
      <c r="G31" s="794"/>
      <c r="H31" s="797"/>
      <c r="I31" s="800"/>
      <c r="J31" s="736"/>
      <c r="K31" s="715"/>
      <c r="L31" s="769"/>
    </row>
    <row r="32" spans="1:13" ht="15" thickBot="1" x14ac:dyDescent="0.3">
      <c r="A32" s="770"/>
    </row>
    <row r="34" spans="1:12" ht="35.1" customHeight="1" thickBot="1" x14ac:dyDescent="0.3">
      <c r="A34" s="752" t="s">
        <v>273</v>
      </c>
      <c r="B34" s="753"/>
      <c r="C34" s="753"/>
      <c r="D34" s="753"/>
      <c r="E34" s="753"/>
      <c r="F34" s="753"/>
      <c r="G34" s="753"/>
      <c r="H34" s="753"/>
      <c r="I34" s="753"/>
      <c r="J34" s="753"/>
      <c r="K34" s="753"/>
      <c r="L34" s="754"/>
    </row>
    <row r="35" spans="1:12" ht="35.1" customHeight="1" x14ac:dyDescent="0.25">
      <c r="A35" s="748" t="s">
        <v>265</v>
      </c>
      <c r="B35" s="750" t="s">
        <v>102</v>
      </c>
      <c r="C35" s="744" t="s">
        <v>13</v>
      </c>
      <c r="D35" s="729" t="s">
        <v>213</v>
      </c>
      <c r="E35" s="746"/>
      <c r="F35" s="747"/>
      <c r="G35" s="729" t="s">
        <v>274</v>
      </c>
      <c r="H35" s="746"/>
      <c r="I35" s="747"/>
      <c r="J35" s="729" t="s">
        <v>215</v>
      </c>
      <c r="K35" s="746"/>
      <c r="L35" s="747"/>
    </row>
    <row r="36" spans="1:12" ht="35.1" customHeight="1" thickBot="1" x14ac:dyDescent="0.3">
      <c r="A36" s="749"/>
      <c r="B36" s="751"/>
      <c r="C36" s="745"/>
      <c r="D36" s="285" t="s">
        <v>26</v>
      </c>
      <c r="E36" s="286" t="s">
        <v>28</v>
      </c>
      <c r="F36" s="287" t="s">
        <v>107</v>
      </c>
      <c r="G36" s="285" t="s">
        <v>26</v>
      </c>
      <c r="H36" s="286" t="s">
        <v>28</v>
      </c>
      <c r="I36" s="287" t="s">
        <v>107</v>
      </c>
      <c r="J36" s="108" t="s">
        <v>26</v>
      </c>
      <c r="K36" s="106" t="s">
        <v>28</v>
      </c>
      <c r="L36" s="287" t="s">
        <v>107</v>
      </c>
    </row>
    <row r="37" spans="1:12" ht="99" customHeight="1" x14ac:dyDescent="0.25">
      <c r="A37" s="721" t="s">
        <v>266</v>
      </c>
      <c r="B37" s="283" t="s">
        <v>267</v>
      </c>
      <c r="C37" s="720" t="s">
        <v>268</v>
      </c>
      <c r="D37" s="723"/>
      <c r="E37" s="723"/>
      <c r="F37" s="719"/>
      <c r="G37" s="719"/>
      <c r="H37" s="723"/>
      <c r="I37" s="724"/>
      <c r="J37" s="713"/>
      <c r="K37" s="716"/>
      <c r="L37" s="719"/>
    </row>
    <row r="38" spans="1:12" ht="93.75" customHeight="1" x14ac:dyDescent="0.25">
      <c r="A38" s="722"/>
      <c r="B38" s="282" t="s">
        <v>269</v>
      </c>
      <c r="C38" s="720"/>
      <c r="D38" s="723"/>
      <c r="E38" s="723"/>
      <c r="F38" s="719"/>
      <c r="G38" s="719"/>
      <c r="H38" s="723"/>
      <c r="I38" s="714"/>
      <c r="J38" s="714"/>
      <c r="K38" s="717"/>
      <c r="L38" s="719"/>
    </row>
    <row r="39" spans="1:12" ht="72" thickBot="1" x14ac:dyDescent="0.3">
      <c r="A39" s="722"/>
      <c r="B39" s="284" t="s">
        <v>270</v>
      </c>
      <c r="C39" s="720"/>
      <c r="D39" s="723"/>
      <c r="E39" s="723"/>
      <c r="F39" s="719"/>
      <c r="G39" s="719"/>
      <c r="H39" s="723"/>
      <c r="I39" s="715"/>
      <c r="J39" s="715"/>
      <c r="K39" s="718"/>
      <c r="L39" s="719"/>
    </row>
  </sheetData>
  <mergeCells count="89">
    <mergeCell ref="A20:A21"/>
    <mergeCell ref="A27:A28"/>
    <mergeCell ref="B27:B28"/>
    <mergeCell ref="C27:C28"/>
    <mergeCell ref="D27:F27"/>
    <mergeCell ref="A26:L26"/>
    <mergeCell ref="J20:L20"/>
    <mergeCell ref="J27:L27"/>
    <mergeCell ref="B20:B21"/>
    <mergeCell ref="C20:C21"/>
    <mergeCell ref="D20:F20"/>
    <mergeCell ref="G22:G24"/>
    <mergeCell ref="H22:H24"/>
    <mergeCell ref="L22:L24"/>
    <mergeCell ref="K22:K24"/>
    <mergeCell ref="G20:I20"/>
    <mergeCell ref="G27:I27"/>
    <mergeCell ref="A29:A32"/>
    <mergeCell ref="C29:C31"/>
    <mergeCell ref="D29:D31"/>
    <mergeCell ref="E29:E31"/>
    <mergeCell ref="F29:F31"/>
    <mergeCell ref="G29:G31"/>
    <mergeCell ref="H29:H31"/>
    <mergeCell ref="I29:I31"/>
    <mergeCell ref="A1:A4"/>
    <mergeCell ref="J1:L1"/>
    <mergeCell ref="J2:L2"/>
    <mergeCell ref="J3:L3"/>
    <mergeCell ref="J4:L4"/>
    <mergeCell ref="B1:I1"/>
    <mergeCell ref="B2:I2"/>
    <mergeCell ref="B3:I3"/>
    <mergeCell ref="B4:I4"/>
    <mergeCell ref="M10:O10"/>
    <mergeCell ref="D13:F13"/>
    <mergeCell ref="G13:I13"/>
    <mergeCell ref="J13:L13"/>
    <mergeCell ref="J8:J10"/>
    <mergeCell ref="B6:I6"/>
    <mergeCell ref="K6:L6"/>
    <mergeCell ref="M6:O6"/>
    <mergeCell ref="M8:O8"/>
    <mergeCell ref="M9:O9"/>
    <mergeCell ref="A19:L19"/>
    <mergeCell ref="A34:L34"/>
    <mergeCell ref="A15:A17"/>
    <mergeCell ref="C15:C17"/>
    <mergeCell ref="D15:D17"/>
    <mergeCell ref="E15:E17"/>
    <mergeCell ref="J29:J31"/>
    <mergeCell ref="K29:K31"/>
    <mergeCell ref="L29:L31"/>
    <mergeCell ref="A22:A24"/>
    <mergeCell ref="C22:C24"/>
    <mergeCell ref="D22:D24"/>
    <mergeCell ref="I22:I24"/>
    <mergeCell ref="J22:J24"/>
    <mergeCell ref="E22:E24"/>
    <mergeCell ref="F22:F24"/>
    <mergeCell ref="C35:C36"/>
    <mergeCell ref="D35:F35"/>
    <mergeCell ref="G35:I35"/>
    <mergeCell ref="J35:L35"/>
    <mergeCell ref="A35:A36"/>
    <mergeCell ref="B35:B36"/>
    <mergeCell ref="A8:A10"/>
    <mergeCell ref="A12:L12"/>
    <mergeCell ref="A13:A14"/>
    <mergeCell ref="K15:K17"/>
    <mergeCell ref="F15:F17"/>
    <mergeCell ref="L15:L17"/>
    <mergeCell ref="J15:J17"/>
    <mergeCell ref="C13:C14"/>
    <mergeCell ref="B13:B14"/>
    <mergeCell ref="G15:G17"/>
    <mergeCell ref="H15:H17"/>
    <mergeCell ref="I15:I17"/>
    <mergeCell ref="J37:J39"/>
    <mergeCell ref="K37:K39"/>
    <mergeCell ref="L37:L39"/>
    <mergeCell ref="C37:C39"/>
    <mergeCell ref="A37:A39"/>
    <mergeCell ref="D37:D39"/>
    <mergeCell ref="E37:E39"/>
    <mergeCell ref="F37:F39"/>
    <mergeCell ref="G37:G39"/>
    <mergeCell ref="H37:H39"/>
    <mergeCell ref="I37:I39"/>
  </mergeCells>
  <pageMargins left="0.25" right="0.25" top="0.75" bottom="0.75" header="0.3" footer="0.3"/>
  <pageSetup scale="27"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1:BJ68"/>
  <sheetViews>
    <sheetView view="pageBreakPreview" topLeftCell="B2" zoomScale="55" zoomScaleNormal="55" zoomScaleSheetLayoutView="55" workbookViewId="0">
      <selection activeCell="P41" sqref="P41"/>
    </sheetView>
  </sheetViews>
  <sheetFormatPr baseColWidth="10" defaultColWidth="10.85546875" defaultRowHeight="14.25" x14ac:dyDescent="0.25"/>
  <cols>
    <col min="1" max="1" width="25.42578125" style="74" customWidth="1"/>
    <col min="2" max="2" width="29.85546875" style="74" customWidth="1"/>
    <col min="3" max="3" width="21.42578125" style="74" customWidth="1"/>
    <col min="4" max="4" width="21.7109375" style="74" customWidth="1"/>
    <col min="5" max="5" width="20.7109375" style="74" bestFit="1" customWidth="1"/>
    <col min="6" max="6" width="21.85546875" style="74" customWidth="1"/>
    <col min="7" max="7" width="20.7109375" style="74" bestFit="1" customWidth="1"/>
    <col min="8" max="8" width="21.42578125" style="74" customWidth="1"/>
    <col min="9" max="9" width="20.7109375" style="74" bestFit="1" customWidth="1"/>
    <col min="10" max="10" width="22.28515625" style="74" customWidth="1"/>
    <col min="11" max="11" width="20.7109375" style="74" bestFit="1" customWidth="1"/>
    <col min="12" max="12" width="23" style="74" customWidth="1"/>
    <col min="13" max="13" width="20.7109375" style="74" bestFit="1" customWidth="1"/>
    <col min="14" max="14" width="22.28515625" style="74" customWidth="1"/>
    <col min="15" max="15" width="20.7109375" style="74" bestFit="1" customWidth="1"/>
    <col min="16" max="17" width="20.42578125" style="74" customWidth="1"/>
    <col min="18" max="18" width="17.28515625" style="74" bestFit="1" customWidth="1"/>
    <col min="19" max="19" width="20.7109375" style="74" bestFit="1" customWidth="1"/>
    <col min="20" max="20" width="21.140625" style="74" customWidth="1"/>
    <col min="21" max="21" width="20.7109375" style="74" bestFit="1" customWidth="1"/>
    <col min="22" max="22" width="19.85546875" style="74" bestFit="1" customWidth="1"/>
    <col min="23" max="23" width="21.85546875" style="74" customWidth="1"/>
    <col min="24" max="24" width="17.28515625" style="74" bestFit="1" customWidth="1"/>
    <col min="25" max="25" width="20.7109375" style="74" bestFit="1" customWidth="1"/>
    <col min="26" max="26" width="20.42578125" style="74" customWidth="1"/>
    <col min="27" max="27" width="17.42578125" style="74" customWidth="1"/>
    <col min="28" max="28" width="20.140625" style="74" bestFit="1" customWidth="1"/>
    <col min="29" max="29" width="22.85546875" style="74" customWidth="1"/>
    <col min="30" max="30" width="17" style="74" customWidth="1"/>
    <col min="31" max="31" width="19.85546875" style="74" bestFit="1" customWidth="1"/>
    <col min="32" max="32" width="22" style="74" customWidth="1"/>
    <col min="33" max="36" width="20.42578125" style="74" bestFit="1" customWidth="1"/>
    <col min="37" max="16384" width="10.85546875" style="74"/>
  </cols>
  <sheetData>
    <row r="1" spans="1:62" s="1" customFormat="1" ht="20.25" customHeight="1" x14ac:dyDescent="0.25">
      <c r="A1" s="674"/>
      <c r="B1" s="814" t="s">
        <v>275</v>
      </c>
      <c r="C1" s="815"/>
      <c r="D1" s="815"/>
      <c r="E1" s="815"/>
      <c r="F1" s="815"/>
      <c r="G1" s="815"/>
      <c r="H1" s="815"/>
      <c r="I1" s="815"/>
      <c r="J1" s="815"/>
      <c r="K1" s="815"/>
      <c r="L1" s="815"/>
      <c r="M1" s="815"/>
      <c r="N1" s="815"/>
      <c r="O1" s="815"/>
      <c r="P1" s="815"/>
      <c r="Q1" s="815"/>
      <c r="R1" s="815"/>
      <c r="S1" s="815"/>
      <c r="T1" s="815"/>
      <c r="U1" s="815"/>
      <c r="V1" s="815"/>
      <c r="W1" s="815"/>
      <c r="X1" s="815"/>
      <c r="Y1" s="815"/>
      <c r="Z1" s="815"/>
      <c r="AA1" s="815"/>
      <c r="AB1" s="815"/>
      <c r="AC1" s="815"/>
      <c r="AD1" s="815"/>
      <c r="AE1" s="815"/>
      <c r="AF1" s="816"/>
      <c r="AG1" s="74"/>
      <c r="AH1" s="74"/>
      <c r="AI1" s="74"/>
      <c r="AJ1" s="74"/>
      <c r="AK1" s="74"/>
      <c r="AL1" s="74"/>
      <c r="AM1" s="74"/>
      <c r="AN1" s="74"/>
      <c r="AO1" s="74"/>
      <c r="AP1" s="74"/>
      <c r="AQ1" s="74"/>
      <c r="AR1" s="74"/>
      <c r="AS1" s="74"/>
      <c r="AT1" s="74"/>
      <c r="AU1" s="74"/>
      <c r="AV1" s="74"/>
      <c r="AW1" s="74"/>
      <c r="AX1" s="74"/>
      <c r="AY1" s="74"/>
      <c r="AZ1" s="74"/>
      <c r="BA1" s="74"/>
      <c r="BB1" s="74"/>
      <c r="BC1" s="74"/>
      <c r="BD1" s="74"/>
      <c r="BE1" s="74"/>
      <c r="BF1" s="74"/>
      <c r="BG1" s="74"/>
      <c r="BH1" s="74"/>
      <c r="BI1" s="74"/>
      <c r="BJ1" s="74"/>
    </row>
    <row r="2" spans="1:62" s="1" customFormat="1" ht="18.75" customHeight="1" x14ac:dyDescent="0.25">
      <c r="A2" s="675"/>
      <c r="B2" s="817"/>
      <c r="C2" s="818"/>
      <c r="D2" s="818"/>
      <c r="E2" s="818"/>
      <c r="F2" s="818"/>
      <c r="G2" s="818"/>
      <c r="H2" s="818"/>
      <c r="I2" s="818"/>
      <c r="J2" s="818"/>
      <c r="K2" s="818"/>
      <c r="L2" s="818"/>
      <c r="M2" s="818"/>
      <c r="N2" s="818"/>
      <c r="O2" s="818"/>
      <c r="P2" s="818"/>
      <c r="Q2" s="818"/>
      <c r="R2" s="818"/>
      <c r="S2" s="818"/>
      <c r="T2" s="818"/>
      <c r="U2" s="818"/>
      <c r="V2" s="818"/>
      <c r="W2" s="818"/>
      <c r="X2" s="818"/>
      <c r="Y2" s="818"/>
      <c r="Z2" s="818"/>
      <c r="AA2" s="818"/>
      <c r="AB2" s="818"/>
      <c r="AC2" s="818"/>
      <c r="AD2" s="818"/>
      <c r="AE2" s="818"/>
      <c r="AF2" s="819"/>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row>
    <row r="3" spans="1:62" s="1" customFormat="1" ht="14.25" customHeight="1" x14ac:dyDescent="0.25">
      <c r="A3" s="675"/>
      <c r="B3" s="817"/>
      <c r="C3" s="818"/>
      <c r="D3" s="818"/>
      <c r="E3" s="818"/>
      <c r="F3" s="818"/>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9"/>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row>
    <row r="4" spans="1:62" s="1" customFormat="1" ht="33" customHeight="1" thickBot="1" x14ac:dyDescent="0.3">
      <c r="A4" s="676"/>
      <c r="B4" s="820"/>
      <c r="C4" s="821"/>
      <c r="D4" s="821"/>
      <c r="E4" s="821"/>
      <c r="F4" s="821"/>
      <c r="G4" s="821"/>
      <c r="H4" s="821"/>
      <c r="I4" s="821"/>
      <c r="J4" s="821"/>
      <c r="K4" s="821"/>
      <c r="L4" s="821"/>
      <c r="M4" s="821"/>
      <c r="N4" s="821"/>
      <c r="O4" s="821"/>
      <c r="P4" s="821"/>
      <c r="Q4" s="821"/>
      <c r="R4" s="821"/>
      <c r="S4" s="821"/>
      <c r="T4" s="821"/>
      <c r="U4" s="821"/>
      <c r="V4" s="821"/>
      <c r="W4" s="821"/>
      <c r="X4" s="821"/>
      <c r="Y4" s="821"/>
      <c r="Z4" s="821"/>
      <c r="AA4" s="821"/>
      <c r="AB4" s="821"/>
      <c r="AC4" s="821"/>
      <c r="AD4" s="821"/>
      <c r="AE4" s="821"/>
      <c r="AF4" s="822"/>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row>
    <row r="5" spans="1:62" s="1" customFormat="1" ht="15" x14ac:dyDescent="0.25">
      <c r="B5" s="91"/>
      <c r="C5" s="91"/>
      <c r="D5" s="91"/>
      <c r="E5" s="91"/>
      <c r="F5" s="91"/>
      <c r="G5" s="91"/>
      <c r="H5" s="91"/>
      <c r="I5" s="91"/>
      <c r="J5" s="91"/>
      <c r="K5" s="90"/>
      <c r="L5" s="90"/>
      <c r="M5" s="90"/>
      <c r="N5" s="90"/>
      <c r="O5" s="90"/>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row>
    <row r="6" spans="1:62" s="1" customFormat="1" ht="9" customHeight="1" x14ac:dyDescent="0.25">
      <c r="A6" s="5"/>
      <c r="B6" s="91"/>
      <c r="C6" s="91"/>
      <c r="D6" s="91"/>
      <c r="E6" s="91"/>
      <c r="F6" s="91"/>
      <c r="G6" s="91"/>
      <c r="H6" s="91"/>
      <c r="I6" s="91"/>
      <c r="J6" s="91"/>
      <c r="K6" s="91"/>
      <c r="L6" s="91"/>
      <c r="M6" s="91"/>
      <c r="N6" s="91"/>
      <c r="O6" s="91"/>
      <c r="P6" s="2"/>
      <c r="Q6" s="2"/>
      <c r="R6" s="3"/>
      <c r="S6" s="3"/>
      <c r="T6" s="2"/>
      <c r="U6" s="2"/>
      <c r="V6" s="2"/>
      <c r="W6" s="74"/>
      <c r="X6" s="4"/>
      <c r="Y6" s="4"/>
      <c r="Z6" s="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row>
    <row r="7" spans="1:62" s="1" customFormat="1" ht="15" customHeight="1" thickBot="1" x14ac:dyDescent="0.3">
      <c r="A7" s="6"/>
      <c r="B7" s="91"/>
      <c r="C7" s="91"/>
      <c r="D7" s="91"/>
      <c r="E7" s="91"/>
      <c r="F7" s="91"/>
      <c r="G7" s="91"/>
      <c r="H7" s="91"/>
      <c r="I7" s="91"/>
      <c r="J7" s="91"/>
      <c r="K7" s="91"/>
      <c r="L7" s="91"/>
      <c r="M7" s="91"/>
      <c r="N7" s="91"/>
      <c r="O7" s="91"/>
      <c r="P7" s="2"/>
      <c r="Q7" s="2"/>
      <c r="R7" s="3"/>
      <c r="S7" s="3"/>
      <c r="T7" s="2"/>
      <c r="U7" s="2"/>
      <c r="V7" s="2"/>
      <c r="W7" s="74"/>
      <c r="X7" s="4"/>
      <c r="Y7" s="4"/>
      <c r="Z7" s="117"/>
      <c r="AA7" s="74"/>
      <c r="AB7" s="74"/>
      <c r="AC7" s="74"/>
      <c r="AD7" s="74"/>
      <c r="AE7" s="74"/>
      <c r="AF7" s="74"/>
      <c r="AG7" s="74"/>
      <c r="AH7" s="74"/>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4"/>
      <c r="BJ7" s="74"/>
    </row>
    <row r="8" spans="1:62" s="1" customFormat="1" ht="15" customHeight="1" thickBot="1" x14ac:dyDescent="0.3">
      <c r="A8" s="686" t="s">
        <v>4</v>
      </c>
      <c r="B8" s="835" t="s">
        <v>168</v>
      </c>
      <c r="C8" s="836"/>
      <c r="D8" s="836"/>
      <c r="E8" s="836"/>
      <c r="F8" s="836"/>
      <c r="G8" s="836"/>
      <c r="H8" s="836"/>
      <c r="I8" s="836"/>
      <c r="J8" s="836"/>
      <c r="K8" s="836"/>
      <c r="L8" s="836"/>
      <c r="M8" s="836"/>
      <c r="N8" s="836"/>
      <c r="O8" s="836"/>
      <c r="P8" s="836"/>
      <c r="Q8" s="836"/>
      <c r="R8" s="836"/>
      <c r="S8" s="836"/>
      <c r="T8" s="836"/>
      <c r="U8" s="836"/>
      <c r="V8" s="836"/>
      <c r="W8" s="836"/>
      <c r="X8" s="836"/>
      <c r="Y8" s="836"/>
      <c r="Z8" s="836"/>
      <c r="AA8" s="841" t="s">
        <v>169</v>
      </c>
      <c r="AB8" s="828">
        <v>2024110010299</v>
      </c>
      <c r="AC8" s="823" t="s">
        <v>236</v>
      </c>
      <c r="AD8" s="824"/>
      <c r="AE8" s="460" t="s">
        <v>161</v>
      </c>
      <c r="AF8" s="462"/>
      <c r="AG8" s="7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row>
    <row r="9" spans="1:62" s="1" customFormat="1" ht="15" customHeight="1" thickBot="1" x14ac:dyDescent="0.3">
      <c r="A9" s="687"/>
      <c r="B9" s="837"/>
      <c r="C9" s="838"/>
      <c r="D9" s="838"/>
      <c r="E9" s="838"/>
      <c r="F9" s="838"/>
      <c r="G9" s="838"/>
      <c r="H9" s="838"/>
      <c r="I9" s="838"/>
      <c r="J9" s="838"/>
      <c r="K9" s="838"/>
      <c r="L9" s="838"/>
      <c r="M9" s="838"/>
      <c r="N9" s="838"/>
      <c r="O9" s="838"/>
      <c r="P9" s="838"/>
      <c r="Q9" s="838"/>
      <c r="R9" s="838"/>
      <c r="S9" s="838"/>
      <c r="T9" s="838"/>
      <c r="U9" s="838"/>
      <c r="V9" s="838"/>
      <c r="W9" s="838"/>
      <c r="X9" s="838"/>
      <c r="Y9" s="838"/>
      <c r="Z9" s="838"/>
      <c r="AA9" s="842"/>
      <c r="AB9" s="829"/>
      <c r="AC9" s="823" t="s">
        <v>237</v>
      </c>
      <c r="AD9" s="824"/>
      <c r="AE9" s="460" t="s">
        <v>163</v>
      </c>
      <c r="AF9" s="462"/>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row>
    <row r="10" spans="1:62" s="1" customFormat="1" ht="15" customHeight="1" thickBot="1" x14ac:dyDescent="0.3">
      <c r="A10" s="687"/>
      <c r="B10" s="837"/>
      <c r="C10" s="838"/>
      <c r="D10" s="838"/>
      <c r="E10" s="838"/>
      <c r="F10" s="838"/>
      <c r="G10" s="838"/>
      <c r="H10" s="838"/>
      <c r="I10" s="838"/>
      <c r="J10" s="838"/>
      <c r="K10" s="838"/>
      <c r="L10" s="838"/>
      <c r="M10" s="838"/>
      <c r="N10" s="838"/>
      <c r="O10" s="838"/>
      <c r="P10" s="838"/>
      <c r="Q10" s="838"/>
      <c r="R10" s="838"/>
      <c r="S10" s="838"/>
      <c r="T10" s="838"/>
      <c r="U10" s="838"/>
      <c r="V10" s="838"/>
      <c r="W10" s="838"/>
      <c r="X10" s="838"/>
      <c r="Y10" s="838"/>
      <c r="Z10" s="838"/>
      <c r="AA10" s="842"/>
      <c r="AB10" s="829"/>
      <c r="AC10" s="823" t="s">
        <v>238</v>
      </c>
      <c r="AD10" s="824"/>
      <c r="AE10" s="844" t="s">
        <v>164</v>
      </c>
      <c r="AF10" s="845"/>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4"/>
      <c r="BF10" s="74"/>
      <c r="BG10" s="74"/>
      <c r="BH10" s="74"/>
      <c r="BI10" s="74"/>
      <c r="BJ10" s="74"/>
    </row>
    <row r="11" spans="1:62" s="1" customFormat="1" ht="15" customHeight="1" thickBot="1" x14ac:dyDescent="0.3">
      <c r="A11" s="688"/>
      <c r="B11" s="839"/>
      <c r="C11" s="840"/>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3"/>
      <c r="AB11" s="830"/>
      <c r="AC11" s="823" t="s">
        <v>240</v>
      </c>
      <c r="AD11" s="824"/>
      <c r="AE11" s="460" t="s">
        <v>276</v>
      </c>
      <c r="AF11" s="462"/>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4"/>
      <c r="BG11" s="74"/>
      <c r="BH11" s="74"/>
      <c r="BI11" s="74"/>
      <c r="BJ11" s="74"/>
    </row>
    <row r="12" spans="1:62" s="1" customFormat="1" ht="9" customHeight="1" x14ac:dyDescent="0.25">
      <c r="A12" s="14"/>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row>
    <row r="13" spans="1:62" s="25" customFormat="1" ht="16.5" customHeight="1" thickBot="1" x14ac:dyDescent="0.25">
      <c r="C13" s="93"/>
      <c r="D13" s="93"/>
      <c r="E13" s="93"/>
      <c r="F13" s="93"/>
      <c r="G13" s="93"/>
      <c r="H13" s="93"/>
      <c r="I13" s="93"/>
      <c r="J13" s="93"/>
      <c r="K13" s="92"/>
      <c r="L13" s="92"/>
      <c r="M13" s="92"/>
      <c r="N13" s="92"/>
      <c r="O13" s="92"/>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c r="AP13" s="109"/>
      <c r="AQ13" s="109"/>
      <c r="AR13" s="109"/>
      <c r="AS13" s="109"/>
      <c r="AT13" s="109"/>
      <c r="AU13" s="109"/>
      <c r="AV13" s="109"/>
      <c r="AW13" s="109"/>
      <c r="AX13" s="109"/>
      <c r="AY13" s="109"/>
      <c r="AZ13" s="109"/>
      <c r="BA13" s="109"/>
      <c r="BB13" s="109"/>
      <c r="BC13" s="109"/>
      <c r="BD13" s="109"/>
      <c r="BE13" s="109"/>
      <c r="BF13" s="109"/>
      <c r="BG13" s="109"/>
      <c r="BH13" s="109"/>
      <c r="BI13" s="109"/>
      <c r="BJ13" s="109"/>
    </row>
    <row r="14" spans="1:62" s="76" customFormat="1" ht="21.75" customHeight="1" thickBot="1" x14ac:dyDescent="0.3">
      <c r="A14" s="490" t="s">
        <v>6</v>
      </c>
      <c r="B14" s="150" t="s">
        <v>170</v>
      </c>
      <c r="C14" s="119"/>
      <c r="D14" s="150" t="s">
        <v>172</v>
      </c>
      <c r="E14" s="120"/>
      <c r="F14" s="150" t="s">
        <v>173</v>
      </c>
      <c r="G14" s="120"/>
      <c r="H14" s="150" t="s">
        <v>174</v>
      </c>
      <c r="I14" s="121"/>
      <c r="J14" s="94"/>
      <c r="K14" s="489" t="s">
        <v>8</v>
      </c>
      <c r="L14" s="489"/>
      <c r="M14" s="825" t="s">
        <v>175</v>
      </c>
      <c r="N14" s="825"/>
      <c r="O14" s="825"/>
      <c r="P14" s="124"/>
      <c r="Q14" s="159"/>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c r="BE14" s="110"/>
      <c r="BF14" s="110"/>
      <c r="BG14" s="110"/>
      <c r="BH14" s="110"/>
      <c r="BI14" s="110"/>
      <c r="BJ14" s="110"/>
    </row>
    <row r="15" spans="1:62" s="76" customFormat="1" ht="21.75" customHeight="1" thickBot="1" x14ac:dyDescent="0.3">
      <c r="A15" s="490"/>
      <c r="B15" s="151" t="s">
        <v>176</v>
      </c>
      <c r="C15" s="122"/>
      <c r="D15" s="150" t="s">
        <v>177</v>
      </c>
      <c r="E15" s="123"/>
      <c r="F15" s="150" t="s">
        <v>178</v>
      </c>
      <c r="G15" s="123"/>
      <c r="H15" s="150" t="s">
        <v>179</v>
      </c>
      <c r="I15" s="121"/>
      <c r="J15" s="94"/>
      <c r="K15" s="489"/>
      <c r="L15" s="489"/>
      <c r="M15" s="825" t="s">
        <v>180</v>
      </c>
      <c r="N15" s="825"/>
      <c r="O15" s="825"/>
      <c r="P15" s="124"/>
      <c r="Q15" s="159"/>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0"/>
      <c r="BF15" s="110"/>
      <c r="BG15" s="110"/>
      <c r="BH15" s="110"/>
      <c r="BI15" s="110"/>
      <c r="BJ15" s="110"/>
    </row>
    <row r="16" spans="1:62" s="76" customFormat="1" ht="21.75" customHeight="1" thickBot="1" x14ac:dyDescent="0.3">
      <c r="A16" s="490"/>
      <c r="B16" s="150" t="s">
        <v>181</v>
      </c>
      <c r="C16" s="119"/>
      <c r="D16" s="150" t="s">
        <v>182</v>
      </c>
      <c r="E16" s="123"/>
      <c r="F16" s="150" t="s">
        <v>183</v>
      </c>
      <c r="G16" s="123"/>
      <c r="H16" s="150" t="s">
        <v>184</v>
      </c>
      <c r="I16" s="121"/>
      <c r="K16" s="489"/>
      <c r="L16" s="489"/>
      <c r="M16" s="825" t="s">
        <v>185</v>
      </c>
      <c r="N16" s="825"/>
      <c r="O16" s="825"/>
      <c r="P16" s="124"/>
      <c r="Q16" s="159"/>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c r="AS16" s="110"/>
      <c r="AT16" s="110"/>
      <c r="AU16" s="110"/>
      <c r="AV16" s="110"/>
      <c r="AW16" s="110"/>
      <c r="AX16" s="110"/>
      <c r="AY16" s="110"/>
      <c r="AZ16" s="110"/>
      <c r="BA16" s="110"/>
      <c r="BB16" s="110"/>
      <c r="BC16" s="110"/>
      <c r="BD16" s="110"/>
      <c r="BE16" s="110"/>
      <c r="BF16" s="110"/>
      <c r="BG16" s="110"/>
      <c r="BH16" s="110"/>
      <c r="BI16" s="110"/>
      <c r="BJ16" s="110"/>
    </row>
    <row r="17" spans="1:62" s="76" customFormat="1" ht="21.75" customHeight="1" thickBot="1" x14ac:dyDescent="0.3">
      <c r="A17" s="1"/>
      <c r="B17" s="1"/>
      <c r="C17" s="1"/>
      <c r="D17" s="1"/>
      <c r="E17" s="1"/>
      <c r="F17" s="1"/>
      <c r="G17" s="94"/>
      <c r="H17" s="94"/>
      <c r="I17" s="94"/>
      <c r="J17" s="94"/>
      <c r="K17" s="95"/>
      <c r="L17" s="95"/>
      <c r="M17" s="93"/>
      <c r="N17" s="93"/>
      <c r="O17" s="93"/>
      <c r="P17" s="110"/>
      <c r="Q17" s="110"/>
      <c r="R17" s="110"/>
      <c r="S17" s="110"/>
      <c r="T17" s="110"/>
      <c r="U17" s="110"/>
      <c r="V17" s="110"/>
      <c r="W17" s="110"/>
      <c r="X17" s="110"/>
      <c r="Y17" s="110"/>
      <c r="Z17" s="110"/>
      <c r="AA17" s="110"/>
      <c r="AB17" s="110"/>
      <c r="AC17" s="110"/>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c r="AZ17" s="110"/>
      <c r="BA17" s="110"/>
      <c r="BB17" s="110"/>
      <c r="BC17" s="110"/>
      <c r="BD17" s="110"/>
      <c r="BE17" s="110"/>
      <c r="BF17" s="110"/>
      <c r="BG17" s="110"/>
      <c r="BH17" s="110"/>
      <c r="BI17" s="110"/>
      <c r="BJ17" s="110"/>
    </row>
    <row r="18" spans="1:62" s="1" customFormat="1" ht="48" customHeight="1" thickBot="1" x14ac:dyDescent="0.3">
      <c r="A18" s="439" t="s">
        <v>277</v>
      </c>
      <c r="B18" s="440"/>
      <c r="C18" s="440"/>
      <c r="D18" s="440"/>
      <c r="E18" s="440"/>
      <c r="F18" s="440"/>
      <c r="G18" s="440"/>
      <c r="H18" s="440"/>
      <c r="I18" s="440"/>
      <c r="J18" s="440"/>
      <c r="K18" s="440"/>
      <c r="L18" s="440"/>
      <c r="M18" s="440"/>
      <c r="N18" s="440"/>
      <c r="O18" s="440"/>
      <c r="P18" s="440"/>
      <c r="Q18" s="440"/>
      <c r="R18" s="440"/>
      <c r="S18" s="440"/>
      <c r="T18" s="440"/>
      <c r="U18" s="440"/>
      <c r="V18" s="440"/>
      <c r="W18" s="440"/>
      <c r="X18" s="440"/>
      <c r="Y18" s="440"/>
      <c r="Z18" s="440"/>
      <c r="AA18" s="440"/>
      <c r="AB18" s="440"/>
      <c r="AC18" s="440"/>
      <c r="AD18" s="440"/>
      <c r="AE18" s="440"/>
      <c r="AF18" s="441"/>
      <c r="AG18" s="110"/>
      <c r="AH18" s="110"/>
      <c r="AI18" s="110"/>
      <c r="AJ18" s="110"/>
      <c r="AK18" s="110"/>
      <c r="AL18" s="110"/>
      <c r="AM18" s="110"/>
      <c r="AN18" s="74"/>
      <c r="AO18" s="74"/>
      <c r="AP18" s="74"/>
      <c r="AQ18" s="74"/>
      <c r="AR18" s="74"/>
      <c r="AS18" s="74"/>
      <c r="AT18" s="74"/>
      <c r="AU18" s="74"/>
      <c r="AV18" s="74"/>
      <c r="AW18" s="74"/>
      <c r="AX18" s="74"/>
      <c r="AY18" s="74"/>
      <c r="AZ18" s="74"/>
      <c r="BA18" s="74"/>
      <c r="BB18" s="74"/>
      <c r="BC18" s="74"/>
      <c r="BD18" s="74"/>
      <c r="BE18" s="74"/>
      <c r="BF18" s="74"/>
      <c r="BG18" s="74"/>
      <c r="BH18" s="74"/>
      <c r="BI18" s="74"/>
      <c r="BJ18" s="74"/>
    </row>
    <row r="19" spans="1:62" s="1" customFormat="1" ht="50.25" customHeight="1" thickBot="1" x14ac:dyDescent="0.3">
      <c r="A19" s="416" t="s">
        <v>278</v>
      </c>
      <c r="B19" s="417"/>
      <c r="C19" s="832"/>
      <c r="D19" s="832"/>
      <c r="E19" s="832"/>
      <c r="F19" s="832"/>
      <c r="G19" s="832"/>
      <c r="H19" s="832"/>
      <c r="I19" s="832"/>
      <c r="J19" s="832"/>
      <c r="K19" s="832"/>
      <c r="L19" s="832"/>
      <c r="M19" s="832"/>
      <c r="N19" s="832"/>
      <c r="O19" s="832"/>
      <c r="P19" s="832"/>
      <c r="Q19" s="832"/>
      <c r="R19" s="832"/>
      <c r="S19" s="832"/>
      <c r="T19" s="832"/>
      <c r="U19" s="832"/>
      <c r="V19" s="832"/>
      <c r="W19" s="832"/>
      <c r="X19" s="832"/>
      <c r="Y19" s="832"/>
      <c r="Z19" s="832"/>
      <c r="AA19" s="832"/>
      <c r="AB19" s="832"/>
      <c r="AC19" s="832"/>
      <c r="AD19" s="832"/>
      <c r="AE19" s="832"/>
      <c r="AF19" s="833"/>
      <c r="AG19" s="110"/>
      <c r="AH19" s="110"/>
      <c r="AI19" s="110"/>
      <c r="AJ19" s="110"/>
      <c r="AK19" s="110"/>
      <c r="AL19" s="110"/>
      <c r="AM19" s="110"/>
      <c r="AN19" s="74"/>
      <c r="AO19" s="74"/>
      <c r="AP19" s="74"/>
      <c r="AQ19" s="74"/>
      <c r="AR19" s="74"/>
      <c r="AS19" s="74"/>
      <c r="AT19" s="74"/>
      <c r="AU19" s="74"/>
      <c r="AV19" s="74"/>
      <c r="AW19" s="74"/>
      <c r="AX19" s="74"/>
      <c r="AY19" s="74"/>
      <c r="AZ19" s="74"/>
      <c r="BA19" s="74"/>
      <c r="BB19" s="74"/>
      <c r="BC19" s="74"/>
      <c r="BD19" s="74"/>
      <c r="BE19" s="74"/>
      <c r="BF19" s="74"/>
      <c r="BG19" s="74"/>
      <c r="BH19" s="74"/>
      <c r="BI19" s="74"/>
      <c r="BJ19" s="74"/>
    </row>
    <row r="20" spans="1:62" s="28" customFormat="1" ht="21.75" customHeight="1" thickBot="1" x14ac:dyDescent="0.3">
      <c r="A20" s="431" t="s">
        <v>279</v>
      </c>
      <c r="B20" s="834" t="s">
        <v>280</v>
      </c>
      <c r="C20" s="664" t="s">
        <v>85</v>
      </c>
      <c r="D20" s="831"/>
      <c r="E20" s="831"/>
      <c r="F20" s="831"/>
      <c r="G20" s="831"/>
      <c r="H20" s="831"/>
      <c r="I20" s="831"/>
      <c r="J20" s="831"/>
      <c r="K20" s="831"/>
      <c r="L20" s="831"/>
      <c r="M20" s="831"/>
      <c r="N20" s="665"/>
      <c r="O20" s="807" t="s">
        <v>87</v>
      </c>
      <c r="P20" s="808"/>
      <c r="Q20" s="808"/>
      <c r="R20" s="808"/>
      <c r="S20" s="808"/>
      <c r="T20" s="808"/>
      <c r="U20" s="808"/>
      <c r="V20" s="808"/>
      <c r="W20" s="808"/>
      <c r="X20" s="808"/>
      <c r="Y20" s="808"/>
      <c r="Z20" s="808"/>
      <c r="AA20" s="808"/>
      <c r="AB20" s="808"/>
      <c r="AC20" s="808"/>
      <c r="AD20" s="808"/>
      <c r="AE20" s="808"/>
      <c r="AF20" s="809"/>
      <c r="AG20" s="110"/>
      <c r="AH20" s="110"/>
      <c r="AI20" s="110"/>
      <c r="AJ20" s="110"/>
      <c r="AK20" s="110"/>
      <c r="AL20" s="110"/>
      <c r="AM20" s="110"/>
      <c r="AN20" s="111"/>
      <c r="AO20" s="111"/>
      <c r="AP20" s="111"/>
      <c r="AQ20" s="111"/>
      <c r="AR20" s="111"/>
      <c r="AS20" s="111"/>
      <c r="AT20" s="111"/>
      <c r="AU20" s="111"/>
      <c r="AV20" s="111"/>
      <c r="AW20" s="111"/>
      <c r="AX20" s="111"/>
      <c r="AY20" s="111"/>
      <c r="AZ20" s="111"/>
      <c r="BA20" s="111"/>
      <c r="BB20" s="111"/>
      <c r="BC20" s="111"/>
      <c r="BD20" s="111"/>
      <c r="BE20" s="111"/>
      <c r="BF20" s="111"/>
      <c r="BG20" s="111"/>
      <c r="BH20" s="111"/>
      <c r="BI20" s="111"/>
      <c r="BJ20" s="111"/>
    </row>
    <row r="21" spans="1:62" s="28" customFormat="1" ht="21.75" customHeight="1" thickBot="1" x14ac:dyDescent="0.3">
      <c r="A21" s="810"/>
      <c r="B21" s="834"/>
      <c r="C21" s="826" t="s">
        <v>203</v>
      </c>
      <c r="D21" s="827"/>
      <c r="E21" s="826" t="s">
        <v>205</v>
      </c>
      <c r="F21" s="827"/>
      <c r="G21" s="826" t="s">
        <v>206</v>
      </c>
      <c r="H21" s="827"/>
      <c r="I21" s="826" t="s">
        <v>207</v>
      </c>
      <c r="J21" s="827"/>
      <c r="K21" s="826" t="s">
        <v>208</v>
      </c>
      <c r="L21" s="827"/>
      <c r="M21" s="826" t="s">
        <v>209</v>
      </c>
      <c r="N21" s="827"/>
      <c r="O21" s="807" t="s">
        <v>203</v>
      </c>
      <c r="P21" s="808"/>
      <c r="Q21" s="809"/>
      <c r="R21" s="804" t="s">
        <v>205</v>
      </c>
      <c r="S21" s="805"/>
      <c r="T21" s="806"/>
      <c r="U21" s="804" t="s">
        <v>206</v>
      </c>
      <c r="V21" s="805"/>
      <c r="W21" s="806"/>
      <c r="X21" s="804" t="s">
        <v>207</v>
      </c>
      <c r="Y21" s="805"/>
      <c r="Z21" s="806"/>
      <c r="AA21" s="804" t="s">
        <v>208</v>
      </c>
      <c r="AB21" s="805"/>
      <c r="AC21" s="806"/>
      <c r="AD21" s="804" t="s">
        <v>209</v>
      </c>
      <c r="AE21" s="805"/>
      <c r="AF21" s="806"/>
      <c r="AG21" s="110"/>
      <c r="AH21" s="110"/>
      <c r="AI21" s="110"/>
      <c r="AJ21" s="110"/>
      <c r="AK21" s="110"/>
      <c r="AL21" s="110"/>
      <c r="AM21" s="110"/>
      <c r="AN21" s="111"/>
      <c r="AO21" s="111"/>
      <c r="AP21" s="111"/>
      <c r="AQ21" s="111"/>
      <c r="AR21" s="111"/>
      <c r="AS21" s="111"/>
      <c r="AT21" s="111"/>
      <c r="AU21" s="111"/>
      <c r="AV21" s="111"/>
      <c r="AW21" s="111"/>
      <c r="AX21" s="111"/>
      <c r="AY21" s="111"/>
      <c r="AZ21" s="111"/>
      <c r="BA21" s="111"/>
      <c r="BB21" s="111"/>
      <c r="BC21" s="111"/>
      <c r="BD21" s="111"/>
      <c r="BE21" s="111"/>
      <c r="BF21" s="111"/>
      <c r="BG21" s="111"/>
      <c r="BH21" s="111"/>
      <c r="BI21" s="111"/>
      <c r="BJ21" s="111"/>
    </row>
    <row r="22" spans="1:62" s="28" customFormat="1" ht="28.5" customHeight="1" thickBot="1" x14ac:dyDescent="0.3">
      <c r="A22" s="810"/>
      <c r="B22" s="834"/>
      <c r="C22" s="115" t="s">
        <v>281</v>
      </c>
      <c r="D22" s="115" t="s">
        <v>282</v>
      </c>
      <c r="E22" s="115" t="s">
        <v>281</v>
      </c>
      <c r="F22" s="115" t="s">
        <v>282</v>
      </c>
      <c r="G22" s="115" t="s">
        <v>281</v>
      </c>
      <c r="H22" s="115" t="s">
        <v>282</v>
      </c>
      <c r="I22" s="115" t="s">
        <v>281</v>
      </c>
      <c r="J22" s="115" t="s">
        <v>282</v>
      </c>
      <c r="K22" s="115" t="s">
        <v>281</v>
      </c>
      <c r="L22" s="115" t="s">
        <v>282</v>
      </c>
      <c r="M22" s="115" t="s">
        <v>281</v>
      </c>
      <c r="N22" s="115" t="s">
        <v>282</v>
      </c>
      <c r="O22" s="116" t="s">
        <v>281</v>
      </c>
      <c r="P22" s="116" t="s">
        <v>283</v>
      </c>
      <c r="Q22" s="116" t="s">
        <v>28</v>
      </c>
      <c r="R22" s="116" t="s">
        <v>281</v>
      </c>
      <c r="S22" s="116" t="s">
        <v>283</v>
      </c>
      <c r="T22" s="116" t="s">
        <v>28</v>
      </c>
      <c r="U22" s="116" t="s">
        <v>281</v>
      </c>
      <c r="V22" s="116" t="s">
        <v>283</v>
      </c>
      <c r="W22" s="116" t="s">
        <v>28</v>
      </c>
      <c r="X22" s="116" t="s">
        <v>281</v>
      </c>
      <c r="Y22" s="116" t="s">
        <v>283</v>
      </c>
      <c r="Z22" s="116" t="s">
        <v>28</v>
      </c>
      <c r="AA22" s="116" t="s">
        <v>281</v>
      </c>
      <c r="AB22" s="116" t="s">
        <v>283</v>
      </c>
      <c r="AC22" s="116" t="s">
        <v>28</v>
      </c>
      <c r="AD22" s="116" t="s">
        <v>281</v>
      </c>
      <c r="AE22" s="116" t="s">
        <v>283</v>
      </c>
      <c r="AF22" s="116" t="s">
        <v>28</v>
      </c>
      <c r="AG22" s="110"/>
      <c r="AH22" s="110"/>
      <c r="AI22" s="110"/>
      <c r="AJ22" s="110"/>
      <c r="AK22" s="110"/>
      <c r="AL22" s="110"/>
      <c r="AM22" s="110"/>
      <c r="AN22" s="111"/>
      <c r="AO22" s="111"/>
      <c r="AP22" s="111"/>
      <c r="AQ22" s="111"/>
      <c r="AR22" s="111"/>
      <c r="AS22" s="111"/>
      <c r="AT22" s="111"/>
      <c r="AU22" s="111"/>
      <c r="AV22" s="111"/>
      <c r="AW22" s="111"/>
      <c r="AX22" s="111"/>
      <c r="AY22" s="111"/>
      <c r="AZ22" s="111"/>
      <c r="BA22" s="111"/>
      <c r="BB22" s="111"/>
      <c r="BC22" s="111"/>
      <c r="BD22" s="111"/>
      <c r="BE22" s="111"/>
      <c r="BF22" s="111"/>
      <c r="BG22" s="111"/>
      <c r="BH22" s="111"/>
      <c r="BI22" s="111"/>
      <c r="BJ22" s="111"/>
    </row>
    <row r="23" spans="1:62" s="28" customFormat="1" ht="15.75" customHeight="1" x14ac:dyDescent="0.25">
      <c r="A23" s="810"/>
      <c r="B23" s="71" t="s">
        <v>284</v>
      </c>
      <c r="C23" s="128"/>
      <c r="D23" s="126"/>
      <c r="E23" s="128"/>
      <c r="F23" s="126"/>
      <c r="G23" s="128"/>
      <c r="H23" s="126"/>
      <c r="I23" s="128"/>
      <c r="J23" s="126"/>
      <c r="K23" s="128"/>
      <c r="L23" s="126"/>
      <c r="M23" s="128"/>
      <c r="N23" s="126"/>
      <c r="O23" s="69"/>
      <c r="P23" s="126"/>
      <c r="Q23" s="126"/>
      <c r="R23" s="69"/>
      <c r="S23" s="126"/>
      <c r="T23" s="126"/>
      <c r="U23" s="69"/>
      <c r="V23" s="126"/>
      <c r="W23" s="126"/>
      <c r="X23" s="69"/>
      <c r="Y23" s="126"/>
      <c r="Z23" s="126"/>
      <c r="AA23" s="69"/>
      <c r="AB23" s="126"/>
      <c r="AC23" s="126"/>
      <c r="AD23" s="69"/>
      <c r="AE23" s="160"/>
      <c r="AF23" s="129"/>
      <c r="AG23" s="110"/>
      <c r="AH23" s="110"/>
      <c r="AI23" s="110"/>
      <c r="AJ23" s="110"/>
      <c r="AK23" s="110"/>
      <c r="AL23" s="110"/>
      <c r="AM23" s="110"/>
      <c r="AN23" s="111"/>
      <c r="AO23" s="111"/>
      <c r="AP23" s="111"/>
      <c r="AQ23" s="111"/>
      <c r="AR23" s="111"/>
      <c r="AS23" s="111"/>
      <c r="AT23" s="111"/>
      <c r="AU23" s="111"/>
      <c r="AV23" s="111"/>
      <c r="AW23" s="111"/>
      <c r="AX23" s="111"/>
      <c r="AY23" s="111"/>
      <c r="AZ23" s="111"/>
      <c r="BA23" s="111"/>
      <c r="BB23" s="111"/>
      <c r="BC23" s="111"/>
      <c r="BD23" s="111"/>
      <c r="BE23" s="111"/>
      <c r="BF23" s="111"/>
      <c r="BG23" s="111"/>
      <c r="BH23" s="111"/>
      <c r="BI23" s="111"/>
      <c r="BJ23" s="111"/>
    </row>
    <row r="24" spans="1:62" s="28" customFormat="1" ht="15.75" customHeight="1" x14ac:dyDescent="0.25">
      <c r="A24" s="810"/>
      <c r="B24" s="72" t="s">
        <v>285</v>
      </c>
      <c r="C24" s="69"/>
      <c r="D24" s="126"/>
      <c r="E24" s="69"/>
      <c r="F24" s="126"/>
      <c r="G24" s="69"/>
      <c r="H24" s="126"/>
      <c r="I24" s="69"/>
      <c r="J24" s="126"/>
      <c r="K24" s="69"/>
      <c r="L24" s="126"/>
      <c r="M24" s="69"/>
      <c r="N24" s="126"/>
      <c r="O24" s="69"/>
      <c r="P24" s="126"/>
      <c r="Q24" s="126"/>
      <c r="R24" s="69"/>
      <c r="S24" s="126"/>
      <c r="T24" s="126"/>
      <c r="U24" s="69"/>
      <c r="V24" s="126"/>
      <c r="W24" s="126"/>
      <c r="X24" s="69"/>
      <c r="Y24" s="126"/>
      <c r="Z24" s="126"/>
      <c r="AA24" s="69"/>
      <c r="AB24" s="126"/>
      <c r="AC24" s="126"/>
      <c r="AD24" s="69"/>
      <c r="AE24" s="160"/>
      <c r="AF24" s="129"/>
      <c r="AG24" s="110"/>
      <c r="AH24" s="110"/>
      <c r="AI24" s="110"/>
      <c r="AJ24" s="110"/>
      <c r="AK24" s="110"/>
      <c r="AL24" s="110"/>
      <c r="AM24" s="110"/>
      <c r="AN24" s="111"/>
      <c r="AO24" s="111"/>
      <c r="AP24" s="111"/>
      <c r="AQ24" s="111"/>
      <c r="AR24" s="111"/>
      <c r="AS24" s="111"/>
      <c r="AT24" s="111"/>
      <c r="AU24" s="111"/>
      <c r="AV24" s="111"/>
      <c r="AW24" s="111"/>
      <c r="AX24" s="111"/>
      <c r="AY24" s="111"/>
      <c r="AZ24" s="111"/>
      <c r="BA24" s="111"/>
      <c r="BB24" s="111"/>
      <c r="BC24" s="111"/>
      <c r="BD24" s="111"/>
      <c r="BE24" s="111"/>
      <c r="BF24" s="111"/>
      <c r="BG24" s="111"/>
      <c r="BH24" s="111"/>
      <c r="BI24" s="111"/>
      <c r="BJ24" s="111"/>
    </row>
    <row r="25" spans="1:62" s="28" customFormat="1" ht="15.75" customHeight="1" x14ac:dyDescent="0.25">
      <c r="A25" s="810"/>
      <c r="B25" s="72" t="s">
        <v>286</v>
      </c>
      <c r="C25" s="69"/>
      <c r="D25" s="126"/>
      <c r="E25" s="69"/>
      <c r="F25" s="126"/>
      <c r="G25" s="69"/>
      <c r="H25" s="126"/>
      <c r="I25" s="69"/>
      <c r="J25" s="126"/>
      <c r="K25" s="69"/>
      <c r="L25" s="126"/>
      <c r="M25" s="69"/>
      <c r="N25" s="126"/>
      <c r="O25" s="69"/>
      <c r="P25" s="126"/>
      <c r="Q25" s="126"/>
      <c r="R25" s="69"/>
      <c r="S25" s="126"/>
      <c r="T25" s="126"/>
      <c r="U25" s="69"/>
      <c r="V25" s="126"/>
      <c r="W25" s="126"/>
      <c r="X25" s="69"/>
      <c r="Y25" s="126"/>
      <c r="Z25" s="126"/>
      <c r="AA25" s="69"/>
      <c r="AB25" s="126"/>
      <c r="AC25" s="126"/>
      <c r="AD25" s="69"/>
      <c r="AE25" s="160"/>
      <c r="AF25" s="129"/>
      <c r="AG25" s="110"/>
      <c r="AH25" s="110"/>
      <c r="AI25" s="110"/>
      <c r="AJ25" s="110"/>
      <c r="AK25" s="110"/>
      <c r="AL25" s="110"/>
      <c r="AM25" s="110"/>
      <c r="AN25" s="111"/>
      <c r="AO25" s="111"/>
      <c r="AP25" s="111"/>
      <c r="AQ25" s="111"/>
      <c r="AR25" s="111"/>
      <c r="AS25" s="111"/>
      <c r="AT25" s="111"/>
      <c r="AU25" s="111"/>
      <c r="AV25" s="111"/>
      <c r="AW25" s="111"/>
      <c r="AX25" s="111"/>
      <c r="AY25" s="111"/>
      <c r="AZ25" s="111"/>
      <c r="BA25" s="111"/>
      <c r="BB25" s="111"/>
      <c r="BC25" s="111"/>
      <c r="BD25" s="111"/>
      <c r="BE25" s="111"/>
      <c r="BF25" s="111"/>
      <c r="BG25" s="111"/>
      <c r="BH25" s="111"/>
      <c r="BI25" s="111"/>
      <c r="BJ25" s="111"/>
    </row>
    <row r="26" spans="1:62" s="28" customFormat="1" ht="15.75" customHeight="1" x14ac:dyDescent="0.25">
      <c r="A26" s="810"/>
      <c r="B26" s="72" t="s">
        <v>287</v>
      </c>
      <c r="C26" s="69"/>
      <c r="D26" s="126"/>
      <c r="E26" s="69"/>
      <c r="F26" s="126"/>
      <c r="G26" s="69"/>
      <c r="H26" s="126"/>
      <c r="I26" s="69"/>
      <c r="J26" s="126"/>
      <c r="K26" s="69"/>
      <c r="L26" s="126"/>
      <c r="M26" s="69"/>
      <c r="N26" s="126"/>
      <c r="O26" s="69"/>
      <c r="P26" s="126"/>
      <c r="Q26" s="126"/>
      <c r="R26" s="69"/>
      <c r="S26" s="126"/>
      <c r="T26" s="126"/>
      <c r="U26" s="69"/>
      <c r="V26" s="126"/>
      <c r="W26" s="126"/>
      <c r="X26" s="69"/>
      <c r="Y26" s="126"/>
      <c r="Z26" s="126"/>
      <c r="AA26" s="69"/>
      <c r="AB26" s="126"/>
      <c r="AC26" s="126"/>
      <c r="AD26" s="69"/>
      <c r="AE26" s="160"/>
      <c r="AF26" s="129"/>
      <c r="AG26" s="110"/>
      <c r="AH26" s="110"/>
      <c r="AI26" s="110"/>
      <c r="AJ26" s="110"/>
      <c r="AK26" s="110"/>
      <c r="AL26" s="110"/>
      <c r="AM26" s="110"/>
      <c r="AN26" s="111"/>
      <c r="AO26" s="111"/>
      <c r="AP26" s="111"/>
      <c r="AQ26" s="111"/>
      <c r="AR26" s="111"/>
      <c r="AS26" s="111"/>
      <c r="AT26" s="111"/>
      <c r="AU26" s="111"/>
      <c r="AV26" s="111"/>
      <c r="AW26" s="111"/>
      <c r="AX26" s="111"/>
      <c r="AY26" s="111"/>
      <c r="AZ26" s="111"/>
      <c r="BA26" s="111"/>
      <c r="BB26" s="111"/>
      <c r="BC26" s="111"/>
      <c r="BD26" s="111"/>
      <c r="BE26" s="111"/>
      <c r="BF26" s="111"/>
      <c r="BG26" s="111"/>
      <c r="BH26" s="111"/>
      <c r="BI26" s="111"/>
      <c r="BJ26" s="111"/>
    </row>
    <row r="27" spans="1:62" s="28" customFormat="1" ht="15.75" customHeight="1" x14ac:dyDescent="0.25">
      <c r="A27" s="810"/>
      <c r="B27" s="72" t="s">
        <v>288</v>
      </c>
      <c r="C27" s="69"/>
      <c r="D27" s="126"/>
      <c r="E27" s="69"/>
      <c r="F27" s="126"/>
      <c r="G27" s="69"/>
      <c r="H27" s="126"/>
      <c r="I27" s="69"/>
      <c r="J27" s="126"/>
      <c r="K27" s="69"/>
      <c r="L27" s="126"/>
      <c r="M27" s="69"/>
      <c r="N27" s="126"/>
      <c r="O27" s="69"/>
      <c r="P27" s="126"/>
      <c r="Q27" s="126"/>
      <c r="R27" s="69"/>
      <c r="S27" s="126"/>
      <c r="T27" s="126"/>
      <c r="U27" s="69"/>
      <c r="V27" s="126"/>
      <c r="W27" s="126"/>
      <c r="X27" s="69"/>
      <c r="Y27" s="126"/>
      <c r="Z27" s="126"/>
      <c r="AA27" s="69"/>
      <c r="AB27" s="126"/>
      <c r="AC27" s="126"/>
      <c r="AD27" s="69"/>
      <c r="AE27" s="160"/>
      <c r="AF27" s="129"/>
      <c r="AG27" s="110"/>
      <c r="AH27" s="110"/>
      <c r="AI27" s="110"/>
      <c r="AJ27" s="110"/>
      <c r="AK27" s="110"/>
      <c r="AL27" s="110"/>
      <c r="AM27" s="110"/>
      <c r="AN27" s="111"/>
      <c r="AO27" s="111"/>
      <c r="AP27" s="111"/>
      <c r="AQ27" s="111"/>
      <c r="AR27" s="111"/>
      <c r="AS27" s="111"/>
      <c r="AT27" s="111"/>
      <c r="AU27" s="111"/>
      <c r="AV27" s="111"/>
      <c r="AW27" s="111"/>
      <c r="AX27" s="111"/>
      <c r="AY27" s="111"/>
      <c r="AZ27" s="111"/>
      <c r="BA27" s="111"/>
      <c r="BB27" s="111"/>
      <c r="BC27" s="111"/>
      <c r="BD27" s="111"/>
      <c r="BE27" s="111"/>
      <c r="BF27" s="111"/>
      <c r="BG27" s="111"/>
      <c r="BH27" s="111"/>
      <c r="BI27" s="111"/>
      <c r="BJ27" s="111"/>
    </row>
    <row r="28" spans="1:62" s="28" customFormat="1" ht="15.75" customHeight="1" x14ac:dyDescent="0.25">
      <c r="A28" s="810"/>
      <c r="B28" s="72" t="s">
        <v>289</v>
      </c>
      <c r="C28" s="69"/>
      <c r="D28" s="126"/>
      <c r="E28" s="69"/>
      <c r="F28" s="126"/>
      <c r="G28" s="69"/>
      <c r="H28" s="126"/>
      <c r="I28" s="69"/>
      <c r="J28" s="126"/>
      <c r="K28" s="69"/>
      <c r="L28" s="126"/>
      <c r="M28" s="69"/>
      <c r="N28" s="126"/>
      <c r="O28" s="69"/>
      <c r="P28" s="126"/>
      <c r="Q28" s="126"/>
      <c r="R28" s="69"/>
      <c r="S28" s="126"/>
      <c r="T28" s="126"/>
      <c r="U28" s="69"/>
      <c r="V28" s="126"/>
      <c r="W28" s="126"/>
      <c r="X28" s="69"/>
      <c r="Y28" s="126"/>
      <c r="Z28" s="126"/>
      <c r="AA28" s="69"/>
      <c r="AB28" s="126"/>
      <c r="AC28" s="126"/>
      <c r="AD28" s="69"/>
      <c r="AE28" s="160"/>
      <c r="AF28" s="129"/>
      <c r="AG28" s="110"/>
      <c r="AH28" s="110"/>
      <c r="AI28" s="110"/>
      <c r="AJ28" s="110"/>
      <c r="AK28" s="110"/>
      <c r="AL28" s="110"/>
      <c r="AM28" s="110"/>
      <c r="AN28" s="111"/>
      <c r="AO28" s="111"/>
      <c r="AP28" s="111"/>
      <c r="AQ28" s="111"/>
      <c r="AR28" s="111"/>
      <c r="AS28" s="111"/>
      <c r="AT28" s="111"/>
      <c r="AU28" s="111"/>
      <c r="AV28" s="111"/>
      <c r="AW28" s="111"/>
      <c r="AX28" s="111"/>
      <c r="AY28" s="111"/>
      <c r="AZ28" s="111"/>
      <c r="BA28" s="111"/>
      <c r="BB28" s="111"/>
      <c r="BC28" s="111"/>
      <c r="BD28" s="111"/>
      <c r="BE28" s="111"/>
      <c r="BF28" s="111"/>
      <c r="BG28" s="111"/>
      <c r="BH28" s="111"/>
      <c r="BI28" s="111"/>
      <c r="BJ28" s="111"/>
    </row>
    <row r="29" spans="1:62" s="28" customFormat="1" ht="15.75" customHeight="1" x14ac:dyDescent="0.25">
      <c r="A29" s="810"/>
      <c r="B29" s="72" t="s">
        <v>290</v>
      </c>
      <c r="C29" s="69"/>
      <c r="D29" s="126"/>
      <c r="E29" s="69"/>
      <c r="F29" s="126"/>
      <c r="G29" s="69"/>
      <c r="H29" s="126"/>
      <c r="I29" s="69"/>
      <c r="J29" s="126"/>
      <c r="K29" s="69"/>
      <c r="L29" s="126"/>
      <c r="M29" s="69"/>
      <c r="N29" s="126"/>
      <c r="O29" s="69"/>
      <c r="P29" s="126"/>
      <c r="Q29" s="126"/>
      <c r="R29" s="69"/>
      <c r="S29" s="126"/>
      <c r="T29" s="126"/>
      <c r="U29" s="69"/>
      <c r="V29" s="126"/>
      <c r="W29" s="126"/>
      <c r="X29" s="69"/>
      <c r="Y29" s="126"/>
      <c r="Z29" s="126"/>
      <c r="AA29" s="69"/>
      <c r="AB29" s="126"/>
      <c r="AC29" s="126"/>
      <c r="AD29" s="69"/>
      <c r="AE29" s="160"/>
      <c r="AF29" s="129"/>
      <c r="AG29" s="110"/>
      <c r="AH29" s="110"/>
      <c r="AI29" s="110"/>
      <c r="AJ29" s="110"/>
      <c r="AK29" s="110"/>
      <c r="AL29" s="110"/>
      <c r="AM29" s="110"/>
      <c r="AN29" s="111"/>
      <c r="AO29" s="111"/>
      <c r="AP29" s="111"/>
      <c r="AQ29" s="111"/>
      <c r="AR29" s="111"/>
      <c r="AS29" s="111"/>
      <c r="AT29" s="111"/>
      <c r="AU29" s="111"/>
      <c r="AV29" s="111"/>
      <c r="AW29" s="111"/>
      <c r="AX29" s="111"/>
      <c r="AY29" s="111"/>
      <c r="AZ29" s="111"/>
      <c r="BA29" s="111"/>
      <c r="BB29" s="111"/>
      <c r="BC29" s="111"/>
      <c r="BD29" s="111"/>
      <c r="BE29" s="111"/>
      <c r="BF29" s="111"/>
      <c r="BG29" s="111"/>
      <c r="BH29" s="111"/>
      <c r="BI29" s="111"/>
      <c r="BJ29" s="111"/>
    </row>
    <row r="30" spans="1:62" s="28" customFormat="1" ht="15.75" customHeight="1" x14ac:dyDescent="0.25">
      <c r="A30" s="810"/>
      <c r="B30" s="72" t="s">
        <v>291</v>
      </c>
      <c r="C30" s="69"/>
      <c r="D30" s="126"/>
      <c r="E30" s="69"/>
      <c r="F30" s="126"/>
      <c r="G30" s="69"/>
      <c r="H30" s="126"/>
      <c r="I30" s="69"/>
      <c r="J30" s="126"/>
      <c r="K30" s="69"/>
      <c r="L30" s="126"/>
      <c r="M30" s="69"/>
      <c r="N30" s="126"/>
      <c r="O30" s="69"/>
      <c r="P30" s="126"/>
      <c r="Q30" s="126"/>
      <c r="R30" s="69"/>
      <c r="S30" s="126"/>
      <c r="T30" s="126"/>
      <c r="U30" s="69"/>
      <c r="V30" s="126"/>
      <c r="W30" s="126"/>
      <c r="X30" s="69"/>
      <c r="Y30" s="126"/>
      <c r="Z30" s="126"/>
      <c r="AA30" s="69"/>
      <c r="AB30" s="126"/>
      <c r="AC30" s="126"/>
      <c r="AD30" s="69"/>
      <c r="AE30" s="160"/>
      <c r="AF30" s="129"/>
      <c r="AG30" s="110"/>
      <c r="AH30" s="110"/>
      <c r="AI30" s="110"/>
      <c r="AJ30" s="110"/>
      <c r="AK30" s="110"/>
      <c r="AL30" s="110"/>
      <c r="AM30" s="110"/>
      <c r="AN30" s="111"/>
      <c r="AO30" s="111"/>
      <c r="AP30" s="111"/>
      <c r="AQ30" s="111"/>
      <c r="AR30" s="111"/>
      <c r="AS30" s="111"/>
      <c r="AT30" s="111"/>
      <c r="AU30" s="111"/>
      <c r="AV30" s="111"/>
      <c r="AW30" s="111"/>
      <c r="AX30" s="111"/>
      <c r="AY30" s="111"/>
      <c r="AZ30" s="111"/>
      <c r="BA30" s="111"/>
      <c r="BB30" s="111"/>
      <c r="BC30" s="111"/>
      <c r="BD30" s="111"/>
      <c r="BE30" s="111"/>
      <c r="BF30" s="111"/>
      <c r="BG30" s="111"/>
      <c r="BH30" s="111"/>
      <c r="BI30" s="111"/>
      <c r="BJ30" s="111"/>
    </row>
    <row r="31" spans="1:62" s="28" customFormat="1" ht="15.75" customHeight="1" x14ac:dyDescent="0.25">
      <c r="A31" s="810"/>
      <c r="B31" s="72" t="s">
        <v>292</v>
      </c>
      <c r="C31" s="69"/>
      <c r="D31" s="126"/>
      <c r="E31" s="69"/>
      <c r="F31" s="126"/>
      <c r="G31" s="69"/>
      <c r="H31" s="126"/>
      <c r="I31" s="69"/>
      <c r="J31" s="126"/>
      <c r="K31" s="69"/>
      <c r="L31" s="126"/>
      <c r="M31" s="69"/>
      <c r="N31" s="126"/>
      <c r="O31" s="69"/>
      <c r="P31" s="126"/>
      <c r="Q31" s="126"/>
      <c r="R31" s="69"/>
      <c r="S31" s="126"/>
      <c r="T31" s="126"/>
      <c r="U31" s="69"/>
      <c r="V31" s="126"/>
      <c r="W31" s="126"/>
      <c r="X31" s="69"/>
      <c r="Y31" s="126"/>
      <c r="Z31" s="126"/>
      <c r="AA31" s="69"/>
      <c r="AB31" s="126"/>
      <c r="AC31" s="126"/>
      <c r="AD31" s="69"/>
      <c r="AE31" s="160"/>
      <c r="AF31" s="129"/>
      <c r="AG31" s="110"/>
      <c r="AH31" s="110"/>
      <c r="AI31" s="110"/>
      <c r="AJ31" s="110"/>
      <c r="AK31" s="110"/>
      <c r="AL31" s="110"/>
      <c r="AM31" s="110"/>
      <c r="AN31" s="111"/>
      <c r="AO31" s="111"/>
      <c r="AP31" s="111"/>
      <c r="AQ31" s="111"/>
      <c r="AR31" s="111"/>
      <c r="AS31" s="111"/>
      <c r="AT31" s="111"/>
      <c r="AU31" s="111"/>
      <c r="AV31" s="111"/>
      <c r="AW31" s="111"/>
      <c r="AX31" s="111"/>
      <c r="AY31" s="111"/>
      <c r="AZ31" s="111"/>
      <c r="BA31" s="111"/>
      <c r="BB31" s="111"/>
      <c r="BC31" s="111"/>
      <c r="BD31" s="111"/>
      <c r="BE31" s="111"/>
      <c r="BF31" s="111"/>
      <c r="BG31" s="111"/>
      <c r="BH31" s="111"/>
      <c r="BI31" s="111"/>
      <c r="BJ31" s="111"/>
    </row>
    <row r="32" spans="1:62" s="28" customFormat="1" ht="15.75" customHeight="1" x14ac:dyDescent="0.25">
      <c r="A32" s="810"/>
      <c r="B32" s="72" t="s">
        <v>293</v>
      </c>
      <c r="C32" s="69"/>
      <c r="D32" s="126"/>
      <c r="E32" s="69"/>
      <c r="F32" s="126"/>
      <c r="G32" s="69"/>
      <c r="H32" s="126"/>
      <c r="I32" s="69"/>
      <c r="J32" s="126"/>
      <c r="K32" s="69"/>
      <c r="L32" s="126"/>
      <c r="M32" s="69"/>
      <c r="N32" s="126"/>
      <c r="O32" s="69"/>
      <c r="P32" s="126"/>
      <c r="Q32" s="126"/>
      <c r="R32" s="69"/>
      <c r="S32" s="126"/>
      <c r="T32" s="126"/>
      <c r="U32" s="69"/>
      <c r="V32" s="126"/>
      <c r="W32" s="126"/>
      <c r="X32" s="69"/>
      <c r="Y32" s="126"/>
      <c r="Z32" s="126"/>
      <c r="AA32" s="69"/>
      <c r="AB32" s="126"/>
      <c r="AC32" s="126"/>
      <c r="AD32" s="69"/>
      <c r="AE32" s="160"/>
      <c r="AF32" s="129"/>
      <c r="AG32" s="110"/>
      <c r="AH32" s="110"/>
      <c r="AI32" s="110"/>
      <c r="AJ32" s="110"/>
      <c r="AK32" s="110"/>
      <c r="AL32" s="110"/>
      <c r="AM32" s="110"/>
      <c r="AN32" s="111"/>
      <c r="AO32" s="111"/>
      <c r="AP32" s="111"/>
      <c r="AQ32" s="111"/>
      <c r="AR32" s="111"/>
      <c r="AS32" s="111"/>
      <c r="AT32" s="111"/>
      <c r="AU32" s="111"/>
      <c r="AV32" s="111"/>
      <c r="AW32" s="111"/>
      <c r="AX32" s="111"/>
      <c r="AY32" s="111"/>
      <c r="AZ32" s="111"/>
      <c r="BA32" s="111"/>
      <c r="BB32" s="111"/>
      <c r="BC32" s="111"/>
      <c r="BD32" s="111"/>
      <c r="BE32" s="111"/>
      <c r="BF32" s="111"/>
      <c r="BG32" s="111"/>
      <c r="BH32" s="111"/>
      <c r="BI32" s="111"/>
      <c r="BJ32" s="111"/>
    </row>
    <row r="33" spans="1:62" s="28" customFormat="1" ht="15.75" customHeight="1" x14ac:dyDescent="0.25">
      <c r="A33" s="810"/>
      <c r="B33" s="72" t="s">
        <v>294</v>
      </c>
      <c r="C33" s="69"/>
      <c r="D33" s="126"/>
      <c r="E33" s="69"/>
      <c r="F33" s="126"/>
      <c r="G33" s="69"/>
      <c r="H33" s="126"/>
      <c r="I33" s="69"/>
      <c r="J33" s="126"/>
      <c r="K33" s="69"/>
      <c r="L33" s="126"/>
      <c r="M33" s="69"/>
      <c r="N33" s="126"/>
      <c r="O33" s="69"/>
      <c r="P33" s="126"/>
      <c r="Q33" s="126"/>
      <c r="R33" s="69"/>
      <c r="S33" s="126"/>
      <c r="T33" s="126"/>
      <c r="U33" s="69"/>
      <c r="V33" s="126"/>
      <c r="W33" s="126"/>
      <c r="X33" s="69"/>
      <c r="Y33" s="126"/>
      <c r="Z33" s="126"/>
      <c r="AA33" s="69"/>
      <c r="AB33" s="126"/>
      <c r="AC33" s="126"/>
      <c r="AD33" s="69"/>
      <c r="AE33" s="160"/>
      <c r="AF33" s="129"/>
      <c r="AG33" s="110"/>
      <c r="AH33" s="110"/>
      <c r="AI33" s="110"/>
      <c r="AJ33" s="110"/>
      <c r="AK33" s="110"/>
      <c r="AL33" s="110"/>
      <c r="AM33" s="110"/>
      <c r="AN33" s="111"/>
      <c r="AO33" s="111"/>
      <c r="AP33" s="111"/>
      <c r="AQ33" s="111"/>
      <c r="AR33" s="111"/>
      <c r="AS33" s="111"/>
      <c r="AT33" s="111"/>
      <c r="AU33" s="111"/>
      <c r="AV33" s="111"/>
      <c r="AW33" s="111"/>
      <c r="AX33" s="111"/>
      <c r="AY33" s="111"/>
      <c r="AZ33" s="111"/>
      <c r="BA33" s="111"/>
      <c r="BB33" s="111"/>
      <c r="BC33" s="111"/>
      <c r="BD33" s="111"/>
      <c r="BE33" s="111"/>
      <c r="BF33" s="111"/>
      <c r="BG33" s="111"/>
      <c r="BH33" s="111"/>
      <c r="BI33" s="111"/>
      <c r="BJ33" s="111"/>
    </row>
    <row r="34" spans="1:62" s="28" customFormat="1" ht="15.75" customHeight="1" x14ac:dyDescent="0.25">
      <c r="A34" s="810"/>
      <c r="B34" s="72" t="s">
        <v>295</v>
      </c>
      <c r="C34" s="69"/>
      <c r="D34" s="126"/>
      <c r="E34" s="69"/>
      <c r="F34" s="126"/>
      <c r="G34" s="69"/>
      <c r="H34" s="126"/>
      <c r="I34" s="69"/>
      <c r="J34" s="126"/>
      <c r="K34" s="69"/>
      <c r="L34" s="126"/>
      <c r="M34" s="69"/>
      <c r="N34" s="126"/>
      <c r="O34" s="69"/>
      <c r="P34" s="126"/>
      <c r="Q34" s="126"/>
      <c r="R34" s="69"/>
      <c r="S34" s="126"/>
      <c r="T34" s="126"/>
      <c r="U34" s="69"/>
      <c r="V34" s="126"/>
      <c r="W34" s="126"/>
      <c r="X34" s="69"/>
      <c r="Y34" s="126"/>
      <c r="Z34" s="126"/>
      <c r="AA34" s="69"/>
      <c r="AB34" s="126"/>
      <c r="AC34" s="126"/>
      <c r="AD34" s="69"/>
      <c r="AE34" s="160"/>
      <c r="AF34" s="129"/>
      <c r="AG34" s="110"/>
      <c r="AH34" s="110"/>
      <c r="AI34" s="110"/>
      <c r="AJ34" s="110"/>
      <c r="AK34" s="110"/>
      <c r="AL34" s="110"/>
      <c r="AM34" s="110"/>
      <c r="AN34" s="111"/>
      <c r="AO34" s="111"/>
      <c r="AP34" s="111"/>
      <c r="AQ34" s="111"/>
      <c r="AR34" s="111"/>
      <c r="AS34" s="111"/>
      <c r="AT34" s="111"/>
      <c r="AU34" s="111"/>
      <c r="AV34" s="111"/>
      <c r="AW34" s="111"/>
      <c r="AX34" s="111"/>
      <c r="AY34" s="111"/>
      <c r="AZ34" s="111"/>
      <c r="BA34" s="111"/>
      <c r="BB34" s="111"/>
      <c r="BC34" s="111"/>
      <c r="BD34" s="111"/>
      <c r="BE34" s="111"/>
      <c r="BF34" s="111"/>
      <c r="BG34" s="111"/>
      <c r="BH34" s="111"/>
      <c r="BI34" s="111"/>
      <c r="BJ34" s="111"/>
    </row>
    <row r="35" spans="1:62" s="28" customFormat="1" ht="15.75" customHeight="1" x14ac:dyDescent="0.25">
      <c r="A35" s="810"/>
      <c r="B35" s="72" t="s">
        <v>296</v>
      </c>
      <c r="C35" s="69"/>
      <c r="D35" s="126"/>
      <c r="E35" s="69"/>
      <c r="F35" s="126"/>
      <c r="G35" s="69"/>
      <c r="H35" s="126"/>
      <c r="I35" s="69"/>
      <c r="J35" s="126"/>
      <c r="K35" s="69"/>
      <c r="L35" s="126"/>
      <c r="M35" s="69"/>
      <c r="N35" s="126"/>
      <c r="O35" s="69"/>
      <c r="P35" s="126"/>
      <c r="Q35" s="126"/>
      <c r="R35" s="69"/>
      <c r="S35" s="126"/>
      <c r="T35" s="126"/>
      <c r="U35" s="69"/>
      <c r="V35" s="126"/>
      <c r="W35" s="126"/>
      <c r="X35" s="69"/>
      <c r="Y35" s="126"/>
      <c r="Z35" s="126"/>
      <c r="AA35" s="69"/>
      <c r="AB35" s="126"/>
      <c r="AC35" s="126"/>
      <c r="AD35" s="69"/>
      <c r="AE35" s="160"/>
      <c r="AF35" s="129"/>
      <c r="AG35" s="110"/>
      <c r="AH35" s="110"/>
      <c r="AI35" s="110"/>
      <c r="AJ35" s="110"/>
      <c r="AK35" s="110"/>
      <c r="AL35" s="110"/>
      <c r="AM35" s="110"/>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row>
    <row r="36" spans="1:62" s="28" customFormat="1" ht="15.75" customHeight="1" x14ac:dyDescent="0.25">
      <c r="A36" s="810"/>
      <c r="B36" s="72" t="s">
        <v>297</v>
      </c>
      <c r="C36" s="69"/>
      <c r="D36" s="126"/>
      <c r="E36" s="69"/>
      <c r="F36" s="126"/>
      <c r="G36" s="69"/>
      <c r="H36" s="126"/>
      <c r="I36" s="69"/>
      <c r="J36" s="126"/>
      <c r="K36" s="69"/>
      <c r="L36" s="126"/>
      <c r="M36" s="69"/>
      <c r="N36" s="126"/>
      <c r="O36" s="69"/>
      <c r="P36" s="126"/>
      <c r="Q36" s="126"/>
      <c r="R36" s="69"/>
      <c r="S36" s="126"/>
      <c r="T36" s="126"/>
      <c r="U36" s="69"/>
      <c r="V36" s="126"/>
      <c r="W36" s="126"/>
      <c r="X36" s="69"/>
      <c r="Y36" s="126"/>
      <c r="Z36" s="126"/>
      <c r="AA36" s="69"/>
      <c r="AB36" s="126"/>
      <c r="AC36" s="126"/>
      <c r="AD36" s="69"/>
      <c r="AE36" s="160"/>
      <c r="AF36" s="129"/>
      <c r="AG36" s="110"/>
      <c r="AH36" s="110"/>
      <c r="AI36" s="110"/>
      <c r="AJ36" s="110"/>
      <c r="AK36" s="110"/>
      <c r="AL36" s="110"/>
      <c r="AM36" s="110"/>
      <c r="AN36" s="111"/>
      <c r="AO36" s="111"/>
      <c r="AP36" s="111"/>
      <c r="AQ36" s="111"/>
      <c r="AR36" s="111"/>
      <c r="AS36" s="111"/>
      <c r="AT36" s="111"/>
      <c r="AU36" s="111"/>
      <c r="AV36" s="111"/>
      <c r="AW36" s="111"/>
      <c r="AX36" s="111"/>
      <c r="AY36" s="111"/>
      <c r="AZ36" s="111"/>
      <c r="BA36" s="111"/>
      <c r="BB36" s="111"/>
      <c r="BC36" s="111"/>
      <c r="BD36" s="111"/>
      <c r="BE36" s="111"/>
      <c r="BF36" s="111"/>
      <c r="BG36" s="111"/>
      <c r="BH36" s="111"/>
      <c r="BI36" s="111"/>
      <c r="BJ36" s="111"/>
    </row>
    <row r="37" spans="1:62" s="28" customFormat="1" ht="15.75" customHeight="1" x14ac:dyDescent="0.25">
      <c r="A37" s="810"/>
      <c r="B37" s="72" t="s">
        <v>298</v>
      </c>
      <c r="C37" s="69"/>
      <c r="D37" s="126"/>
      <c r="E37" s="69"/>
      <c r="F37" s="126"/>
      <c r="G37" s="69"/>
      <c r="H37" s="126"/>
      <c r="I37" s="69"/>
      <c r="J37" s="126"/>
      <c r="K37" s="69"/>
      <c r="L37" s="126"/>
      <c r="M37" s="69"/>
      <c r="N37" s="126"/>
      <c r="O37" s="69"/>
      <c r="P37" s="126"/>
      <c r="Q37" s="126"/>
      <c r="R37" s="69"/>
      <c r="S37" s="126"/>
      <c r="T37" s="126"/>
      <c r="U37" s="69"/>
      <c r="V37" s="126"/>
      <c r="W37" s="126"/>
      <c r="X37" s="69"/>
      <c r="Y37" s="126"/>
      <c r="Z37" s="126"/>
      <c r="AA37" s="69"/>
      <c r="AB37" s="126"/>
      <c r="AC37" s="126"/>
      <c r="AD37" s="69"/>
      <c r="AE37" s="160"/>
      <c r="AF37" s="129"/>
      <c r="AG37" s="110"/>
      <c r="AH37" s="110"/>
      <c r="AI37" s="110"/>
      <c r="AJ37" s="110"/>
      <c r="AK37" s="110"/>
      <c r="AL37" s="110"/>
      <c r="AM37" s="110"/>
      <c r="AN37" s="111"/>
      <c r="AO37" s="111"/>
      <c r="AP37" s="111"/>
      <c r="AQ37" s="111"/>
      <c r="AR37" s="111"/>
      <c r="AS37" s="111"/>
      <c r="AT37" s="111"/>
      <c r="AU37" s="111"/>
      <c r="AV37" s="111"/>
      <c r="AW37" s="111"/>
      <c r="AX37" s="111"/>
      <c r="AY37" s="111"/>
      <c r="AZ37" s="111"/>
      <c r="BA37" s="111"/>
      <c r="BB37" s="111"/>
      <c r="BC37" s="111"/>
      <c r="BD37" s="111"/>
      <c r="BE37" s="111"/>
      <c r="BF37" s="111"/>
      <c r="BG37" s="111"/>
      <c r="BH37" s="111"/>
      <c r="BI37" s="111"/>
      <c r="BJ37" s="111"/>
    </row>
    <row r="38" spans="1:62" s="28" customFormat="1" ht="15.75" customHeight="1" x14ac:dyDescent="0.25">
      <c r="A38" s="810"/>
      <c r="B38" s="72" t="s">
        <v>299</v>
      </c>
      <c r="C38" s="69"/>
      <c r="D38" s="126"/>
      <c r="E38" s="69"/>
      <c r="F38" s="126"/>
      <c r="G38" s="69"/>
      <c r="H38" s="126"/>
      <c r="I38" s="69"/>
      <c r="J38" s="126"/>
      <c r="K38" s="69"/>
      <c r="L38" s="126"/>
      <c r="M38" s="69"/>
      <c r="N38" s="126"/>
      <c r="O38" s="69"/>
      <c r="P38" s="126"/>
      <c r="Q38" s="126"/>
      <c r="R38" s="69"/>
      <c r="S38" s="126"/>
      <c r="T38" s="126"/>
      <c r="U38" s="69"/>
      <c r="V38" s="126"/>
      <c r="W38" s="126"/>
      <c r="X38" s="69"/>
      <c r="Y38" s="126"/>
      <c r="Z38" s="126"/>
      <c r="AA38" s="69"/>
      <c r="AB38" s="126"/>
      <c r="AC38" s="126"/>
      <c r="AD38" s="69"/>
      <c r="AE38" s="160"/>
      <c r="AF38" s="129"/>
      <c r="AG38" s="110"/>
      <c r="AH38" s="110"/>
      <c r="AI38" s="110"/>
      <c r="AJ38" s="110"/>
      <c r="AK38" s="110"/>
      <c r="AL38" s="110"/>
      <c r="AM38" s="110"/>
      <c r="AN38" s="111"/>
      <c r="AO38" s="111"/>
      <c r="AP38" s="111"/>
      <c r="AQ38" s="111"/>
      <c r="AR38" s="111"/>
      <c r="AS38" s="111"/>
      <c r="AT38" s="111"/>
      <c r="AU38" s="111"/>
      <c r="AV38" s="111"/>
      <c r="AW38" s="111"/>
      <c r="AX38" s="111"/>
      <c r="AY38" s="111"/>
      <c r="AZ38" s="111"/>
      <c r="BA38" s="111"/>
      <c r="BB38" s="111"/>
      <c r="BC38" s="111"/>
      <c r="BD38" s="111"/>
      <c r="BE38" s="111"/>
      <c r="BF38" s="111"/>
      <c r="BG38" s="111"/>
      <c r="BH38" s="111"/>
      <c r="BI38" s="111"/>
      <c r="BJ38" s="111"/>
    </row>
    <row r="39" spans="1:62" s="28" customFormat="1" ht="15.75" customHeight="1" x14ac:dyDescent="0.25">
      <c r="A39" s="810"/>
      <c r="B39" s="72" t="s">
        <v>300</v>
      </c>
      <c r="C39" s="69"/>
      <c r="D39" s="126"/>
      <c r="E39" s="69"/>
      <c r="F39" s="126"/>
      <c r="G39" s="69"/>
      <c r="H39" s="126"/>
      <c r="I39" s="69"/>
      <c r="J39" s="126"/>
      <c r="K39" s="69"/>
      <c r="L39" s="126"/>
      <c r="M39" s="69"/>
      <c r="N39" s="126"/>
      <c r="O39" s="69"/>
      <c r="P39" s="126"/>
      <c r="Q39" s="126"/>
      <c r="R39" s="69"/>
      <c r="S39" s="126"/>
      <c r="T39" s="126"/>
      <c r="U39" s="69"/>
      <c r="V39" s="126"/>
      <c r="W39" s="126"/>
      <c r="X39" s="69"/>
      <c r="Y39" s="126"/>
      <c r="Z39" s="126"/>
      <c r="AA39" s="69"/>
      <c r="AB39" s="126"/>
      <c r="AC39" s="126"/>
      <c r="AD39" s="69"/>
      <c r="AE39" s="160"/>
      <c r="AF39" s="129"/>
      <c r="AG39" s="110"/>
      <c r="AH39" s="110"/>
      <c r="AI39" s="110"/>
      <c r="AJ39" s="110"/>
      <c r="AK39" s="110"/>
      <c r="AL39" s="110"/>
      <c r="AM39" s="110"/>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row>
    <row r="40" spans="1:62" s="28" customFormat="1" ht="15.75" customHeight="1" x14ac:dyDescent="0.25">
      <c r="A40" s="810"/>
      <c r="B40" s="72" t="s">
        <v>301</v>
      </c>
      <c r="C40" s="69"/>
      <c r="D40" s="126"/>
      <c r="E40" s="69"/>
      <c r="F40" s="126"/>
      <c r="G40" s="69"/>
      <c r="H40" s="126"/>
      <c r="I40" s="69"/>
      <c r="J40" s="126"/>
      <c r="K40" s="69"/>
      <c r="L40" s="126"/>
      <c r="M40" s="69"/>
      <c r="N40" s="126"/>
      <c r="O40" s="69"/>
      <c r="P40" s="126"/>
      <c r="Q40" s="126"/>
      <c r="R40" s="69"/>
      <c r="S40" s="126"/>
      <c r="T40" s="126"/>
      <c r="U40" s="69"/>
      <c r="V40" s="126"/>
      <c r="W40" s="126"/>
      <c r="X40" s="69"/>
      <c r="Y40" s="126"/>
      <c r="Z40" s="126"/>
      <c r="AA40" s="69"/>
      <c r="AB40" s="126"/>
      <c r="AC40" s="126"/>
      <c r="AD40" s="69"/>
      <c r="AE40" s="160"/>
      <c r="AF40" s="129"/>
      <c r="AG40" s="110"/>
      <c r="AH40" s="110"/>
      <c r="AI40" s="110"/>
      <c r="AJ40" s="110"/>
      <c r="AK40" s="110"/>
      <c r="AL40" s="110"/>
      <c r="AM40" s="110"/>
      <c r="AN40" s="111"/>
      <c r="AO40" s="111"/>
      <c r="AP40" s="111"/>
      <c r="AQ40" s="111"/>
      <c r="AR40" s="111"/>
      <c r="AS40" s="111"/>
      <c r="AT40" s="111"/>
      <c r="AU40" s="111"/>
      <c r="AV40" s="111"/>
      <c r="AW40" s="111"/>
      <c r="AX40" s="111"/>
      <c r="AY40" s="111"/>
      <c r="AZ40" s="111"/>
      <c r="BA40" s="111"/>
      <c r="BB40" s="111"/>
      <c r="BC40" s="111"/>
      <c r="BD40" s="111"/>
      <c r="BE40" s="111"/>
      <c r="BF40" s="111"/>
      <c r="BG40" s="111"/>
      <c r="BH40" s="111"/>
      <c r="BI40" s="111"/>
      <c r="BJ40" s="111"/>
    </row>
    <row r="41" spans="1:62" s="28" customFormat="1" ht="15.75" customHeight="1" x14ac:dyDescent="0.25">
      <c r="A41" s="810"/>
      <c r="B41" s="72" t="s">
        <v>302</v>
      </c>
      <c r="C41" s="69"/>
      <c r="D41" s="126"/>
      <c r="E41" s="69"/>
      <c r="F41" s="126"/>
      <c r="G41" s="69"/>
      <c r="H41" s="126"/>
      <c r="I41" s="69"/>
      <c r="J41" s="126"/>
      <c r="K41" s="69"/>
      <c r="L41" s="126"/>
      <c r="M41" s="69"/>
      <c r="N41" s="126"/>
      <c r="O41" s="69"/>
      <c r="P41" s="126"/>
      <c r="Q41" s="126"/>
      <c r="R41" s="69"/>
      <c r="S41" s="126"/>
      <c r="T41" s="126"/>
      <c r="U41" s="69"/>
      <c r="V41" s="126"/>
      <c r="W41" s="126"/>
      <c r="X41" s="69"/>
      <c r="Y41" s="126"/>
      <c r="Z41" s="126"/>
      <c r="AA41" s="69"/>
      <c r="AB41" s="126"/>
      <c r="AC41" s="126"/>
      <c r="AD41" s="69"/>
      <c r="AE41" s="160"/>
      <c r="AF41" s="129"/>
      <c r="AG41" s="110"/>
      <c r="AH41" s="110"/>
      <c r="AI41" s="110"/>
      <c r="AJ41" s="110"/>
      <c r="AK41" s="110"/>
      <c r="AL41" s="110"/>
      <c r="AM41" s="110"/>
      <c r="AN41" s="111"/>
      <c r="AO41" s="111"/>
      <c r="AP41" s="111"/>
      <c r="AQ41" s="111"/>
      <c r="AR41" s="111"/>
      <c r="AS41" s="111"/>
      <c r="AT41" s="111"/>
      <c r="AU41" s="111"/>
      <c r="AV41" s="111"/>
      <c r="AW41" s="111"/>
      <c r="AX41" s="111"/>
      <c r="AY41" s="111"/>
      <c r="AZ41" s="111"/>
      <c r="BA41" s="111"/>
      <c r="BB41" s="111"/>
      <c r="BC41" s="111"/>
      <c r="BD41" s="111"/>
      <c r="BE41" s="111"/>
      <c r="BF41" s="111"/>
      <c r="BG41" s="111"/>
      <c r="BH41" s="111"/>
      <c r="BI41" s="111"/>
      <c r="BJ41" s="111"/>
    </row>
    <row r="42" spans="1:62" s="28" customFormat="1" ht="15.75" customHeight="1" x14ac:dyDescent="0.25">
      <c r="A42" s="810"/>
      <c r="B42" s="72" t="s">
        <v>303</v>
      </c>
      <c r="C42" s="69"/>
      <c r="D42" s="126"/>
      <c r="E42" s="69"/>
      <c r="F42" s="126"/>
      <c r="G42" s="69"/>
      <c r="H42" s="126"/>
      <c r="I42" s="69"/>
      <c r="J42" s="126"/>
      <c r="K42" s="69"/>
      <c r="L42" s="126"/>
      <c r="M42" s="69"/>
      <c r="N42" s="126"/>
      <c r="O42" s="69"/>
      <c r="P42" s="126"/>
      <c r="Q42" s="126"/>
      <c r="R42" s="69"/>
      <c r="S42" s="126"/>
      <c r="T42" s="126"/>
      <c r="U42" s="69"/>
      <c r="V42" s="126"/>
      <c r="W42" s="126"/>
      <c r="X42" s="69"/>
      <c r="Y42" s="126"/>
      <c r="Z42" s="126"/>
      <c r="AA42" s="69"/>
      <c r="AB42" s="126"/>
      <c r="AC42" s="126"/>
      <c r="AD42" s="69"/>
      <c r="AE42" s="160"/>
      <c r="AF42" s="129"/>
      <c r="AG42" s="110"/>
      <c r="AH42" s="110"/>
      <c r="AI42" s="110"/>
      <c r="AJ42" s="110"/>
      <c r="AK42" s="110"/>
      <c r="AL42" s="110"/>
      <c r="AM42" s="110"/>
      <c r="AN42" s="111"/>
      <c r="AO42" s="111"/>
      <c r="AP42" s="111"/>
      <c r="AQ42" s="111"/>
      <c r="AR42" s="111"/>
      <c r="AS42" s="111"/>
      <c r="AT42" s="111"/>
      <c r="AU42" s="111"/>
      <c r="AV42" s="111"/>
      <c r="AW42" s="111"/>
      <c r="AX42" s="111"/>
      <c r="AY42" s="111"/>
      <c r="AZ42" s="111"/>
      <c r="BA42" s="111"/>
      <c r="BB42" s="111"/>
      <c r="BC42" s="111"/>
      <c r="BD42" s="111"/>
      <c r="BE42" s="111"/>
      <c r="BF42" s="111"/>
      <c r="BG42" s="111"/>
      <c r="BH42" s="111"/>
      <c r="BI42" s="111"/>
      <c r="BJ42" s="111"/>
    </row>
    <row r="43" spans="1:62" s="28" customFormat="1" ht="29.25" customHeight="1" thickBot="1" x14ac:dyDescent="0.3">
      <c r="A43" s="432"/>
      <c r="B43" s="70" t="s">
        <v>246</v>
      </c>
      <c r="C43" s="125"/>
      <c r="D43" s="127"/>
      <c r="E43" s="125"/>
      <c r="F43" s="127"/>
      <c r="G43" s="125"/>
      <c r="H43" s="127"/>
      <c r="I43" s="125"/>
      <c r="J43" s="127"/>
      <c r="K43" s="125"/>
      <c r="L43" s="127"/>
      <c r="M43" s="125"/>
      <c r="N43" s="127"/>
      <c r="O43" s="125"/>
      <c r="P43" s="127"/>
      <c r="Q43" s="127"/>
      <c r="R43" s="125"/>
      <c r="S43" s="127"/>
      <c r="T43" s="127"/>
      <c r="U43" s="125"/>
      <c r="V43" s="127"/>
      <c r="W43" s="127"/>
      <c r="X43" s="125"/>
      <c r="Y43" s="127"/>
      <c r="Z43" s="127"/>
      <c r="AA43" s="125"/>
      <c r="AB43" s="127"/>
      <c r="AC43" s="127"/>
      <c r="AD43" s="125"/>
      <c r="AE43" s="161"/>
      <c r="AF43" s="130"/>
      <c r="AG43" s="110"/>
      <c r="AH43" s="110"/>
      <c r="AI43" s="110"/>
      <c r="AJ43" s="110"/>
      <c r="AK43" s="110"/>
      <c r="AL43" s="110"/>
      <c r="AM43" s="110"/>
      <c r="AN43" s="111"/>
      <c r="AO43" s="111"/>
      <c r="AP43" s="111"/>
      <c r="AQ43" s="111"/>
      <c r="AR43" s="111"/>
      <c r="AS43" s="111"/>
      <c r="AT43" s="111"/>
      <c r="AU43" s="111"/>
      <c r="AV43" s="111"/>
      <c r="AW43" s="111"/>
      <c r="AX43" s="111"/>
      <c r="AY43" s="111"/>
      <c r="AZ43" s="111"/>
      <c r="BA43" s="111"/>
      <c r="BB43" s="111"/>
      <c r="BC43" s="111"/>
      <c r="BD43" s="111"/>
      <c r="BE43" s="111"/>
      <c r="BF43" s="111"/>
      <c r="BG43" s="111"/>
      <c r="BH43" s="111"/>
      <c r="BI43" s="111"/>
      <c r="BJ43" s="111"/>
    </row>
    <row r="44" spans="1:62" s="1" customFormat="1" ht="24" customHeight="1" thickBot="1" x14ac:dyDescent="0.3">
      <c r="K44" s="90"/>
      <c r="L44" s="90"/>
      <c r="M44" s="90"/>
      <c r="N44" s="90"/>
      <c r="O44" s="90"/>
      <c r="AG44" s="110"/>
      <c r="AH44" s="110"/>
      <c r="AI44" s="110"/>
      <c r="AJ44" s="110"/>
      <c r="AK44" s="110"/>
      <c r="AL44" s="110"/>
      <c r="AM44" s="110"/>
      <c r="AN44" s="74"/>
      <c r="AO44" s="74"/>
      <c r="AP44" s="74"/>
      <c r="AQ44" s="74"/>
      <c r="AR44" s="74"/>
      <c r="AS44" s="74"/>
      <c r="AT44" s="74"/>
      <c r="AU44" s="74"/>
      <c r="AV44" s="74"/>
      <c r="AW44" s="74"/>
      <c r="AX44" s="74"/>
      <c r="AY44" s="74"/>
      <c r="AZ44" s="74"/>
      <c r="BA44" s="74"/>
      <c r="BB44" s="74"/>
      <c r="BC44" s="74"/>
      <c r="BD44" s="74"/>
      <c r="BE44" s="74"/>
      <c r="BF44" s="74"/>
      <c r="BG44" s="74"/>
      <c r="BH44" s="74"/>
      <c r="BI44" s="74"/>
      <c r="BJ44" s="74"/>
    </row>
    <row r="45" spans="1:62" s="1" customFormat="1" ht="24" customHeight="1" thickBot="1" x14ac:dyDescent="0.3">
      <c r="A45" s="431" t="s">
        <v>304</v>
      </c>
      <c r="B45" s="811" t="s">
        <v>280</v>
      </c>
      <c r="C45" s="664" t="s">
        <v>85</v>
      </c>
      <c r="D45" s="831"/>
      <c r="E45" s="831"/>
      <c r="F45" s="831"/>
      <c r="G45" s="831"/>
      <c r="H45" s="831"/>
      <c r="I45" s="831"/>
      <c r="J45" s="831"/>
      <c r="K45" s="831"/>
      <c r="L45" s="831"/>
      <c r="M45" s="831"/>
      <c r="N45" s="665"/>
      <c r="O45" s="807" t="s">
        <v>87</v>
      </c>
      <c r="P45" s="808"/>
      <c r="Q45" s="808"/>
      <c r="R45" s="808"/>
      <c r="S45" s="808"/>
      <c r="T45" s="808"/>
      <c r="U45" s="808"/>
      <c r="V45" s="808"/>
      <c r="W45" s="808"/>
      <c r="X45" s="808"/>
      <c r="Y45" s="808"/>
      <c r="Z45" s="808"/>
      <c r="AA45" s="808"/>
      <c r="AB45" s="808"/>
      <c r="AC45" s="808"/>
      <c r="AD45" s="808"/>
      <c r="AE45" s="808"/>
      <c r="AF45" s="809"/>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row>
    <row r="46" spans="1:62" s="1" customFormat="1" ht="24" customHeight="1" thickBot="1" x14ac:dyDescent="0.3">
      <c r="A46" s="810"/>
      <c r="B46" s="812"/>
      <c r="C46" s="664" t="s">
        <v>210</v>
      </c>
      <c r="D46" s="665"/>
      <c r="E46" s="664" t="s">
        <v>211</v>
      </c>
      <c r="F46" s="665"/>
      <c r="G46" s="664" t="s">
        <v>212</v>
      </c>
      <c r="H46" s="665"/>
      <c r="I46" s="664" t="s">
        <v>213</v>
      </c>
      <c r="J46" s="665"/>
      <c r="K46" s="664" t="s">
        <v>274</v>
      </c>
      <c r="L46" s="665"/>
      <c r="M46" s="664" t="s">
        <v>215</v>
      </c>
      <c r="N46" s="665"/>
      <c r="O46" s="807" t="s">
        <v>210</v>
      </c>
      <c r="P46" s="808"/>
      <c r="Q46" s="809"/>
      <c r="R46" s="807" t="s">
        <v>211</v>
      </c>
      <c r="S46" s="808"/>
      <c r="T46" s="809"/>
      <c r="U46" s="807" t="s">
        <v>212</v>
      </c>
      <c r="V46" s="808"/>
      <c r="W46" s="809"/>
      <c r="X46" s="807" t="s">
        <v>213</v>
      </c>
      <c r="Y46" s="808"/>
      <c r="Z46" s="809"/>
      <c r="AA46" s="807" t="s">
        <v>274</v>
      </c>
      <c r="AB46" s="808"/>
      <c r="AC46" s="809"/>
      <c r="AD46" s="807" t="s">
        <v>215</v>
      </c>
      <c r="AE46" s="808"/>
      <c r="AF46" s="809"/>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row>
    <row r="47" spans="1:62" s="1" customFormat="1" ht="29.25" customHeight="1" thickBot="1" x14ac:dyDescent="0.3">
      <c r="A47" s="810"/>
      <c r="B47" s="813"/>
      <c r="C47" s="131" t="s">
        <v>281</v>
      </c>
      <c r="D47" s="113" t="s">
        <v>282</v>
      </c>
      <c r="E47" s="131" t="s">
        <v>281</v>
      </c>
      <c r="F47" s="113" t="s">
        <v>282</v>
      </c>
      <c r="G47" s="131" t="s">
        <v>281</v>
      </c>
      <c r="H47" s="113" t="s">
        <v>282</v>
      </c>
      <c r="I47" s="131" t="s">
        <v>281</v>
      </c>
      <c r="J47" s="113" t="s">
        <v>282</v>
      </c>
      <c r="K47" s="131" t="s">
        <v>281</v>
      </c>
      <c r="L47" s="113" t="s">
        <v>282</v>
      </c>
      <c r="M47" s="131" t="s">
        <v>281</v>
      </c>
      <c r="N47" s="113" t="s">
        <v>282</v>
      </c>
      <c r="O47" s="116" t="s">
        <v>281</v>
      </c>
      <c r="P47" s="116" t="s">
        <v>283</v>
      </c>
      <c r="Q47" s="116" t="s">
        <v>28</v>
      </c>
      <c r="R47" s="116" t="s">
        <v>281</v>
      </c>
      <c r="S47" s="116" t="s">
        <v>283</v>
      </c>
      <c r="T47" s="116" t="s">
        <v>28</v>
      </c>
      <c r="U47" s="116" t="s">
        <v>281</v>
      </c>
      <c r="V47" s="116" t="s">
        <v>283</v>
      </c>
      <c r="W47" s="116" t="s">
        <v>28</v>
      </c>
      <c r="X47" s="116" t="s">
        <v>281</v>
      </c>
      <c r="Y47" s="116" t="s">
        <v>283</v>
      </c>
      <c r="Z47" s="116" t="s">
        <v>28</v>
      </c>
      <c r="AA47" s="116" t="s">
        <v>281</v>
      </c>
      <c r="AB47" s="116" t="s">
        <v>283</v>
      </c>
      <c r="AC47" s="116" t="s">
        <v>28</v>
      </c>
      <c r="AD47" s="116" t="s">
        <v>281</v>
      </c>
      <c r="AE47" s="116" t="s">
        <v>283</v>
      </c>
      <c r="AF47" s="116" t="s">
        <v>28</v>
      </c>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D47" s="74"/>
      <c r="BE47" s="74"/>
      <c r="BF47" s="74"/>
      <c r="BG47" s="74"/>
      <c r="BH47" s="74"/>
      <c r="BI47" s="74"/>
      <c r="BJ47" s="74"/>
    </row>
    <row r="48" spans="1:62" s="1" customFormat="1" ht="16.5" x14ac:dyDescent="0.25">
      <c r="A48" s="810"/>
      <c r="B48" s="170" t="s">
        <v>284</v>
      </c>
      <c r="C48" s="69"/>
      <c r="D48" s="129"/>
      <c r="E48" s="69"/>
      <c r="F48" s="129"/>
      <c r="G48" s="69"/>
      <c r="H48" s="129"/>
      <c r="I48" s="69"/>
      <c r="J48" s="129"/>
      <c r="K48" s="69"/>
      <c r="L48" s="129"/>
      <c r="M48" s="69"/>
      <c r="N48" s="129"/>
      <c r="O48" s="69"/>
      <c r="P48" s="126"/>
      <c r="Q48" s="129"/>
      <c r="R48" s="69"/>
      <c r="S48" s="126"/>
      <c r="T48" s="129"/>
      <c r="U48" s="69"/>
      <c r="V48" s="126"/>
      <c r="W48" s="129"/>
      <c r="X48" s="69"/>
      <c r="Y48" s="126"/>
      <c r="Z48" s="129"/>
      <c r="AA48" s="69"/>
      <c r="AB48" s="126"/>
      <c r="AC48" s="129"/>
      <c r="AD48" s="69"/>
      <c r="AE48" s="160"/>
      <c r="AF48" s="129"/>
      <c r="AG48" s="74"/>
      <c r="AH48" s="74"/>
      <c r="AI48" s="74"/>
      <c r="AJ48" s="74"/>
      <c r="AK48" s="74"/>
      <c r="AL48" s="74"/>
      <c r="AM48" s="74"/>
      <c r="AN48" s="74"/>
      <c r="AO48" s="74"/>
      <c r="AP48" s="74"/>
      <c r="AQ48" s="74"/>
      <c r="AR48" s="74"/>
      <c r="AS48" s="74"/>
      <c r="AT48" s="74"/>
      <c r="AU48" s="74"/>
      <c r="AV48" s="74"/>
      <c r="AW48" s="74"/>
      <c r="AX48" s="74"/>
      <c r="AY48" s="74"/>
      <c r="AZ48" s="74"/>
      <c r="BA48" s="74"/>
      <c r="BB48" s="74"/>
      <c r="BC48" s="74"/>
      <c r="BD48" s="74"/>
      <c r="BE48" s="74"/>
      <c r="BF48" s="74"/>
      <c r="BG48" s="74"/>
      <c r="BH48" s="74"/>
      <c r="BI48" s="74"/>
      <c r="BJ48" s="74"/>
    </row>
    <row r="49" spans="1:62" s="1" customFormat="1" ht="16.5" x14ac:dyDescent="0.25">
      <c r="A49" s="810"/>
      <c r="B49" s="171" t="s">
        <v>285</v>
      </c>
      <c r="C49" s="69"/>
      <c r="D49" s="129"/>
      <c r="E49" s="69"/>
      <c r="F49" s="129"/>
      <c r="G49" s="69"/>
      <c r="H49" s="129"/>
      <c r="I49" s="69"/>
      <c r="J49" s="129"/>
      <c r="K49" s="69"/>
      <c r="L49" s="129"/>
      <c r="M49" s="69"/>
      <c r="N49" s="129"/>
      <c r="O49" s="69"/>
      <c r="P49" s="126"/>
      <c r="Q49" s="129"/>
      <c r="R49" s="69"/>
      <c r="S49" s="126"/>
      <c r="T49" s="129"/>
      <c r="U49" s="69"/>
      <c r="V49" s="126"/>
      <c r="W49" s="129"/>
      <c r="X49" s="69"/>
      <c r="Y49" s="126"/>
      <c r="Z49" s="129"/>
      <c r="AA49" s="69"/>
      <c r="AB49" s="126"/>
      <c r="AC49" s="129"/>
      <c r="AD49" s="69"/>
      <c r="AE49" s="160"/>
      <c r="AF49" s="129"/>
      <c r="AG49" s="74"/>
      <c r="AH49" s="74"/>
      <c r="AI49" s="74"/>
      <c r="AJ49" s="74"/>
      <c r="AK49" s="74"/>
      <c r="AL49" s="74"/>
      <c r="AM49" s="74"/>
      <c r="AN49" s="74"/>
      <c r="AO49" s="74"/>
      <c r="AP49" s="74"/>
      <c r="AQ49" s="74"/>
      <c r="AR49" s="74"/>
      <c r="AS49" s="74"/>
      <c r="AT49" s="74"/>
      <c r="AU49" s="74"/>
      <c r="AV49" s="74"/>
      <c r="AW49" s="74"/>
      <c r="AX49" s="74"/>
      <c r="AY49" s="74"/>
      <c r="AZ49" s="74"/>
      <c r="BA49" s="74"/>
      <c r="BB49" s="74"/>
      <c r="BC49" s="74"/>
      <c r="BD49" s="74"/>
      <c r="BE49" s="74"/>
      <c r="BF49" s="74"/>
      <c r="BG49" s="74"/>
      <c r="BH49" s="74"/>
      <c r="BI49" s="74"/>
      <c r="BJ49" s="74"/>
    </row>
    <row r="50" spans="1:62" s="1" customFormat="1" ht="16.5" x14ac:dyDescent="0.25">
      <c r="A50" s="810"/>
      <c r="B50" s="171" t="s">
        <v>286</v>
      </c>
      <c r="C50" s="69"/>
      <c r="D50" s="129"/>
      <c r="E50" s="69"/>
      <c r="F50" s="129"/>
      <c r="G50" s="69"/>
      <c r="H50" s="129"/>
      <c r="I50" s="69"/>
      <c r="J50" s="129"/>
      <c r="K50" s="69"/>
      <c r="L50" s="129"/>
      <c r="M50" s="69"/>
      <c r="N50" s="129"/>
      <c r="O50" s="69"/>
      <c r="P50" s="126"/>
      <c r="Q50" s="129"/>
      <c r="R50" s="69"/>
      <c r="S50" s="126"/>
      <c r="T50" s="129"/>
      <c r="U50" s="69"/>
      <c r="V50" s="126"/>
      <c r="W50" s="129"/>
      <c r="X50" s="69"/>
      <c r="Y50" s="126"/>
      <c r="Z50" s="129"/>
      <c r="AA50" s="69"/>
      <c r="AB50" s="126"/>
      <c r="AC50" s="129"/>
      <c r="AD50" s="69"/>
      <c r="AE50" s="160"/>
      <c r="AF50" s="129"/>
      <c r="AG50" s="74"/>
      <c r="AH50" s="74"/>
      <c r="AI50" s="74"/>
      <c r="AJ50" s="74"/>
      <c r="AK50" s="74"/>
      <c r="AL50" s="74"/>
      <c r="AM50" s="74"/>
      <c r="AN50" s="74"/>
      <c r="AO50" s="74"/>
      <c r="AP50" s="74"/>
      <c r="AQ50" s="74"/>
      <c r="AR50" s="74"/>
      <c r="AS50" s="74"/>
      <c r="AT50" s="74"/>
      <c r="AU50" s="74"/>
      <c r="AV50" s="74"/>
      <c r="AW50" s="74"/>
      <c r="AX50" s="74"/>
      <c r="AY50" s="74"/>
      <c r="AZ50" s="74"/>
      <c r="BA50" s="74"/>
      <c r="BB50" s="74"/>
      <c r="BC50" s="74"/>
      <c r="BD50" s="74"/>
      <c r="BE50" s="74"/>
      <c r="BF50" s="74"/>
      <c r="BG50" s="74"/>
      <c r="BH50" s="74"/>
      <c r="BI50" s="74"/>
      <c r="BJ50" s="74"/>
    </row>
    <row r="51" spans="1:62" s="1" customFormat="1" ht="16.5" x14ac:dyDescent="0.25">
      <c r="A51" s="810"/>
      <c r="B51" s="171" t="s">
        <v>287</v>
      </c>
      <c r="C51" s="69"/>
      <c r="D51" s="129"/>
      <c r="E51" s="69"/>
      <c r="F51" s="129"/>
      <c r="G51" s="69"/>
      <c r="H51" s="129"/>
      <c r="I51" s="69"/>
      <c r="J51" s="129"/>
      <c r="K51" s="69"/>
      <c r="L51" s="129"/>
      <c r="M51" s="69"/>
      <c r="N51" s="129"/>
      <c r="O51" s="69"/>
      <c r="P51" s="126"/>
      <c r="Q51" s="129"/>
      <c r="R51" s="69"/>
      <c r="S51" s="126"/>
      <c r="T51" s="129"/>
      <c r="U51" s="69"/>
      <c r="V51" s="126"/>
      <c r="W51" s="129"/>
      <c r="X51" s="69"/>
      <c r="Y51" s="126"/>
      <c r="Z51" s="129"/>
      <c r="AA51" s="69"/>
      <c r="AB51" s="126"/>
      <c r="AC51" s="129"/>
      <c r="AD51" s="69"/>
      <c r="AE51" s="160"/>
      <c r="AF51" s="129"/>
      <c r="AG51" s="74"/>
      <c r="AH51" s="74"/>
      <c r="AI51" s="74"/>
      <c r="AJ51" s="74"/>
      <c r="AK51" s="74"/>
      <c r="AL51" s="74"/>
      <c r="AM51" s="74"/>
      <c r="AN51" s="74"/>
      <c r="AO51" s="74"/>
      <c r="AP51" s="74"/>
      <c r="AQ51" s="74"/>
      <c r="AR51" s="74"/>
      <c r="AS51" s="74"/>
      <c r="AT51" s="74"/>
      <c r="AU51" s="74"/>
      <c r="AV51" s="74"/>
      <c r="AW51" s="74"/>
      <c r="AX51" s="74"/>
      <c r="AY51" s="74"/>
      <c r="AZ51" s="74"/>
      <c r="BA51" s="74"/>
      <c r="BB51" s="74"/>
      <c r="BC51" s="74"/>
      <c r="BD51" s="74"/>
      <c r="BE51" s="74"/>
      <c r="BF51" s="74"/>
      <c r="BG51" s="74"/>
      <c r="BH51" s="74"/>
      <c r="BI51" s="74"/>
      <c r="BJ51" s="74"/>
    </row>
    <row r="52" spans="1:62" s="1" customFormat="1" ht="16.5" x14ac:dyDescent="0.25">
      <c r="A52" s="810"/>
      <c r="B52" s="171" t="s">
        <v>288</v>
      </c>
      <c r="C52" s="69"/>
      <c r="D52" s="129"/>
      <c r="E52" s="69"/>
      <c r="F52" s="129"/>
      <c r="G52" s="69"/>
      <c r="H52" s="129"/>
      <c r="I52" s="69"/>
      <c r="J52" s="129"/>
      <c r="K52" s="69"/>
      <c r="L52" s="129"/>
      <c r="M52" s="69"/>
      <c r="N52" s="129"/>
      <c r="O52" s="69"/>
      <c r="P52" s="126"/>
      <c r="Q52" s="129"/>
      <c r="R52" s="69"/>
      <c r="S52" s="126"/>
      <c r="T52" s="129"/>
      <c r="U52" s="69"/>
      <c r="V52" s="126"/>
      <c r="W52" s="129"/>
      <c r="X52" s="69"/>
      <c r="Y52" s="126"/>
      <c r="Z52" s="129"/>
      <c r="AA52" s="69"/>
      <c r="AB52" s="126"/>
      <c r="AC52" s="129"/>
      <c r="AD52" s="69"/>
      <c r="AE52" s="160"/>
      <c r="AF52" s="129"/>
      <c r="AG52" s="74"/>
      <c r="AH52" s="74"/>
      <c r="AI52" s="74"/>
      <c r="AJ52" s="74"/>
      <c r="AK52" s="74"/>
      <c r="AL52" s="74"/>
      <c r="AM52" s="74"/>
      <c r="AN52" s="74"/>
      <c r="AO52" s="74"/>
      <c r="AP52" s="74"/>
      <c r="AQ52" s="74"/>
      <c r="AR52" s="74"/>
      <c r="AS52" s="74"/>
      <c r="AT52" s="74"/>
      <c r="AU52" s="74"/>
      <c r="AV52" s="74"/>
      <c r="AW52" s="74"/>
      <c r="AX52" s="74"/>
      <c r="AY52" s="74"/>
      <c r="AZ52" s="74"/>
      <c r="BA52" s="74"/>
      <c r="BB52" s="74"/>
      <c r="BC52" s="74"/>
      <c r="BD52" s="74"/>
      <c r="BE52" s="74"/>
      <c r="BF52" s="74"/>
      <c r="BG52" s="74"/>
      <c r="BH52" s="74"/>
      <c r="BI52" s="74"/>
      <c r="BJ52" s="74"/>
    </row>
    <row r="53" spans="1:62" s="1" customFormat="1" ht="16.5" x14ac:dyDescent="0.25">
      <c r="A53" s="810"/>
      <c r="B53" s="171" t="s">
        <v>289</v>
      </c>
      <c r="C53" s="69"/>
      <c r="D53" s="129"/>
      <c r="E53" s="69"/>
      <c r="F53" s="129"/>
      <c r="G53" s="69"/>
      <c r="H53" s="129"/>
      <c r="I53" s="69"/>
      <c r="J53" s="129"/>
      <c r="K53" s="69"/>
      <c r="L53" s="129"/>
      <c r="M53" s="69"/>
      <c r="N53" s="129"/>
      <c r="O53" s="69"/>
      <c r="P53" s="126"/>
      <c r="Q53" s="129"/>
      <c r="R53" s="69"/>
      <c r="S53" s="126"/>
      <c r="T53" s="129"/>
      <c r="U53" s="69"/>
      <c r="V53" s="126"/>
      <c r="W53" s="129"/>
      <c r="X53" s="69"/>
      <c r="Y53" s="126"/>
      <c r="Z53" s="129"/>
      <c r="AA53" s="69"/>
      <c r="AB53" s="126"/>
      <c r="AC53" s="129"/>
      <c r="AD53" s="69"/>
      <c r="AE53" s="160"/>
      <c r="AF53" s="129"/>
      <c r="AG53" s="74"/>
      <c r="AH53" s="74"/>
      <c r="AI53" s="74"/>
      <c r="AJ53" s="74"/>
      <c r="AK53" s="74"/>
      <c r="AL53" s="74"/>
      <c r="AM53" s="74"/>
      <c r="AN53" s="74"/>
      <c r="AO53" s="74"/>
      <c r="AP53" s="74"/>
      <c r="AQ53" s="74"/>
      <c r="AR53" s="74"/>
      <c r="AS53" s="74"/>
      <c r="AT53" s="74"/>
      <c r="AU53" s="74"/>
      <c r="AV53" s="74"/>
      <c r="AW53" s="74"/>
      <c r="AX53" s="74"/>
      <c r="AY53" s="74"/>
      <c r="AZ53" s="74"/>
      <c r="BA53" s="74"/>
      <c r="BB53" s="74"/>
      <c r="BC53" s="74"/>
      <c r="BD53" s="74"/>
      <c r="BE53" s="74"/>
      <c r="BF53" s="74"/>
      <c r="BG53" s="74"/>
      <c r="BH53" s="74"/>
      <c r="BI53" s="74"/>
      <c r="BJ53" s="74"/>
    </row>
    <row r="54" spans="1:62" s="1" customFormat="1" ht="16.5" x14ac:dyDescent="0.25">
      <c r="A54" s="810"/>
      <c r="B54" s="171" t="s">
        <v>290</v>
      </c>
      <c r="C54" s="69"/>
      <c r="D54" s="129"/>
      <c r="E54" s="69"/>
      <c r="F54" s="129"/>
      <c r="G54" s="69"/>
      <c r="H54" s="129"/>
      <c r="I54" s="69"/>
      <c r="J54" s="129"/>
      <c r="K54" s="69"/>
      <c r="L54" s="129"/>
      <c r="M54" s="69"/>
      <c r="N54" s="129"/>
      <c r="O54" s="69"/>
      <c r="P54" s="126"/>
      <c r="Q54" s="129"/>
      <c r="R54" s="69"/>
      <c r="S54" s="126"/>
      <c r="T54" s="129"/>
      <c r="U54" s="69"/>
      <c r="V54" s="126"/>
      <c r="W54" s="129"/>
      <c r="X54" s="69"/>
      <c r="Y54" s="126"/>
      <c r="Z54" s="129"/>
      <c r="AA54" s="69"/>
      <c r="AB54" s="126"/>
      <c r="AC54" s="129"/>
      <c r="AD54" s="69"/>
      <c r="AE54" s="160"/>
      <c r="AF54" s="129"/>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D54" s="74"/>
      <c r="BE54" s="74"/>
      <c r="BF54" s="74"/>
      <c r="BG54" s="74"/>
      <c r="BH54" s="74"/>
      <c r="BI54" s="74"/>
      <c r="BJ54" s="74"/>
    </row>
    <row r="55" spans="1:62" s="1" customFormat="1" ht="16.5" x14ac:dyDescent="0.25">
      <c r="A55" s="810"/>
      <c r="B55" s="171" t="s">
        <v>291</v>
      </c>
      <c r="C55" s="69"/>
      <c r="D55" s="129"/>
      <c r="E55" s="69"/>
      <c r="F55" s="129"/>
      <c r="G55" s="69"/>
      <c r="H55" s="129"/>
      <c r="I55" s="69"/>
      <c r="J55" s="129"/>
      <c r="K55" s="69"/>
      <c r="L55" s="129"/>
      <c r="M55" s="69"/>
      <c r="N55" s="129"/>
      <c r="O55" s="69"/>
      <c r="P55" s="126"/>
      <c r="Q55" s="129"/>
      <c r="R55" s="69"/>
      <c r="S55" s="126"/>
      <c r="T55" s="129"/>
      <c r="U55" s="69"/>
      <c r="V55" s="126"/>
      <c r="W55" s="129"/>
      <c r="X55" s="69"/>
      <c r="Y55" s="126"/>
      <c r="Z55" s="129"/>
      <c r="AA55" s="69"/>
      <c r="AB55" s="126"/>
      <c r="AC55" s="129"/>
      <c r="AD55" s="69"/>
      <c r="AE55" s="160"/>
      <c r="AF55" s="129"/>
      <c r="AG55" s="74"/>
      <c r="AH55" s="74"/>
      <c r="AI55" s="74"/>
      <c r="AJ55" s="74"/>
      <c r="AK55" s="74"/>
      <c r="AL55" s="74"/>
      <c r="AM55" s="74"/>
      <c r="AN55" s="74"/>
      <c r="AO55" s="74"/>
      <c r="AP55" s="74"/>
      <c r="AQ55" s="74"/>
      <c r="AR55" s="74"/>
      <c r="AS55" s="74"/>
      <c r="AT55" s="74"/>
      <c r="AU55" s="74"/>
      <c r="AV55" s="74"/>
      <c r="AW55" s="74"/>
      <c r="AX55" s="74"/>
      <c r="AY55" s="74"/>
      <c r="AZ55" s="74"/>
      <c r="BA55" s="74"/>
      <c r="BB55" s="74"/>
      <c r="BC55" s="74"/>
      <c r="BD55" s="74"/>
      <c r="BE55" s="74"/>
      <c r="BF55" s="74"/>
      <c r="BG55" s="74"/>
      <c r="BH55" s="74"/>
      <c r="BI55" s="74"/>
      <c r="BJ55" s="74"/>
    </row>
    <row r="56" spans="1:62" s="1" customFormat="1" ht="16.5" x14ac:dyDescent="0.25">
      <c r="A56" s="810"/>
      <c r="B56" s="171" t="s">
        <v>292</v>
      </c>
      <c r="C56" s="69"/>
      <c r="D56" s="129"/>
      <c r="E56" s="69"/>
      <c r="F56" s="129"/>
      <c r="G56" s="69"/>
      <c r="H56" s="129"/>
      <c r="I56" s="69"/>
      <c r="J56" s="129"/>
      <c r="K56" s="69"/>
      <c r="L56" s="129"/>
      <c r="M56" s="69"/>
      <c r="N56" s="129"/>
      <c r="O56" s="69"/>
      <c r="P56" s="126"/>
      <c r="Q56" s="129"/>
      <c r="R56" s="69"/>
      <c r="S56" s="126"/>
      <c r="T56" s="129"/>
      <c r="U56" s="69"/>
      <c r="V56" s="126"/>
      <c r="W56" s="129"/>
      <c r="X56" s="69"/>
      <c r="Y56" s="126"/>
      <c r="Z56" s="129"/>
      <c r="AA56" s="69"/>
      <c r="AB56" s="126"/>
      <c r="AC56" s="129"/>
      <c r="AD56" s="69"/>
      <c r="AE56" s="160"/>
      <c r="AF56" s="129"/>
      <c r="AG56" s="74"/>
      <c r="AH56" s="74"/>
      <c r="AI56" s="74"/>
      <c r="AJ56" s="74"/>
      <c r="AK56" s="74"/>
      <c r="AL56" s="74"/>
      <c r="AM56" s="74"/>
      <c r="AN56" s="74"/>
      <c r="AO56" s="74"/>
      <c r="AP56" s="74"/>
      <c r="AQ56" s="74"/>
      <c r="AR56" s="74"/>
      <c r="AS56" s="74"/>
      <c r="AT56" s="74"/>
      <c r="AU56" s="74"/>
      <c r="AV56" s="74"/>
      <c r="AW56" s="74"/>
      <c r="AX56" s="74"/>
      <c r="AY56" s="74"/>
      <c r="AZ56" s="74"/>
      <c r="BA56" s="74"/>
      <c r="BB56" s="74"/>
      <c r="BC56" s="74"/>
      <c r="BD56" s="74"/>
      <c r="BE56" s="74"/>
      <c r="BF56" s="74"/>
      <c r="BG56" s="74"/>
      <c r="BH56" s="74"/>
      <c r="BI56" s="74"/>
      <c r="BJ56" s="74"/>
    </row>
    <row r="57" spans="1:62" s="1" customFormat="1" ht="16.5" x14ac:dyDescent="0.25">
      <c r="A57" s="810"/>
      <c r="B57" s="171" t="s">
        <v>293</v>
      </c>
      <c r="C57" s="69"/>
      <c r="D57" s="129"/>
      <c r="E57" s="69"/>
      <c r="F57" s="129"/>
      <c r="G57" s="69"/>
      <c r="H57" s="129"/>
      <c r="I57" s="69"/>
      <c r="J57" s="129"/>
      <c r="K57" s="69"/>
      <c r="L57" s="129"/>
      <c r="M57" s="69"/>
      <c r="N57" s="129"/>
      <c r="O57" s="69"/>
      <c r="P57" s="126"/>
      <c r="Q57" s="129"/>
      <c r="R57" s="69"/>
      <c r="S57" s="126"/>
      <c r="T57" s="129"/>
      <c r="U57" s="69"/>
      <c r="V57" s="126"/>
      <c r="W57" s="129"/>
      <c r="X57" s="69"/>
      <c r="Y57" s="126"/>
      <c r="Z57" s="129"/>
      <c r="AA57" s="69"/>
      <c r="AB57" s="126"/>
      <c r="AC57" s="129"/>
      <c r="AD57" s="69"/>
      <c r="AE57" s="160"/>
      <c r="AF57" s="129"/>
      <c r="AG57" s="74"/>
      <c r="AH57" s="74"/>
      <c r="AI57" s="74"/>
      <c r="AJ57" s="74"/>
      <c r="AK57" s="74"/>
      <c r="AL57" s="74"/>
      <c r="AM57" s="74"/>
      <c r="AN57" s="74"/>
      <c r="AO57" s="74"/>
      <c r="AP57" s="74"/>
      <c r="AQ57" s="74"/>
      <c r="AR57" s="74"/>
      <c r="AS57" s="74"/>
      <c r="AT57" s="74"/>
      <c r="AU57" s="74"/>
      <c r="AV57" s="74"/>
      <c r="AW57" s="74"/>
      <c r="AX57" s="74"/>
      <c r="AY57" s="74"/>
      <c r="AZ57" s="74"/>
      <c r="BA57" s="74"/>
      <c r="BB57" s="74"/>
      <c r="BC57" s="74"/>
      <c r="BD57" s="74"/>
      <c r="BE57" s="74"/>
      <c r="BF57" s="74"/>
      <c r="BG57" s="74"/>
      <c r="BH57" s="74"/>
      <c r="BI57" s="74"/>
      <c r="BJ57" s="74"/>
    </row>
    <row r="58" spans="1:62" s="1" customFormat="1" ht="16.5" x14ac:dyDescent="0.25">
      <c r="A58" s="810"/>
      <c r="B58" s="171" t="s">
        <v>294</v>
      </c>
      <c r="C58" s="69"/>
      <c r="D58" s="129"/>
      <c r="E58" s="69"/>
      <c r="F58" s="129"/>
      <c r="G58" s="69"/>
      <c r="H58" s="129"/>
      <c r="I58" s="69"/>
      <c r="J58" s="129"/>
      <c r="K58" s="69"/>
      <c r="L58" s="129"/>
      <c r="M58" s="69"/>
      <c r="N58" s="129"/>
      <c r="O58" s="69"/>
      <c r="P58" s="126"/>
      <c r="Q58" s="129"/>
      <c r="R58" s="69"/>
      <c r="S58" s="126"/>
      <c r="T58" s="129"/>
      <c r="U58" s="69"/>
      <c r="V58" s="126"/>
      <c r="W58" s="129"/>
      <c r="X58" s="69"/>
      <c r="Y58" s="126"/>
      <c r="Z58" s="129"/>
      <c r="AA58" s="69"/>
      <c r="AB58" s="126"/>
      <c r="AC58" s="129"/>
      <c r="AD58" s="69"/>
      <c r="AE58" s="160"/>
      <c r="AF58" s="129"/>
      <c r="AG58" s="74"/>
      <c r="AH58" s="74"/>
      <c r="AI58" s="74"/>
      <c r="AJ58" s="74"/>
      <c r="AK58" s="74"/>
      <c r="AL58" s="74"/>
      <c r="AM58" s="74"/>
      <c r="AN58" s="74"/>
      <c r="AO58" s="74"/>
      <c r="AP58" s="74"/>
      <c r="AQ58" s="74"/>
      <c r="AR58" s="74"/>
      <c r="AS58" s="74"/>
      <c r="AT58" s="74"/>
      <c r="AU58" s="74"/>
      <c r="AV58" s="74"/>
      <c r="AW58" s="74"/>
      <c r="AX58" s="74"/>
      <c r="AY58" s="74"/>
      <c r="AZ58" s="74"/>
      <c r="BA58" s="74"/>
      <c r="BB58" s="74"/>
      <c r="BC58" s="74"/>
      <c r="BD58" s="74"/>
      <c r="BE58" s="74"/>
      <c r="BF58" s="74"/>
      <c r="BG58" s="74"/>
      <c r="BH58" s="74"/>
      <c r="BI58" s="74"/>
      <c r="BJ58" s="74"/>
    </row>
    <row r="59" spans="1:62" s="1" customFormat="1" ht="16.5" x14ac:dyDescent="0.25">
      <c r="A59" s="810"/>
      <c r="B59" s="171" t="s">
        <v>295</v>
      </c>
      <c r="C59" s="69"/>
      <c r="D59" s="129"/>
      <c r="E59" s="69"/>
      <c r="F59" s="129"/>
      <c r="G59" s="69"/>
      <c r="H59" s="129"/>
      <c r="I59" s="69"/>
      <c r="J59" s="129"/>
      <c r="K59" s="69"/>
      <c r="L59" s="129"/>
      <c r="M59" s="69"/>
      <c r="N59" s="129"/>
      <c r="O59" s="69"/>
      <c r="P59" s="126"/>
      <c r="Q59" s="129"/>
      <c r="R59" s="69"/>
      <c r="S59" s="126"/>
      <c r="T59" s="129"/>
      <c r="U59" s="69"/>
      <c r="V59" s="126"/>
      <c r="W59" s="129"/>
      <c r="X59" s="69"/>
      <c r="Y59" s="126"/>
      <c r="Z59" s="129"/>
      <c r="AA59" s="69"/>
      <c r="AB59" s="126"/>
      <c r="AC59" s="129"/>
      <c r="AD59" s="69"/>
      <c r="AE59" s="160"/>
      <c r="AF59" s="129"/>
      <c r="AG59" s="74"/>
      <c r="AH59" s="74"/>
      <c r="AI59" s="74"/>
      <c r="AJ59" s="74"/>
      <c r="AK59" s="74"/>
      <c r="AL59" s="74"/>
      <c r="AM59" s="74"/>
      <c r="AN59" s="74"/>
      <c r="AO59" s="74"/>
      <c r="AP59" s="74"/>
      <c r="AQ59" s="74"/>
      <c r="AR59" s="74"/>
      <c r="AS59" s="74"/>
      <c r="AT59" s="74"/>
      <c r="AU59" s="74"/>
      <c r="AV59" s="74"/>
      <c r="AW59" s="74"/>
      <c r="AX59" s="74"/>
      <c r="AY59" s="74"/>
      <c r="AZ59" s="74"/>
      <c r="BA59" s="74"/>
      <c r="BB59" s="74"/>
      <c r="BC59" s="74"/>
      <c r="BD59" s="74"/>
      <c r="BE59" s="74"/>
      <c r="BF59" s="74"/>
      <c r="BG59" s="74"/>
      <c r="BH59" s="74"/>
      <c r="BI59" s="74"/>
      <c r="BJ59" s="74"/>
    </row>
    <row r="60" spans="1:62" s="1" customFormat="1" ht="16.5" x14ac:dyDescent="0.25">
      <c r="A60" s="810"/>
      <c r="B60" s="171" t="s">
        <v>296</v>
      </c>
      <c r="C60" s="69"/>
      <c r="D60" s="129"/>
      <c r="E60" s="69"/>
      <c r="F60" s="129"/>
      <c r="G60" s="69"/>
      <c r="H60" s="129"/>
      <c r="I60" s="69"/>
      <c r="J60" s="129"/>
      <c r="K60" s="69"/>
      <c r="L60" s="129"/>
      <c r="M60" s="69"/>
      <c r="N60" s="129"/>
      <c r="O60" s="69"/>
      <c r="P60" s="126"/>
      <c r="Q60" s="129"/>
      <c r="R60" s="69"/>
      <c r="S60" s="126"/>
      <c r="T60" s="129"/>
      <c r="U60" s="69"/>
      <c r="V60" s="126"/>
      <c r="W60" s="129"/>
      <c r="X60" s="69"/>
      <c r="Y60" s="126"/>
      <c r="Z60" s="129"/>
      <c r="AA60" s="69"/>
      <c r="AB60" s="126"/>
      <c r="AC60" s="129"/>
      <c r="AD60" s="69"/>
      <c r="AE60" s="160"/>
      <c r="AF60" s="129"/>
      <c r="AG60" s="74"/>
      <c r="AH60" s="74"/>
      <c r="AI60" s="74"/>
      <c r="AJ60" s="74"/>
      <c r="AK60" s="74"/>
      <c r="AL60" s="74"/>
      <c r="AM60" s="74"/>
      <c r="AN60" s="74"/>
      <c r="AO60" s="74"/>
      <c r="AP60" s="74"/>
      <c r="AQ60" s="74"/>
      <c r="AR60" s="74"/>
      <c r="AS60" s="74"/>
      <c r="AT60" s="74"/>
      <c r="AU60" s="74"/>
      <c r="AV60" s="74"/>
      <c r="AW60" s="74"/>
      <c r="AX60" s="74"/>
      <c r="AY60" s="74"/>
      <c r="AZ60" s="74"/>
      <c r="BA60" s="74"/>
      <c r="BB60" s="74"/>
      <c r="BC60" s="74"/>
      <c r="BD60" s="74"/>
      <c r="BE60" s="74"/>
      <c r="BF60" s="74"/>
      <c r="BG60" s="74"/>
      <c r="BH60" s="74"/>
      <c r="BI60" s="74"/>
      <c r="BJ60" s="74"/>
    </row>
    <row r="61" spans="1:62" s="1" customFormat="1" ht="16.5" x14ac:dyDescent="0.25">
      <c r="A61" s="810"/>
      <c r="B61" s="171" t="s">
        <v>297</v>
      </c>
      <c r="C61" s="69"/>
      <c r="D61" s="129"/>
      <c r="E61" s="69"/>
      <c r="F61" s="129"/>
      <c r="G61" s="69"/>
      <c r="H61" s="129"/>
      <c r="I61" s="69"/>
      <c r="J61" s="129"/>
      <c r="K61" s="69"/>
      <c r="L61" s="129"/>
      <c r="M61" s="69"/>
      <c r="N61" s="129"/>
      <c r="O61" s="69"/>
      <c r="P61" s="126"/>
      <c r="Q61" s="129"/>
      <c r="R61" s="69"/>
      <c r="S61" s="126"/>
      <c r="T61" s="129"/>
      <c r="U61" s="69"/>
      <c r="V61" s="126"/>
      <c r="W61" s="129"/>
      <c r="X61" s="69"/>
      <c r="Y61" s="126"/>
      <c r="Z61" s="129"/>
      <c r="AA61" s="69"/>
      <c r="AB61" s="126"/>
      <c r="AC61" s="129"/>
      <c r="AD61" s="69"/>
      <c r="AE61" s="160"/>
      <c r="AF61" s="129"/>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4"/>
    </row>
    <row r="62" spans="1:62" s="1" customFormat="1" ht="16.5" x14ac:dyDescent="0.25">
      <c r="A62" s="810"/>
      <c r="B62" s="171" t="s">
        <v>298</v>
      </c>
      <c r="C62" s="69"/>
      <c r="D62" s="129"/>
      <c r="E62" s="69"/>
      <c r="F62" s="129"/>
      <c r="G62" s="69"/>
      <c r="H62" s="129"/>
      <c r="I62" s="69"/>
      <c r="J62" s="129"/>
      <c r="K62" s="69"/>
      <c r="L62" s="129"/>
      <c r="M62" s="69"/>
      <c r="N62" s="129"/>
      <c r="O62" s="69"/>
      <c r="P62" s="126"/>
      <c r="Q62" s="129"/>
      <c r="R62" s="69"/>
      <c r="S62" s="126"/>
      <c r="T62" s="129"/>
      <c r="U62" s="69"/>
      <c r="V62" s="126"/>
      <c r="W62" s="129"/>
      <c r="X62" s="69"/>
      <c r="Y62" s="126"/>
      <c r="Z62" s="129"/>
      <c r="AA62" s="69"/>
      <c r="AB62" s="126"/>
      <c r="AC62" s="129"/>
      <c r="AD62" s="69"/>
      <c r="AE62" s="160"/>
      <c r="AF62" s="129"/>
      <c r="AG62" s="74"/>
      <c r="AH62" s="74"/>
      <c r="AI62" s="74"/>
      <c r="AJ62" s="74"/>
      <c r="AK62" s="74"/>
      <c r="AL62" s="74"/>
      <c r="AM62" s="74"/>
      <c r="AN62" s="74"/>
      <c r="AO62" s="74"/>
      <c r="AP62" s="74"/>
      <c r="AQ62" s="74"/>
      <c r="AR62" s="74"/>
      <c r="AS62" s="74"/>
      <c r="AT62" s="74"/>
      <c r="AU62" s="74"/>
      <c r="AV62" s="74"/>
      <c r="AW62" s="74"/>
      <c r="AX62" s="74"/>
      <c r="AY62" s="74"/>
      <c r="AZ62" s="74"/>
      <c r="BA62" s="74"/>
      <c r="BB62" s="74"/>
      <c r="BC62" s="74"/>
      <c r="BD62" s="74"/>
      <c r="BE62" s="74"/>
      <c r="BF62" s="74"/>
      <c r="BG62" s="74"/>
      <c r="BH62" s="74"/>
      <c r="BI62" s="74"/>
      <c r="BJ62" s="74"/>
    </row>
    <row r="63" spans="1:62" s="1" customFormat="1" ht="16.5" x14ac:dyDescent="0.25">
      <c r="A63" s="810"/>
      <c r="B63" s="171" t="s">
        <v>299</v>
      </c>
      <c r="C63" s="69"/>
      <c r="D63" s="129"/>
      <c r="E63" s="69"/>
      <c r="F63" s="129"/>
      <c r="G63" s="69"/>
      <c r="H63" s="129"/>
      <c r="I63" s="69"/>
      <c r="J63" s="129"/>
      <c r="K63" s="69"/>
      <c r="L63" s="129"/>
      <c r="M63" s="69"/>
      <c r="N63" s="129"/>
      <c r="O63" s="69"/>
      <c r="P63" s="126"/>
      <c r="Q63" s="129"/>
      <c r="R63" s="69"/>
      <c r="S63" s="126"/>
      <c r="T63" s="129"/>
      <c r="U63" s="69"/>
      <c r="V63" s="126"/>
      <c r="W63" s="129"/>
      <c r="X63" s="69"/>
      <c r="Y63" s="126"/>
      <c r="Z63" s="129"/>
      <c r="AA63" s="69"/>
      <c r="AB63" s="126"/>
      <c r="AC63" s="129"/>
      <c r="AD63" s="69"/>
      <c r="AE63" s="160"/>
      <c r="AF63" s="129"/>
      <c r="AG63" s="74"/>
      <c r="AH63" s="74"/>
      <c r="AI63" s="74"/>
      <c r="AJ63" s="74"/>
      <c r="AK63" s="74"/>
      <c r="AL63" s="74"/>
      <c r="AM63" s="74"/>
      <c r="AN63" s="74"/>
      <c r="AO63" s="74"/>
      <c r="AP63" s="74"/>
      <c r="AQ63" s="74"/>
      <c r="AR63" s="74"/>
      <c r="AS63" s="74"/>
      <c r="AT63" s="74"/>
      <c r="AU63" s="74"/>
      <c r="AV63" s="74"/>
      <c r="AW63" s="74"/>
      <c r="AX63" s="74"/>
      <c r="AY63" s="74"/>
      <c r="AZ63" s="74"/>
      <c r="BA63" s="74"/>
      <c r="BB63" s="74"/>
      <c r="BC63" s="74"/>
      <c r="BD63" s="74"/>
      <c r="BE63" s="74"/>
      <c r="BF63" s="74"/>
      <c r="BG63" s="74"/>
      <c r="BH63" s="74"/>
      <c r="BI63" s="74"/>
      <c r="BJ63" s="74"/>
    </row>
    <row r="64" spans="1:62" s="1" customFormat="1" ht="16.5" x14ac:dyDescent="0.25">
      <c r="A64" s="810"/>
      <c r="B64" s="171" t="s">
        <v>300</v>
      </c>
      <c r="C64" s="69"/>
      <c r="D64" s="129"/>
      <c r="E64" s="69"/>
      <c r="F64" s="129"/>
      <c r="G64" s="69"/>
      <c r="H64" s="129"/>
      <c r="I64" s="69"/>
      <c r="J64" s="129"/>
      <c r="K64" s="69"/>
      <c r="L64" s="129"/>
      <c r="M64" s="69"/>
      <c r="N64" s="129"/>
      <c r="O64" s="69"/>
      <c r="P64" s="126"/>
      <c r="Q64" s="129"/>
      <c r="R64" s="69"/>
      <c r="S64" s="126"/>
      <c r="T64" s="129"/>
      <c r="U64" s="69"/>
      <c r="V64" s="126"/>
      <c r="W64" s="129"/>
      <c r="X64" s="69"/>
      <c r="Y64" s="126"/>
      <c r="Z64" s="129"/>
      <c r="AA64" s="69"/>
      <c r="AB64" s="126"/>
      <c r="AC64" s="129"/>
      <c r="AD64" s="69"/>
      <c r="AE64" s="160"/>
      <c r="AF64" s="129"/>
      <c r="AG64" s="74"/>
      <c r="AH64" s="74"/>
      <c r="AI64" s="74"/>
      <c r="AJ64" s="74"/>
      <c r="AK64" s="74"/>
      <c r="AL64" s="74"/>
      <c r="AM64" s="74"/>
      <c r="AN64" s="74"/>
      <c r="AO64" s="74"/>
      <c r="AP64" s="74"/>
      <c r="AQ64" s="74"/>
      <c r="AR64" s="74"/>
      <c r="AS64" s="74"/>
      <c r="AT64" s="74"/>
      <c r="AU64" s="74"/>
      <c r="AV64" s="74"/>
      <c r="AW64" s="74"/>
      <c r="AX64" s="74"/>
      <c r="AY64" s="74"/>
      <c r="AZ64" s="74"/>
      <c r="BA64" s="74"/>
      <c r="BB64" s="74"/>
      <c r="BC64" s="74"/>
      <c r="BD64" s="74"/>
      <c r="BE64" s="74"/>
      <c r="BF64" s="74"/>
      <c r="BG64" s="74"/>
      <c r="BH64" s="74"/>
      <c r="BI64" s="74"/>
      <c r="BJ64" s="74"/>
    </row>
    <row r="65" spans="1:62" s="1" customFormat="1" ht="16.5" x14ac:dyDescent="0.25">
      <c r="A65" s="810"/>
      <c r="B65" s="171" t="s">
        <v>301</v>
      </c>
      <c r="C65" s="69"/>
      <c r="D65" s="129"/>
      <c r="E65" s="69"/>
      <c r="F65" s="129"/>
      <c r="G65" s="69"/>
      <c r="H65" s="129"/>
      <c r="I65" s="69"/>
      <c r="J65" s="129"/>
      <c r="K65" s="69"/>
      <c r="L65" s="129"/>
      <c r="M65" s="69"/>
      <c r="N65" s="129"/>
      <c r="O65" s="69"/>
      <c r="P65" s="126"/>
      <c r="Q65" s="129"/>
      <c r="R65" s="69"/>
      <c r="S65" s="126"/>
      <c r="T65" s="129"/>
      <c r="U65" s="69"/>
      <c r="V65" s="126"/>
      <c r="W65" s="129"/>
      <c r="X65" s="69"/>
      <c r="Y65" s="126"/>
      <c r="Z65" s="129"/>
      <c r="AA65" s="69"/>
      <c r="AB65" s="126"/>
      <c r="AC65" s="129"/>
      <c r="AD65" s="69"/>
      <c r="AE65" s="160"/>
      <c r="AF65" s="129"/>
      <c r="AG65" s="74"/>
      <c r="AH65" s="74"/>
      <c r="AI65" s="74"/>
      <c r="AJ65" s="74"/>
      <c r="AK65" s="74"/>
      <c r="AL65" s="74"/>
      <c r="AM65" s="74"/>
      <c r="AN65" s="74"/>
      <c r="AO65" s="74"/>
      <c r="AP65" s="74"/>
      <c r="AQ65" s="74"/>
      <c r="AR65" s="74"/>
      <c r="AS65" s="74"/>
      <c r="AT65" s="74"/>
      <c r="AU65" s="74"/>
      <c r="AV65" s="74"/>
      <c r="AW65" s="74"/>
      <c r="AX65" s="74"/>
      <c r="AY65" s="74"/>
      <c r="AZ65" s="74"/>
      <c r="BA65" s="74"/>
      <c r="BB65" s="74"/>
      <c r="BC65" s="74"/>
      <c r="BD65" s="74"/>
      <c r="BE65" s="74"/>
      <c r="BF65" s="74"/>
      <c r="BG65" s="74"/>
      <c r="BH65" s="74"/>
      <c r="BI65" s="74"/>
      <c r="BJ65" s="74"/>
    </row>
    <row r="66" spans="1:62" s="1" customFormat="1" ht="16.5" x14ac:dyDescent="0.25">
      <c r="A66" s="810"/>
      <c r="B66" s="171" t="s">
        <v>302</v>
      </c>
      <c r="C66" s="69"/>
      <c r="D66" s="129"/>
      <c r="E66" s="69"/>
      <c r="F66" s="129"/>
      <c r="G66" s="69"/>
      <c r="H66" s="129"/>
      <c r="I66" s="69"/>
      <c r="J66" s="129"/>
      <c r="K66" s="69"/>
      <c r="L66" s="129"/>
      <c r="M66" s="69"/>
      <c r="N66" s="129"/>
      <c r="O66" s="69"/>
      <c r="P66" s="126"/>
      <c r="Q66" s="129"/>
      <c r="R66" s="69"/>
      <c r="S66" s="126"/>
      <c r="T66" s="129"/>
      <c r="U66" s="69"/>
      <c r="V66" s="126"/>
      <c r="W66" s="129"/>
      <c r="X66" s="69"/>
      <c r="Y66" s="126"/>
      <c r="Z66" s="129"/>
      <c r="AA66" s="69"/>
      <c r="AB66" s="126"/>
      <c r="AC66" s="129"/>
      <c r="AD66" s="69"/>
      <c r="AE66" s="160"/>
      <c r="AF66" s="129"/>
      <c r="AG66" s="74"/>
      <c r="AH66" s="74"/>
      <c r="AI66" s="74"/>
      <c r="AJ66" s="74"/>
      <c r="AK66" s="74"/>
      <c r="AL66" s="74"/>
      <c r="AM66" s="74"/>
      <c r="AN66" s="74"/>
      <c r="AO66" s="74"/>
      <c r="AP66" s="74"/>
      <c r="AQ66" s="74"/>
      <c r="AR66" s="74"/>
      <c r="AS66" s="74"/>
      <c r="AT66" s="74"/>
      <c r="AU66" s="74"/>
      <c r="AV66" s="74"/>
      <c r="AW66" s="74"/>
      <c r="AX66" s="74"/>
      <c r="AY66" s="74"/>
      <c r="AZ66" s="74"/>
      <c r="BA66" s="74"/>
      <c r="BB66" s="74"/>
      <c r="BC66" s="74"/>
      <c r="BD66" s="74"/>
      <c r="BE66" s="74"/>
      <c r="BF66" s="74"/>
      <c r="BG66" s="74"/>
      <c r="BH66" s="74"/>
      <c r="BI66" s="74"/>
      <c r="BJ66" s="74"/>
    </row>
    <row r="67" spans="1:62" s="1" customFormat="1" ht="16.5" x14ac:dyDescent="0.25">
      <c r="A67" s="810"/>
      <c r="B67" s="172" t="s">
        <v>303</v>
      </c>
      <c r="C67" s="164"/>
      <c r="D67" s="166"/>
      <c r="E67" s="164"/>
      <c r="F67" s="166"/>
      <c r="G67" s="164"/>
      <c r="H67" s="166"/>
      <c r="I67" s="164"/>
      <c r="J67" s="166"/>
      <c r="K67" s="164"/>
      <c r="L67" s="166"/>
      <c r="M67" s="164"/>
      <c r="N67" s="166"/>
      <c r="O67" s="164"/>
      <c r="P67" s="165"/>
      <c r="Q67" s="166"/>
      <c r="R67" s="164"/>
      <c r="S67" s="165"/>
      <c r="T67" s="166"/>
      <c r="U67" s="164"/>
      <c r="V67" s="165"/>
      <c r="W67" s="166"/>
      <c r="X67" s="164"/>
      <c r="Y67" s="165"/>
      <c r="Z67" s="166"/>
      <c r="AA67" s="164"/>
      <c r="AB67" s="165"/>
      <c r="AC67" s="166"/>
      <c r="AD67" s="164"/>
      <c r="AE67" s="165"/>
      <c r="AF67" s="166"/>
      <c r="AG67" s="74"/>
      <c r="AH67" s="74"/>
      <c r="AI67" s="74"/>
      <c r="AJ67" s="74"/>
      <c r="AK67" s="74"/>
      <c r="AL67" s="74"/>
      <c r="AM67" s="74"/>
      <c r="AN67" s="74"/>
      <c r="AO67" s="74"/>
      <c r="AP67" s="74"/>
      <c r="AQ67" s="74"/>
      <c r="AR67" s="74"/>
      <c r="AS67" s="74"/>
      <c r="AT67" s="74"/>
      <c r="AU67" s="74"/>
      <c r="AV67" s="74"/>
      <c r="AW67" s="74"/>
      <c r="AX67" s="74"/>
      <c r="AY67" s="74"/>
      <c r="AZ67" s="74"/>
      <c r="BA67" s="74"/>
      <c r="BB67" s="74"/>
      <c r="BC67" s="74"/>
      <c r="BD67" s="74"/>
      <c r="BE67" s="74"/>
      <c r="BF67" s="74"/>
      <c r="BG67" s="74"/>
      <c r="BH67" s="74"/>
      <c r="BI67" s="74"/>
      <c r="BJ67" s="74"/>
    </row>
    <row r="68" spans="1:62" s="1" customFormat="1" ht="17.25" thickBot="1" x14ac:dyDescent="0.3">
      <c r="A68" s="432"/>
      <c r="B68" s="161" t="s">
        <v>246</v>
      </c>
      <c r="C68" s="104"/>
      <c r="D68" s="167"/>
      <c r="E68" s="104"/>
      <c r="F68" s="167"/>
      <c r="G68" s="104"/>
      <c r="H68" s="167"/>
      <c r="I68" s="104"/>
      <c r="J68" s="167"/>
      <c r="K68" s="168"/>
      <c r="L68" s="169"/>
      <c r="M68" s="168"/>
      <c r="N68" s="169"/>
      <c r="O68" s="168"/>
      <c r="P68" s="105"/>
      <c r="Q68" s="167"/>
      <c r="R68" s="104"/>
      <c r="S68" s="105"/>
      <c r="T68" s="167"/>
      <c r="U68" s="104"/>
      <c r="V68" s="105"/>
      <c r="W68" s="167"/>
      <c r="X68" s="104"/>
      <c r="Y68" s="105"/>
      <c r="Z68" s="167"/>
      <c r="AA68" s="104"/>
      <c r="AB68" s="105"/>
      <c r="AC68" s="167"/>
      <c r="AD68" s="104"/>
      <c r="AE68" s="105"/>
      <c r="AF68" s="167"/>
      <c r="AG68" s="74"/>
      <c r="AH68" s="74"/>
      <c r="AI68" s="74"/>
      <c r="AJ68" s="74"/>
      <c r="AK68" s="74"/>
      <c r="AL68" s="74"/>
      <c r="AM68" s="74"/>
      <c r="AN68" s="74"/>
      <c r="AO68" s="74"/>
      <c r="AP68" s="74"/>
      <c r="AQ68" s="74"/>
      <c r="AR68" s="74"/>
      <c r="AS68" s="74"/>
      <c r="AT68" s="74"/>
      <c r="AU68" s="74"/>
      <c r="AV68" s="74"/>
      <c r="AW68" s="74"/>
      <c r="AX68" s="74"/>
      <c r="AY68" s="74"/>
      <c r="AZ68" s="74"/>
      <c r="BA68" s="74"/>
      <c r="BB68" s="74"/>
      <c r="BC68" s="74"/>
      <c r="BD68" s="74"/>
      <c r="BE68" s="74"/>
      <c r="BF68" s="74"/>
      <c r="BG68" s="74"/>
      <c r="BH68" s="74"/>
      <c r="BI68" s="74"/>
      <c r="BJ68" s="74"/>
    </row>
  </sheetData>
  <mergeCells count="54">
    <mergeCell ref="B8:Z11"/>
    <mergeCell ref="AA8:AA11"/>
    <mergeCell ref="AE8:AF8"/>
    <mergeCell ref="AE9:AF9"/>
    <mergeCell ref="AE10:AF10"/>
    <mergeCell ref="AE11:AF11"/>
    <mergeCell ref="O46:Q46"/>
    <mergeCell ref="C45:N45"/>
    <mergeCell ref="K14:L16"/>
    <mergeCell ref="C20:N20"/>
    <mergeCell ref="O20:AF20"/>
    <mergeCell ref="A18:AF18"/>
    <mergeCell ref="A19:B19"/>
    <mergeCell ref="C19:AF19"/>
    <mergeCell ref="I21:J21"/>
    <mergeCell ref="A20:A43"/>
    <mergeCell ref="B20:B22"/>
    <mergeCell ref="E21:F21"/>
    <mergeCell ref="C21:D21"/>
    <mergeCell ref="G21:H21"/>
    <mergeCell ref="X21:Z21"/>
    <mergeCell ref="AA21:AC21"/>
    <mergeCell ref="U21:W21"/>
    <mergeCell ref="A1:A4"/>
    <mergeCell ref="B1:AF4"/>
    <mergeCell ref="AC8:AD8"/>
    <mergeCell ref="AC9:AD9"/>
    <mergeCell ref="A8:A11"/>
    <mergeCell ref="AC10:AD10"/>
    <mergeCell ref="AC11:AD11"/>
    <mergeCell ref="M14:O14"/>
    <mergeCell ref="M15:O15"/>
    <mergeCell ref="M16:O16"/>
    <mergeCell ref="AD21:AF21"/>
    <mergeCell ref="K21:L21"/>
    <mergeCell ref="M21:N21"/>
    <mergeCell ref="O21:Q21"/>
    <mergeCell ref="AB8:AB11"/>
    <mergeCell ref="R21:T21"/>
    <mergeCell ref="A14:A16"/>
    <mergeCell ref="O45:AF45"/>
    <mergeCell ref="X46:Z46"/>
    <mergeCell ref="AA46:AC46"/>
    <mergeCell ref="AD46:AF46"/>
    <mergeCell ref="M46:N46"/>
    <mergeCell ref="K46:L46"/>
    <mergeCell ref="A45:A68"/>
    <mergeCell ref="B45:B47"/>
    <mergeCell ref="I46:J46"/>
    <mergeCell ref="G46:H46"/>
    <mergeCell ref="E46:F46"/>
    <mergeCell ref="C46:D46"/>
    <mergeCell ref="R46:T46"/>
    <mergeCell ref="U46:W46"/>
  </mergeCells>
  <phoneticPr fontId="45" type="noConversion"/>
  <pageMargins left="0.7" right="0.7" top="0.75" bottom="0.75" header="0.3" footer="0.3"/>
  <pageSetup scale="1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CL15"/>
  <sheetViews>
    <sheetView view="pageBreakPreview" topLeftCell="AB4" zoomScale="87" zoomScaleNormal="40" zoomScaleSheetLayoutView="87" workbookViewId="0">
      <selection activeCell="AG17" sqref="AG17"/>
    </sheetView>
  </sheetViews>
  <sheetFormatPr baseColWidth="10" defaultColWidth="11.42578125" defaultRowHeight="15" x14ac:dyDescent="0.25"/>
  <cols>
    <col min="1" max="1" width="15.7109375" style="97" customWidth="1"/>
    <col min="2" max="2" width="35.42578125" style="97" customWidth="1"/>
    <col min="3" max="3" width="20.5703125" style="97" customWidth="1"/>
    <col min="4" max="4" width="12" style="97" customWidth="1"/>
    <col min="5" max="5" width="18.5703125" style="97" customWidth="1"/>
    <col min="6" max="6" width="22.140625" style="97" customWidth="1"/>
    <col min="7" max="7" width="13.7109375" style="97" customWidth="1"/>
    <col min="8" max="8" width="13.42578125" style="97" customWidth="1"/>
    <col min="9" max="9" width="13.7109375" style="98" customWidth="1"/>
    <col min="10" max="10" width="11.42578125" style="98" customWidth="1"/>
    <col min="11" max="11" width="11.42578125" style="98"/>
    <col min="12" max="12" width="10.140625" style="98" customWidth="1"/>
    <col min="13" max="13" width="10.140625" style="97" customWidth="1"/>
    <col min="14" max="14" width="35.5703125" style="97" customWidth="1"/>
    <col min="15" max="16" width="10.140625" style="97" customWidth="1"/>
    <col min="17" max="17" width="41.28515625" style="97" customWidth="1"/>
    <col min="18" max="18" width="10.140625" style="97" customWidth="1"/>
    <col min="19" max="19" width="12" style="97" customWidth="1"/>
    <col min="20" max="20" width="38.85546875" style="97" customWidth="1"/>
    <col min="21" max="22" width="10.140625" style="97" customWidth="1"/>
    <col min="23" max="23" width="31.85546875" style="97" customWidth="1"/>
    <col min="24" max="25" width="10.28515625" style="97" customWidth="1"/>
    <col min="26" max="26" width="33.7109375" style="97" customWidth="1"/>
    <col min="27" max="28" width="10.28515625" style="97" customWidth="1"/>
    <col min="29" max="29" width="45.42578125" style="97" customWidth="1"/>
    <col min="30" max="30" width="10.28515625" style="97" customWidth="1"/>
    <col min="31" max="31" width="13.140625" style="97" customWidth="1"/>
    <col min="32" max="32" width="37.140625" style="97" customWidth="1"/>
    <col min="33" max="34" width="10.28515625" style="97" customWidth="1"/>
    <col min="35" max="35" width="39.140625" style="97" customWidth="1"/>
    <col min="36" max="37" width="10.28515625" style="97" customWidth="1"/>
    <col min="38" max="38" width="30.7109375" style="97" customWidth="1"/>
    <col min="39" max="40" width="10.28515625" style="97" customWidth="1"/>
    <col min="41" max="41" width="36.28515625" style="97" customWidth="1"/>
    <col min="42" max="42" width="10.28515625" style="97" customWidth="1"/>
    <col min="43" max="43" width="11.42578125" style="97" customWidth="1"/>
    <col min="44" max="44" width="32.7109375" style="97" customWidth="1"/>
    <col min="45" max="46" width="10.28515625" style="97" customWidth="1"/>
    <col min="47" max="47" width="34" style="97" customWidth="1"/>
    <col min="48" max="48" width="14" style="97" customWidth="1"/>
    <col min="49" max="49" width="12" style="97" customWidth="1"/>
    <col min="50" max="90" width="11.42578125" style="101"/>
    <col min="91" max="16384" width="11.42578125" style="97"/>
  </cols>
  <sheetData>
    <row r="1" spans="1:90" s="76" customFormat="1" ht="25.5" customHeight="1" thickBot="1" x14ac:dyDescent="0.3">
      <c r="A1" s="487"/>
      <c r="B1" s="846"/>
      <c r="C1" s="851" t="s">
        <v>160</v>
      </c>
      <c r="D1" s="851"/>
      <c r="E1" s="851"/>
      <c r="F1" s="851"/>
      <c r="G1" s="851"/>
      <c r="H1" s="851"/>
      <c r="I1" s="851"/>
      <c r="J1" s="851"/>
      <c r="K1" s="851"/>
      <c r="L1" s="851"/>
      <c r="M1" s="851"/>
      <c r="N1" s="851"/>
      <c r="O1" s="851"/>
      <c r="P1" s="851"/>
      <c r="Q1" s="851"/>
      <c r="R1" s="851"/>
      <c r="S1" s="851"/>
      <c r="T1" s="851"/>
      <c r="U1" s="851"/>
      <c r="V1" s="851"/>
      <c r="W1" s="851"/>
      <c r="X1" s="851"/>
      <c r="Y1" s="851"/>
      <c r="Z1" s="851"/>
      <c r="AA1" s="851"/>
      <c r="AB1" s="851"/>
      <c r="AC1" s="851"/>
      <c r="AD1" s="851"/>
      <c r="AE1" s="851"/>
      <c r="AF1" s="851"/>
      <c r="AG1" s="851"/>
      <c r="AH1" s="851"/>
      <c r="AI1" s="851"/>
      <c r="AJ1" s="851"/>
      <c r="AK1" s="851"/>
      <c r="AL1" s="851"/>
      <c r="AM1" s="851"/>
      <c r="AN1" s="851"/>
      <c r="AO1" s="851"/>
      <c r="AP1" s="851"/>
      <c r="AQ1" s="851"/>
      <c r="AR1" s="851"/>
      <c r="AS1" s="851"/>
      <c r="AT1" s="851"/>
      <c r="AU1" s="851"/>
      <c r="AV1" s="460" t="s">
        <v>161</v>
      </c>
      <c r="AW1" s="461"/>
      <c r="AX1" s="132"/>
      <c r="AY1" s="132"/>
      <c r="AZ1" s="132"/>
      <c r="BA1" s="132"/>
      <c r="BB1" s="132"/>
      <c r="BC1" s="132"/>
      <c r="BD1" s="132"/>
      <c r="BE1" s="132"/>
      <c r="BF1" s="132"/>
      <c r="BG1" s="132"/>
      <c r="BH1" s="132"/>
      <c r="BI1" s="132"/>
      <c r="BJ1" s="132"/>
      <c r="BK1" s="132"/>
      <c r="BL1" s="132"/>
      <c r="BM1" s="132"/>
      <c r="BN1" s="132"/>
      <c r="BO1" s="132"/>
      <c r="BP1" s="132"/>
      <c r="BQ1" s="132"/>
      <c r="BR1" s="132"/>
      <c r="BS1" s="132"/>
      <c r="BT1" s="132"/>
      <c r="BU1" s="132"/>
      <c r="BV1" s="132"/>
      <c r="BW1" s="132"/>
      <c r="BX1" s="132"/>
      <c r="BY1" s="132"/>
      <c r="BZ1" s="93"/>
      <c r="CA1" s="93"/>
      <c r="CB1" s="93"/>
      <c r="CC1" s="93"/>
      <c r="CD1" s="93"/>
      <c r="CE1" s="93"/>
      <c r="CF1" s="93"/>
      <c r="CG1" s="93"/>
      <c r="CH1" s="93"/>
      <c r="CI1" s="93"/>
      <c r="CJ1" s="93"/>
      <c r="CK1" s="93"/>
      <c r="CL1" s="93"/>
    </row>
    <row r="2" spans="1:90" s="76" customFormat="1" ht="25.5" customHeight="1" thickBot="1" x14ac:dyDescent="0.3">
      <c r="A2" s="487"/>
      <c r="B2" s="846"/>
      <c r="C2" s="852" t="s">
        <v>162</v>
      </c>
      <c r="D2" s="852"/>
      <c r="E2" s="852"/>
      <c r="F2" s="852"/>
      <c r="G2" s="852"/>
      <c r="H2" s="852"/>
      <c r="I2" s="852"/>
      <c r="J2" s="852"/>
      <c r="K2" s="852"/>
      <c r="L2" s="852"/>
      <c r="M2" s="852"/>
      <c r="N2" s="852"/>
      <c r="O2" s="852"/>
      <c r="P2" s="852"/>
      <c r="Q2" s="852"/>
      <c r="R2" s="852"/>
      <c r="S2" s="852"/>
      <c r="T2" s="852"/>
      <c r="U2" s="852"/>
      <c r="V2" s="852"/>
      <c r="W2" s="852"/>
      <c r="X2" s="852"/>
      <c r="Y2" s="852"/>
      <c r="Z2" s="852"/>
      <c r="AA2" s="852"/>
      <c r="AB2" s="852"/>
      <c r="AC2" s="852"/>
      <c r="AD2" s="852"/>
      <c r="AE2" s="852"/>
      <c r="AF2" s="852"/>
      <c r="AG2" s="852"/>
      <c r="AH2" s="852"/>
      <c r="AI2" s="852"/>
      <c r="AJ2" s="852"/>
      <c r="AK2" s="852"/>
      <c r="AL2" s="852"/>
      <c r="AM2" s="852"/>
      <c r="AN2" s="852"/>
      <c r="AO2" s="852"/>
      <c r="AP2" s="852"/>
      <c r="AQ2" s="852"/>
      <c r="AR2" s="852"/>
      <c r="AS2" s="852"/>
      <c r="AT2" s="852"/>
      <c r="AU2" s="852"/>
      <c r="AV2" s="460" t="s">
        <v>163</v>
      </c>
      <c r="AW2" s="461"/>
      <c r="AX2" s="13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93"/>
      <c r="CA2" s="93"/>
      <c r="CB2" s="93"/>
      <c r="CC2" s="93"/>
      <c r="CD2" s="93"/>
      <c r="CE2" s="93"/>
      <c r="CF2" s="93"/>
      <c r="CG2" s="93"/>
      <c r="CH2" s="93"/>
      <c r="CI2" s="93"/>
      <c r="CJ2" s="93"/>
      <c r="CK2" s="93"/>
      <c r="CL2" s="93"/>
    </row>
    <row r="3" spans="1:90" s="76" customFormat="1" ht="25.5" customHeight="1" thickBot="1" x14ac:dyDescent="0.3">
      <c r="A3" s="487"/>
      <c r="B3" s="846"/>
      <c r="C3" s="852" t="s">
        <v>0</v>
      </c>
      <c r="D3" s="852"/>
      <c r="E3" s="852"/>
      <c r="F3" s="852"/>
      <c r="G3" s="852"/>
      <c r="H3" s="852"/>
      <c r="I3" s="852"/>
      <c r="J3" s="852"/>
      <c r="K3" s="852"/>
      <c r="L3" s="852"/>
      <c r="M3" s="852"/>
      <c r="N3" s="852"/>
      <c r="O3" s="852"/>
      <c r="P3" s="852"/>
      <c r="Q3" s="852"/>
      <c r="R3" s="852"/>
      <c r="S3" s="852"/>
      <c r="T3" s="852"/>
      <c r="U3" s="852"/>
      <c r="V3" s="852"/>
      <c r="W3" s="852"/>
      <c r="X3" s="852"/>
      <c r="Y3" s="852"/>
      <c r="Z3" s="852"/>
      <c r="AA3" s="852"/>
      <c r="AB3" s="852"/>
      <c r="AC3" s="852"/>
      <c r="AD3" s="852"/>
      <c r="AE3" s="852"/>
      <c r="AF3" s="852"/>
      <c r="AG3" s="852"/>
      <c r="AH3" s="852"/>
      <c r="AI3" s="852"/>
      <c r="AJ3" s="852"/>
      <c r="AK3" s="852"/>
      <c r="AL3" s="852"/>
      <c r="AM3" s="852"/>
      <c r="AN3" s="852"/>
      <c r="AO3" s="852"/>
      <c r="AP3" s="852"/>
      <c r="AQ3" s="852"/>
      <c r="AR3" s="852"/>
      <c r="AS3" s="852"/>
      <c r="AT3" s="852"/>
      <c r="AU3" s="852"/>
      <c r="AV3" s="460" t="s">
        <v>164</v>
      </c>
      <c r="AW3" s="461"/>
      <c r="AX3" s="13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93"/>
      <c r="CA3" s="93"/>
      <c r="CB3" s="93"/>
      <c r="CC3" s="93"/>
      <c r="CD3" s="93"/>
      <c r="CE3" s="93"/>
      <c r="CF3" s="93"/>
      <c r="CG3" s="93"/>
      <c r="CH3" s="93"/>
      <c r="CI3" s="93"/>
      <c r="CJ3" s="93"/>
      <c r="CK3" s="93"/>
      <c r="CL3" s="93"/>
    </row>
    <row r="4" spans="1:90" s="76" customFormat="1" ht="25.5" customHeight="1" thickBot="1" x14ac:dyDescent="0.3">
      <c r="A4" s="488"/>
      <c r="B4" s="847"/>
      <c r="C4" s="848" t="s">
        <v>305</v>
      </c>
      <c r="D4" s="849"/>
      <c r="E4" s="849"/>
      <c r="F4" s="849"/>
      <c r="G4" s="849"/>
      <c r="H4" s="849"/>
      <c r="I4" s="849"/>
      <c r="J4" s="849"/>
      <c r="K4" s="849"/>
      <c r="L4" s="849"/>
      <c r="M4" s="849"/>
      <c r="N4" s="849"/>
      <c r="O4" s="849"/>
      <c r="P4" s="849"/>
      <c r="Q4" s="849"/>
      <c r="R4" s="849"/>
      <c r="S4" s="849"/>
      <c r="T4" s="849"/>
      <c r="U4" s="849"/>
      <c r="V4" s="849"/>
      <c r="W4" s="849"/>
      <c r="X4" s="849"/>
      <c r="Y4" s="849"/>
      <c r="Z4" s="849"/>
      <c r="AA4" s="849"/>
      <c r="AB4" s="849"/>
      <c r="AC4" s="849"/>
      <c r="AD4" s="849"/>
      <c r="AE4" s="849"/>
      <c r="AF4" s="849"/>
      <c r="AG4" s="849"/>
      <c r="AH4" s="849"/>
      <c r="AI4" s="849"/>
      <c r="AJ4" s="849"/>
      <c r="AK4" s="849"/>
      <c r="AL4" s="849"/>
      <c r="AM4" s="849"/>
      <c r="AN4" s="849"/>
      <c r="AO4" s="849"/>
      <c r="AP4" s="849"/>
      <c r="AQ4" s="849"/>
      <c r="AR4" s="849"/>
      <c r="AS4" s="849"/>
      <c r="AT4" s="849"/>
      <c r="AU4" s="850"/>
      <c r="AV4" s="460" t="s">
        <v>306</v>
      </c>
      <c r="AW4" s="461"/>
      <c r="AX4" s="132"/>
      <c r="AY4" s="132"/>
      <c r="AZ4" s="132"/>
      <c r="BA4" s="132"/>
      <c r="BB4" s="132"/>
      <c r="BC4" s="132"/>
      <c r="BD4" s="132"/>
      <c r="BE4" s="132"/>
      <c r="BF4" s="132"/>
      <c r="BG4" s="132"/>
      <c r="BH4" s="132"/>
      <c r="BI4" s="132"/>
      <c r="BJ4" s="132"/>
      <c r="BK4" s="132"/>
      <c r="BL4" s="132"/>
      <c r="BM4" s="132"/>
      <c r="BN4" s="132"/>
      <c r="BO4" s="132"/>
      <c r="BP4" s="132"/>
      <c r="BQ4" s="132"/>
      <c r="BR4" s="132"/>
      <c r="BS4" s="132"/>
      <c r="BT4" s="132"/>
      <c r="BU4" s="132"/>
      <c r="BV4" s="132"/>
      <c r="BW4" s="132"/>
      <c r="BX4" s="132"/>
      <c r="BY4" s="132"/>
      <c r="BZ4" s="93"/>
      <c r="CA4" s="93"/>
      <c r="CB4" s="93"/>
      <c r="CC4" s="93"/>
      <c r="CD4" s="93"/>
      <c r="CE4" s="93"/>
      <c r="CF4" s="93"/>
      <c r="CG4" s="93"/>
      <c r="CH4" s="93"/>
      <c r="CI4" s="93"/>
      <c r="CJ4" s="93"/>
      <c r="CK4" s="93"/>
      <c r="CL4" s="93"/>
    </row>
    <row r="5" spans="1:90" s="76" customFormat="1" ht="11.45" customHeight="1" thickBot="1" x14ac:dyDescent="0.3">
      <c r="A5" s="77"/>
      <c r="B5" s="20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6"/>
      <c r="AT5" s="96"/>
      <c r="AU5" s="96"/>
      <c r="AV5" s="79"/>
      <c r="AW5" s="79"/>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93"/>
      <c r="CA5" s="93"/>
      <c r="CB5" s="93"/>
      <c r="CC5" s="93"/>
      <c r="CD5" s="93"/>
      <c r="CE5" s="93"/>
      <c r="CF5" s="93"/>
      <c r="CG5" s="93"/>
      <c r="CH5" s="93"/>
      <c r="CI5" s="93"/>
      <c r="CJ5" s="93"/>
      <c r="CK5" s="93"/>
      <c r="CL5" s="93"/>
    </row>
    <row r="6" spans="1:90" s="1" customFormat="1" ht="40.35" customHeight="1" thickBot="1" x14ac:dyDescent="0.3">
      <c r="A6" s="472" t="s">
        <v>167</v>
      </c>
      <c r="B6" s="474"/>
      <c r="C6" s="782" t="s">
        <v>168</v>
      </c>
      <c r="D6" s="783"/>
      <c r="E6" s="783"/>
      <c r="F6" s="783"/>
      <c r="G6" s="783"/>
      <c r="H6" s="783"/>
      <c r="I6" s="783"/>
      <c r="J6" s="783"/>
      <c r="K6" s="784"/>
      <c r="M6" s="159"/>
      <c r="N6" s="191" t="s">
        <v>169</v>
      </c>
      <c r="O6" s="785">
        <v>2024110010299</v>
      </c>
      <c r="P6" s="876"/>
      <c r="Q6" s="786"/>
    </row>
    <row r="7" spans="1:90" s="93" customFormat="1" ht="10.15" customHeight="1" thickBot="1" x14ac:dyDescent="0.3">
      <c r="A7" s="102"/>
      <c r="B7" s="96"/>
      <c r="C7" s="96"/>
      <c r="D7" s="96"/>
      <c r="E7" s="96"/>
      <c r="F7" s="96"/>
      <c r="G7" s="96"/>
      <c r="H7" s="96"/>
      <c r="I7" s="96"/>
      <c r="J7" s="96"/>
      <c r="K7" s="96"/>
      <c r="L7" s="96"/>
      <c r="M7" s="103"/>
      <c r="N7" s="103"/>
      <c r="O7" s="103"/>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row>
    <row r="8" spans="1:90" s="76" customFormat="1" ht="21.75" customHeight="1" thickBot="1" x14ac:dyDescent="0.3">
      <c r="A8" s="725" t="s">
        <v>6</v>
      </c>
      <c r="B8" s="725"/>
      <c r="C8" s="135" t="s">
        <v>170</v>
      </c>
      <c r="D8" s="152"/>
      <c r="E8" s="135" t="s">
        <v>172</v>
      </c>
      <c r="F8" s="152"/>
      <c r="G8" s="135" t="s">
        <v>173</v>
      </c>
      <c r="H8" s="152"/>
      <c r="I8" s="155" t="s">
        <v>174</v>
      </c>
      <c r="J8" s="153"/>
      <c r="K8" s="156"/>
      <c r="L8" s="157"/>
      <c r="M8" s="137"/>
      <c r="N8" s="857" t="s">
        <v>8</v>
      </c>
      <c r="O8" s="858"/>
      <c r="P8" s="859"/>
      <c r="Q8" s="825" t="s">
        <v>175</v>
      </c>
      <c r="R8" s="825"/>
      <c r="S8" s="825"/>
      <c r="T8" s="853"/>
      <c r="U8" s="854"/>
      <c r="X8" s="93"/>
      <c r="Y8" s="93"/>
      <c r="Z8" s="93"/>
      <c r="AA8" s="93"/>
      <c r="AB8" s="93"/>
      <c r="AC8" s="93"/>
      <c r="AD8" s="93"/>
      <c r="AE8" s="93"/>
      <c r="AF8" s="93"/>
      <c r="AG8" s="93"/>
      <c r="AH8" s="93"/>
      <c r="AI8" s="93"/>
      <c r="AJ8" s="93"/>
      <c r="AK8" s="93"/>
      <c r="AL8" s="93"/>
      <c r="AM8" s="93"/>
      <c r="AN8" s="93"/>
      <c r="AO8" s="93"/>
      <c r="AP8" s="93"/>
      <c r="AQ8" s="93"/>
      <c r="AR8" s="93"/>
      <c r="AS8" s="93"/>
      <c r="AT8" s="93"/>
      <c r="AU8" s="93"/>
      <c r="AV8" s="93"/>
      <c r="AW8" s="93"/>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93"/>
      <c r="CA8" s="93"/>
      <c r="CB8" s="93"/>
      <c r="CC8" s="93"/>
      <c r="CD8" s="93"/>
      <c r="CE8" s="93"/>
      <c r="CF8" s="93"/>
      <c r="CG8" s="93"/>
      <c r="CH8" s="93"/>
      <c r="CI8" s="93"/>
      <c r="CJ8" s="93"/>
      <c r="CK8" s="93"/>
      <c r="CL8" s="93"/>
    </row>
    <row r="9" spans="1:90" s="76" customFormat="1" ht="21.75" customHeight="1" x14ac:dyDescent="0.25">
      <c r="A9" s="725"/>
      <c r="B9" s="725"/>
      <c r="C9" s="136" t="s">
        <v>176</v>
      </c>
      <c r="D9" s="152"/>
      <c r="E9" s="135" t="s">
        <v>177</v>
      </c>
      <c r="F9" s="152"/>
      <c r="G9" s="135" t="s">
        <v>178</v>
      </c>
      <c r="H9" s="152"/>
      <c r="I9" s="155" t="s">
        <v>179</v>
      </c>
      <c r="J9" s="152" t="s">
        <v>171</v>
      </c>
      <c r="K9" s="156"/>
      <c r="L9" s="157"/>
      <c r="M9" s="137"/>
      <c r="N9" s="860"/>
      <c r="O9" s="861"/>
      <c r="P9" s="862"/>
      <c r="Q9" s="825" t="s">
        <v>180</v>
      </c>
      <c r="R9" s="825"/>
      <c r="S9" s="825"/>
      <c r="T9" s="855"/>
      <c r="U9" s="856"/>
      <c r="X9" s="93"/>
      <c r="Y9" s="93"/>
      <c r="Z9" s="93"/>
      <c r="AA9" s="93"/>
      <c r="AB9" s="93"/>
      <c r="AC9" s="93"/>
      <c r="AD9" s="93"/>
      <c r="AE9" s="93"/>
      <c r="AF9" s="93"/>
      <c r="AG9" s="93"/>
      <c r="AH9" s="93"/>
      <c r="AI9" s="93"/>
      <c r="AJ9" s="93"/>
      <c r="AK9" s="93"/>
      <c r="AL9" s="93"/>
      <c r="AM9" s="93"/>
      <c r="AN9" s="93"/>
      <c r="AO9" s="93"/>
      <c r="AP9" s="93"/>
      <c r="AQ9" s="93"/>
      <c r="AR9" s="93"/>
      <c r="AS9" s="93"/>
      <c r="AT9" s="93"/>
      <c r="AU9" s="93"/>
      <c r="AV9" s="93"/>
      <c r="AW9" s="93"/>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93"/>
      <c r="CA9" s="93"/>
      <c r="CB9" s="93"/>
      <c r="CC9" s="93"/>
      <c r="CD9" s="93"/>
      <c r="CE9" s="93"/>
      <c r="CF9" s="93"/>
      <c r="CG9" s="93"/>
      <c r="CH9" s="93"/>
      <c r="CI9" s="93"/>
      <c r="CJ9" s="93"/>
      <c r="CK9" s="93"/>
      <c r="CL9" s="93"/>
    </row>
    <row r="10" spans="1:90" s="76" customFormat="1" ht="21.75" customHeight="1" thickBot="1" x14ac:dyDescent="0.3">
      <c r="A10" s="725"/>
      <c r="B10" s="725"/>
      <c r="C10" s="135" t="s">
        <v>181</v>
      </c>
      <c r="D10" s="152"/>
      <c r="E10" s="135" t="s">
        <v>182</v>
      </c>
      <c r="F10" s="152"/>
      <c r="G10" s="135" t="s">
        <v>183</v>
      </c>
      <c r="H10" s="152"/>
      <c r="I10" s="155" t="s">
        <v>184</v>
      </c>
      <c r="J10" s="152"/>
      <c r="K10" s="156"/>
      <c r="L10" s="157"/>
      <c r="M10" s="137"/>
      <c r="N10" s="863"/>
      <c r="O10" s="864"/>
      <c r="P10" s="865"/>
      <c r="Q10" s="825" t="s">
        <v>185</v>
      </c>
      <c r="R10" s="825"/>
      <c r="S10" s="825"/>
      <c r="T10" s="853" t="s">
        <v>171</v>
      </c>
      <c r="U10" s="854"/>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93"/>
      <c r="CA10" s="93"/>
      <c r="CB10" s="93"/>
      <c r="CC10" s="93"/>
      <c r="CD10" s="93"/>
      <c r="CE10" s="93"/>
      <c r="CF10" s="93"/>
      <c r="CG10" s="93"/>
      <c r="CH10" s="93"/>
      <c r="CI10" s="93"/>
      <c r="CJ10" s="93"/>
      <c r="CK10" s="93"/>
      <c r="CL10" s="93"/>
    </row>
    <row r="11" spans="1:90" s="93" customFormat="1" ht="18" customHeight="1" thickBot="1" x14ac:dyDescent="0.3">
      <c r="I11" s="158"/>
      <c r="J11" s="158"/>
      <c r="K11" s="158"/>
      <c r="L11" s="158"/>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row>
    <row r="12" spans="1:90" ht="23.45" customHeight="1" x14ac:dyDescent="0.25">
      <c r="A12" s="879" t="s">
        <v>123</v>
      </c>
      <c r="B12" s="869" t="s">
        <v>125</v>
      </c>
      <c r="C12" s="881" t="s">
        <v>307</v>
      </c>
      <c r="D12" s="881" t="s">
        <v>129</v>
      </c>
      <c r="E12" s="881" t="s">
        <v>131</v>
      </c>
      <c r="F12" s="881" t="s">
        <v>133</v>
      </c>
      <c r="G12" s="869" t="s">
        <v>135</v>
      </c>
      <c r="H12" s="869" t="s">
        <v>137</v>
      </c>
      <c r="I12" s="883" t="s">
        <v>308</v>
      </c>
      <c r="J12" s="883" t="s">
        <v>309</v>
      </c>
      <c r="K12" s="871" t="s">
        <v>325</v>
      </c>
      <c r="L12" s="885" t="s">
        <v>170</v>
      </c>
      <c r="M12" s="867"/>
      <c r="N12" s="868"/>
      <c r="O12" s="866" t="s">
        <v>172</v>
      </c>
      <c r="P12" s="867"/>
      <c r="Q12" s="868"/>
      <c r="R12" s="866" t="s">
        <v>173</v>
      </c>
      <c r="S12" s="867"/>
      <c r="T12" s="868"/>
      <c r="U12" s="866" t="s">
        <v>174</v>
      </c>
      <c r="V12" s="867"/>
      <c r="W12" s="868"/>
      <c r="X12" s="866" t="s">
        <v>176</v>
      </c>
      <c r="Y12" s="867"/>
      <c r="Z12" s="868"/>
      <c r="AA12" s="866" t="s">
        <v>177</v>
      </c>
      <c r="AB12" s="867"/>
      <c r="AC12" s="868"/>
      <c r="AD12" s="866" t="s">
        <v>178</v>
      </c>
      <c r="AE12" s="867"/>
      <c r="AF12" s="868"/>
      <c r="AG12" s="866" t="s">
        <v>179</v>
      </c>
      <c r="AH12" s="867"/>
      <c r="AI12" s="868"/>
      <c r="AJ12" s="866" t="s">
        <v>181</v>
      </c>
      <c r="AK12" s="867"/>
      <c r="AL12" s="868"/>
      <c r="AM12" s="866" t="s">
        <v>182</v>
      </c>
      <c r="AN12" s="867"/>
      <c r="AO12" s="868"/>
      <c r="AP12" s="866" t="s">
        <v>183</v>
      </c>
      <c r="AQ12" s="867"/>
      <c r="AR12" s="868"/>
      <c r="AS12" s="866" t="s">
        <v>184</v>
      </c>
      <c r="AT12" s="867"/>
      <c r="AU12" s="868"/>
      <c r="AV12" s="874" t="s">
        <v>310</v>
      </c>
      <c r="AW12" s="877" t="s">
        <v>311</v>
      </c>
      <c r="AX12" s="873"/>
      <c r="AY12" s="873"/>
      <c r="AZ12" s="873"/>
      <c r="BA12" s="873"/>
      <c r="BB12" s="873"/>
      <c r="BC12" s="873"/>
      <c r="BD12" s="873"/>
      <c r="BE12" s="873"/>
      <c r="BF12" s="873"/>
    </row>
    <row r="13" spans="1:90" s="98" customFormat="1" ht="36.75" customHeight="1" thickBot="1" x14ac:dyDescent="0.3">
      <c r="A13" s="880"/>
      <c r="B13" s="870"/>
      <c r="C13" s="882"/>
      <c r="D13" s="882"/>
      <c r="E13" s="882"/>
      <c r="F13" s="882"/>
      <c r="G13" s="870"/>
      <c r="H13" s="870"/>
      <c r="I13" s="884"/>
      <c r="J13" s="884"/>
      <c r="K13" s="872"/>
      <c r="L13" s="138" t="s">
        <v>312</v>
      </c>
      <c r="M13" s="133" t="s">
        <v>313</v>
      </c>
      <c r="N13" s="133" t="s">
        <v>148</v>
      </c>
      <c r="O13" s="138" t="s">
        <v>312</v>
      </c>
      <c r="P13" s="133" t="s">
        <v>313</v>
      </c>
      <c r="Q13" s="133" t="s">
        <v>148</v>
      </c>
      <c r="R13" s="138" t="s">
        <v>312</v>
      </c>
      <c r="S13" s="133" t="s">
        <v>313</v>
      </c>
      <c r="T13" s="133" t="s">
        <v>148</v>
      </c>
      <c r="U13" s="138" t="s">
        <v>312</v>
      </c>
      <c r="V13" s="133" t="s">
        <v>313</v>
      </c>
      <c r="W13" s="133" t="s">
        <v>148</v>
      </c>
      <c r="X13" s="138" t="s">
        <v>312</v>
      </c>
      <c r="Y13" s="133" t="s">
        <v>313</v>
      </c>
      <c r="Z13" s="133" t="s">
        <v>148</v>
      </c>
      <c r="AA13" s="138" t="s">
        <v>312</v>
      </c>
      <c r="AB13" s="133" t="s">
        <v>313</v>
      </c>
      <c r="AC13" s="133" t="s">
        <v>148</v>
      </c>
      <c r="AD13" s="138" t="s">
        <v>312</v>
      </c>
      <c r="AE13" s="133" t="s">
        <v>313</v>
      </c>
      <c r="AF13" s="133" t="s">
        <v>148</v>
      </c>
      <c r="AG13" s="138" t="s">
        <v>312</v>
      </c>
      <c r="AH13" s="133" t="s">
        <v>313</v>
      </c>
      <c r="AI13" s="133" t="s">
        <v>148</v>
      </c>
      <c r="AJ13" s="138" t="s">
        <v>312</v>
      </c>
      <c r="AK13" s="133" t="s">
        <v>313</v>
      </c>
      <c r="AL13" s="133" t="s">
        <v>148</v>
      </c>
      <c r="AM13" s="138" t="s">
        <v>312</v>
      </c>
      <c r="AN13" s="133" t="s">
        <v>313</v>
      </c>
      <c r="AO13" s="133" t="s">
        <v>148</v>
      </c>
      <c r="AP13" s="138" t="s">
        <v>312</v>
      </c>
      <c r="AQ13" s="133" t="s">
        <v>313</v>
      </c>
      <c r="AR13" s="133" t="s">
        <v>148</v>
      </c>
      <c r="AS13" s="138" t="s">
        <v>312</v>
      </c>
      <c r="AT13" s="133" t="s">
        <v>313</v>
      </c>
      <c r="AU13" s="133" t="s">
        <v>148</v>
      </c>
      <c r="AV13" s="875"/>
      <c r="AW13" s="878"/>
      <c r="AX13" s="873"/>
      <c r="AY13" s="873"/>
      <c r="AZ13" s="873"/>
      <c r="BA13" s="873"/>
      <c r="BB13" s="873"/>
      <c r="BC13" s="873"/>
      <c r="BD13" s="873"/>
      <c r="BE13" s="873"/>
      <c r="BF13" s="873"/>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c r="CD13" s="100"/>
      <c r="CE13" s="100"/>
      <c r="CF13" s="100"/>
      <c r="CG13" s="100"/>
      <c r="CH13" s="100"/>
      <c r="CI13" s="100"/>
      <c r="CJ13" s="100"/>
      <c r="CK13" s="100"/>
      <c r="CL13" s="100"/>
    </row>
    <row r="14" spans="1:90" ht="168" customHeight="1" x14ac:dyDescent="0.25">
      <c r="A14" s="177" t="s">
        <v>314</v>
      </c>
      <c r="B14" s="178" t="s">
        <v>315</v>
      </c>
      <c r="C14" s="178" t="s">
        <v>316</v>
      </c>
      <c r="D14" s="179">
        <v>3</v>
      </c>
      <c r="E14" s="178" t="s">
        <v>317</v>
      </c>
      <c r="F14" s="178" t="s">
        <v>318</v>
      </c>
      <c r="G14" s="179" t="s">
        <v>319</v>
      </c>
      <c r="H14" s="179" t="s">
        <v>320</v>
      </c>
      <c r="I14" s="180">
        <v>196518110</v>
      </c>
      <c r="J14" s="180">
        <v>56451000</v>
      </c>
      <c r="K14" s="181">
        <v>10150000</v>
      </c>
      <c r="L14" s="182">
        <v>550000</v>
      </c>
      <c r="M14" s="383">
        <v>541804</v>
      </c>
      <c r="N14" s="384" t="s">
        <v>344</v>
      </c>
      <c r="O14" s="184">
        <v>550000</v>
      </c>
      <c r="P14" s="288">
        <v>594106</v>
      </c>
      <c r="Q14" s="385" t="s">
        <v>386</v>
      </c>
      <c r="R14" s="184">
        <v>950000</v>
      </c>
      <c r="S14" s="288">
        <v>1046038</v>
      </c>
      <c r="T14" s="387" t="s">
        <v>415</v>
      </c>
      <c r="U14" s="184">
        <v>550000</v>
      </c>
      <c r="V14" s="288">
        <v>857356</v>
      </c>
      <c r="W14" s="388" t="s">
        <v>447</v>
      </c>
      <c r="X14" s="184">
        <v>750000</v>
      </c>
      <c r="Y14" s="288">
        <v>1189597</v>
      </c>
      <c r="Z14" s="389" t="s">
        <v>478</v>
      </c>
      <c r="AA14" s="314">
        <v>750000</v>
      </c>
      <c r="AB14" s="314">
        <v>975129</v>
      </c>
      <c r="AC14" s="323" t="s">
        <v>504</v>
      </c>
      <c r="AD14" s="184">
        <v>750000</v>
      </c>
      <c r="AE14" s="330">
        <v>1191857</v>
      </c>
      <c r="AF14" s="395" t="s">
        <v>539</v>
      </c>
      <c r="AG14" s="184">
        <v>850000</v>
      </c>
      <c r="AH14" s="288">
        <v>940802</v>
      </c>
      <c r="AI14" s="396" t="s">
        <v>551</v>
      </c>
      <c r="AJ14" s="184">
        <v>850000</v>
      </c>
      <c r="AK14" s="288"/>
      <c r="AL14" s="370"/>
      <c r="AM14" s="184">
        <v>850000</v>
      </c>
      <c r="AN14" s="288"/>
      <c r="AO14" s="373"/>
      <c r="AP14" s="184">
        <v>850000</v>
      </c>
      <c r="AQ14" s="375"/>
      <c r="AR14" s="376"/>
      <c r="AS14" s="184">
        <v>1900000</v>
      </c>
      <c r="AT14" s="185"/>
      <c r="AU14" s="379"/>
      <c r="AV14" s="99">
        <f>+AS14+AP14+AM14+AJ14+AH14+AD14+AA14+X14+U14+R14+O14+L14</f>
        <v>10240802</v>
      </c>
      <c r="AW14" s="288">
        <f>+AT14+AQ14+AN14+AK14+AH14+AE14+AB14+Y14+V14+S14+P14+M14</f>
        <v>7336689</v>
      </c>
    </row>
    <row r="15" spans="1:90" ht="46.15" customHeight="1" x14ac:dyDescent="0.25">
      <c r="A15" s="177"/>
      <c r="B15" s="178"/>
      <c r="C15" s="178"/>
      <c r="D15" s="179"/>
      <c r="E15" s="178"/>
      <c r="F15" s="190"/>
      <c r="G15" s="179"/>
      <c r="H15" s="179"/>
      <c r="I15" s="180"/>
      <c r="J15" s="180"/>
      <c r="K15" s="186"/>
      <c r="L15" s="182"/>
      <c r="M15" s="183"/>
      <c r="N15" s="183"/>
      <c r="O15" s="184"/>
      <c r="P15" s="185"/>
      <c r="Q15" s="205"/>
      <c r="R15" s="184"/>
      <c r="S15" s="185"/>
      <c r="T15" s="185"/>
      <c r="U15" s="184"/>
      <c r="V15" s="185"/>
      <c r="W15" s="185"/>
      <c r="X15" s="184"/>
      <c r="Y15" s="185"/>
      <c r="Z15" s="185"/>
      <c r="AA15" s="184"/>
      <c r="AB15" s="185"/>
      <c r="AC15" s="185"/>
      <c r="AD15" s="184"/>
      <c r="AE15" s="185"/>
      <c r="AF15" s="185"/>
      <c r="AG15" s="184"/>
      <c r="AH15" s="185"/>
      <c r="AI15" s="185"/>
      <c r="AJ15" s="184"/>
      <c r="AK15" s="185"/>
      <c r="AL15" s="185"/>
      <c r="AM15" s="184"/>
      <c r="AN15" s="185"/>
      <c r="AO15" s="185"/>
      <c r="AP15" s="184"/>
      <c r="AQ15" s="185"/>
      <c r="AR15" s="185"/>
      <c r="AS15" s="184"/>
      <c r="AT15" s="185"/>
      <c r="AU15" s="185"/>
      <c r="AV15" s="99"/>
      <c r="AW15" s="134"/>
    </row>
  </sheetData>
  <mergeCells count="54">
    <mergeCell ref="A6:B6"/>
    <mergeCell ref="C6:K6"/>
    <mergeCell ref="O6:Q6"/>
    <mergeCell ref="Q10:S10"/>
    <mergeCell ref="AW12:AW13"/>
    <mergeCell ref="A12:A13"/>
    <mergeCell ref="B12:B13"/>
    <mergeCell ref="C12:C13"/>
    <mergeCell ref="D12:D13"/>
    <mergeCell ref="E12:E13"/>
    <mergeCell ref="F12:F13"/>
    <mergeCell ref="H12:H13"/>
    <mergeCell ref="I12:I13"/>
    <mergeCell ref="J12:J13"/>
    <mergeCell ref="L12:N12"/>
    <mergeCell ref="O12:Q12"/>
    <mergeCell ref="AX12:AX13"/>
    <mergeCell ref="AY12:AY13"/>
    <mergeCell ref="X12:Z12"/>
    <mergeCell ref="AJ12:AL12"/>
    <mergeCell ref="AM12:AO12"/>
    <mergeCell ref="AV12:AV13"/>
    <mergeCell ref="AS12:AU12"/>
    <mergeCell ref="AP12:AR12"/>
    <mergeCell ref="AD12:AF12"/>
    <mergeCell ref="AG12:AI12"/>
    <mergeCell ref="BF12:BF13"/>
    <mergeCell ref="AZ12:AZ13"/>
    <mergeCell ref="BA12:BA13"/>
    <mergeCell ref="BB12:BB13"/>
    <mergeCell ref="BC12:BC13"/>
    <mergeCell ref="BD12:BD13"/>
    <mergeCell ref="BE12:BE13"/>
    <mergeCell ref="R12:T12"/>
    <mergeCell ref="U12:W12"/>
    <mergeCell ref="G12:G13"/>
    <mergeCell ref="K12:K13"/>
    <mergeCell ref="AA12:AC12"/>
    <mergeCell ref="A1:B4"/>
    <mergeCell ref="C4:AU4"/>
    <mergeCell ref="A8:B10"/>
    <mergeCell ref="AV1:AW1"/>
    <mergeCell ref="AV2:AW2"/>
    <mergeCell ref="AV3:AW3"/>
    <mergeCell ref="AV4:AW4"/>
    <mergeCell ref="C1:AU1"/>
    <mergeCell ref="C2:AU2"/>
    <mergeCell ref="C3:AU3"/>
    <mergeCell ref="T8:U8"/>
    <mergeCell ref="T9:U9"/>
    <mergeCell ref="T10:U10"/>
    <mergeCell ref="N8:P10"/>
    <mergeCell ref="Q8:S8"/>
    <mergeCell ref="Q9:S9"/>
  </mergeCells>
  <pageMargins left="0.7" right="0.7" top="0.75" bottom="0.75" header="0.3" footer="0.3"/>
  <pageSetup scale="1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CF36"/>
  <sheetViews>
    <sheetView view="pageBreakPreview" topLeftCell="A4" zoomScale="90" zoomScaleNormal="70" zoomScaleSheetLayoutView="90" workbookViewId="0">
      <selection activeCell="D30" sqref="D30:E30"/>
    </sheetView>
  </sheetViews>
  <sheetFormatPr baseColWidth="10" defaultColWidth="11.42578125" defaultRowHeight="15" customHeight="1" x14ac:dyDescent="0.25"/>
  <cols>
    <col min="1" max="1" width="17.7109375" customWidth="1"/>
    <col min="2" max="2" width="15.42578125" customWidth="1"/>
    <col min="3" max="3" width="25.42578125" customWidth="1"/>
    <col min="4" max="4" width="56.42578125" customWidth="1"/>
    <col min="5" max="5" width="34" customWidth="1"/>
  </cols>
  <sheetData>
    <row r="1" spans="1:84" ht="22.5" customHeight="1" thickBot="1" x14ac:dyDescent="0.3">
      <c r="A1" s="888"/>
      <c r="B1" s="889" t="s">
        <v>160</v>
      </c>
      <c r="C1" s="889"/>
      <c r="D1" s="889"/>
      <c r="E1" s="460" t="s">
        <v>161</v>
      </c>
      <c r="F1" s="461"/>
      <c r="G1" s="462"/>
    </row>
    <row r="2" spans="1:84" ht="22.5" customHeight="1" thickBot="1" x14ac:dyDescent="0.3">
      <c r="A2" s="888"/>
      <c r="B2" s="890" t="s">
        <v>162</v>
      </c>
      <c r="C2" s="890"/>
      <c r="D2" s="890"/>
      <c r="E2" s="460" t="s">
        <v>163</v>
      </c>
      <c r="F2" s="461"/>
      <c r="G2" s="462"/>
    </row>
    <row r="3" spans="1:84" ht="31.5" customHeight="1" thickBot="1" x14ac:dyDescent="0.3">
      <c r="A3" s="888"/>
      <c r="B3" s="699" t="s">
        <v>0</v>
      </c>
      <c r="C3" s="700"/>
      <c r="D3" s="701"/>
      <c r="E3" s="460" t="s">
        <v>164</v>
      </c>
      <c r="F3" s="461"/>
      <c r="G3" s="462"/>
    </row>
    <row r="4" spans="1:84" ht="22.5" customHeight="1" thickBot="1" x14ac:dyDescent="0.3">
      <c r="A4" s="888"/>
      <c r="B4" s="702" t="s">
        <v>321</v>
      </c>
      <c r="C4" s="703"/>
      <c r="D4" s="704"/>
      <c r="E4" s="460" t="s">
        <v>322</v>
      </c>
      <c r="F4" s="461"/>
      <c r="G4" s="462"/>
    </row>
    <row r="5" spans="1:84" ht="15.75" thickBot="1" x14ac:dyDescent="0.3">
      <c r="A5" s="49"/>
      <c r="B5" s="49"/>
      <c r="C5" s="214"/>
      <c r="D5" s="214"/>
      <c r="E5" s="214"/>
      <c r="F5" s="215"/>
      <c r="G5" s="215"/>
      <c r="H5" s="215"/>
      <c r="I5" s="215"/>
      <c r="J5" s="215"/>
      <c r="K5" s="215"/>
    </row>
    <row r="6" spans="1:84" ht="37.9" customHeight="1" x14ac:dyDescent="0.25">
      <c r="A6" s="472" t="s">
        <v>167</v>
      </c>
      <c r="B6" s="473"/>
      <c r="C6" s="893" t="s">
        <v>168</v>
      </c>
      <c r="D6" s="894"/>
      <c r="E6" s="895"/>
      <c r="F6" s="7"/>
      <c r="G6" s="7"/>
      <c r="H6" s="7"/>
      <c r="I6" s="7"/>
      <c r="J6" s="7"/>
      <c r="K6" s="7"/>
      <c r="L6" s="1"/>
      <c r="M6" s="159"/>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ht="20.25" customHeight="1" x14ac:dyDescent="0.25">
      <c r="A7" s="729" t="s">
        <v>323</v>
      </c>
      <c r="B7" s="746"/>
      <c r="C7" s="891"/>
      <c r="D7" s="891"/>
      <c r="E7" s="892"/>
      <c r="F7" s="215"/>
      <c r="G7" s="215"/>
      <c r="H7" s="215"/>
      <c r="I7" s="215"/>
      <c r="J7" s="215"/>
      <c r="K7" s="215"/>
    </row>
    <row r="8" spans="1:84" ht="45.75" customHeight="1" thickBot="1" x14ac:dyDescent="0.3">
      <c r="A8" s="50" t="s">
        <v>151</v>
      </c>
      <c r="B8" s="50" t="s">
        <v>153</v>
      </c>
      <c r="C8" s="51" t="s">
        <v>155</v>
      </c>
      <c r="D8" s="886" t="s">
        <v>157</v>
      </c>
      <c r="E8" s="887"/>
    </row>
    <row r="9" spans="1:84" x14ac:dyDescent="0.25">
      <c r="A9" s="52">
        <v>46218</v>
      </c>
      <c r="B9" s="393">
        <v>46241</v>
      </c>
      <c r="C9" s="65" t="s">
        <v>534</v>
      </c>
      <c r="D9" s="896" t="s">
        <v>535</v>
      </c>
      <c r="E9" s="897"/>
    </row>
    <row r="10" spans="1:84" ht="45.75" customHeight="1" x14ac:dyDescent="0.25">
      <c r="A10" s="52">
        <v>46234</v>
      </c>
      <c r="B10" s="393">
        <v>46234</v>
      </c>
      <c r="C10" s="289" t="s">
        <v>541</v>
      </c>
      <c r="D10" s="898" t="s">
        <v>542</v>
      </c>
      <c r="E10" s="899"/>
    </row>
    <row r="11" spans="1:84" x14ac:dyDescent="0.25">
      <c r="A11" s="52"/>
      <c r="B11" s="53"/>
      <c r="C11" s="66"/>
      <c r="D11" s="405"/>
      <c r="E11" s="900"/>
    </row>
    <row r="12" spans="1:84" x14ac:dyDescent="0.25">
      <c r="A12" s="52"/>
      <c r="B12" s="54"/>
      <c r="C12" s="66"/>
      <c r="D12" s="405"/>
      <c r="E12" s="900"/>
    </row>
    <row r="13" spans="1:84" x14ac:dyDescent="0.25">
      <c r="A13" s="52"/>
      <c r="B13" s="54"/>
      <c r="C13" s="66"/>
      <c r="D13" s="405"/>
      <c r="E13" s="900"/>
    </row>
    <row r="14" spans="1:84" x14ac:dyDescent="0.25">
      <c r="A14" s="55"/>
      <c r="B14" s="54"/>
      <c r="C14" s="67"/>
      <c r="D14" s="405"/>
      <c r="E14" s="900"/>
    </row>
    <row r="15" spans="1:84" x14ac:dyDescent="0.25">
      <c r="A15" s="55"/>
      <c r="B15" s="54"/>
      <c r="C15" s="67"/>
      <c r="D15" s="405"/>
      <c r="E15" s="900"/>
    </row>
    <row r="16" spans="1:84" ht="19.149999999999999" customHeight="1" x14ac:dyDescent="0.25">
      <c r="A16" s="56"/>
      <c r="B16" s="54"/>
      <c r="C16" s="67"/>
      <c r="D16" s="405"/>
      <c r="E16" s="900"/>
    </row>
    <row r="17" spans="1:5" x14ac:dyDescent="0.25">
      <c r="A17" s="57"/>
      <c r="B17" s="58"/>
      <c r="C17" s="67"/>
      <c r="D17" s="405"/>
      <c r="E17" s="900"/>
    </row>
    <row r="18" spans="1:5" x14ac:dyDescent="0.25">
      <c r="A18" s="57"/>
      <c r="B18" s="58"/>
      <c r="C18" s="68"/>
      <c r="D18" s="405"/>
      <c r="E18" s="900"/>
    </row>
    <row r="19" spans="1:5" x14ac:dyDescent="0.25">
      <c r="A19" s="59"/>
      <c r="B19" s="60"/>
      <c r="C19" s="62"/>
      <c r="D19" s="405"/>
      <c r="E19" s="900"/>
    </row>
    <row r="20" spans="1:5" x14ac:dyDescent="0.25">
      <c r="A20" s="61"/>
      <c r="B20" s="62"/>
      <c r="C20" s="62"/>
      <c r="D20" s="405"/>
      <c r="E20" s="900"/>
    </row>
    <row r="21" spans="1:5" x14ac:dyDescent="0.25">
      <c r="A21" s="61"/>
      <c r="B21" s="62"/>
      <c r="C21" s="62"/>
      <c r="D21" s="405"/>
      <c r="E21" s="900"/>
    </row>
    <row r="22" spans="1:5" x14ac:dyDescent="0.25">
      <c r="A22" s="61"/>
      <c r="B22" s="62"/>
      <c r="C22" s="62"/>
      <c r="D22" s="405"/>
      <c r="E22" s="900"/>
    </row>
    <row r="23" spans="1:5" x14ac:dyDescent="0.25">
      <c r="A23" s="61"/>
      <c r="B23" s="62"/>
      <c r="C23" s="62"/>
      <c r="D23" s="405"/>
      <c r="E23" s="900"/>
    </row>
    <row r="24" spans="1:5" x14ac:dyDescent="0.25">
      <c r="A24" s="61"/>
      <c r="B24" s="62"/>
      <c r="C24" s="62"/>
      <c r="D24" s="405"/>
      <c r="E24" s="900"/>
    </row>
    <row r="25" spans="1:5" x14ac:dyDescent="0.25">
      <c r="A25" s="61"/>
      <c r="B25" s="62"/>
      <c r="C25" s="62"/>
      <c r="D25" s="405"/>
      <c r="E25" s="900"/>
    </row>
    <row r="26" spans="1:5" x14ac:dyDescent="0.25">
      <c r="A26" s="61"/>
      <c r="B26" s="62"/>
      <c r="C26" s="62"/>
      <c r="D26" s="405"/>
      <c r="E26" s="900"/>
    </row>
    <row r="27" spans="1:5" x14ac:dyDescent="0.25">
      <c r="A27" s="61"/>
      <c r="B27" s="62"/>
      <c r="C27" s="62"/>
      <c r="D27" s="405"/>
      <c r="E27" s="900"/>
    </row>
    <row r="28" spans="1:5" x14ac:dyDescent="0.25">
      <c r="A28" s="61"/>
      <c r="B28" s="62"/>
      <c r="C28" s="62"/>
      <c r="D28" s="405"/>
      <c r="E28" s="900"/>
    </row>
    <row r="29" spans="1:5" x14ac:dyDescent="0.25">
      <c r="A29" s="61"/>
      <c r="B29" s="62"/>
      <c r="C29" s="62"/>
      <c r="D29" s="405"/>
      <c r="E29" s="900"/>
    </row>
    <row r="30" spans="1:5" x14ac:dyDescent="0.25">
      <c r="A30" s="61"/>
      <c r="B30" s="62"/>
      <c r="C30" s="62"/>
      <c r="D30" s="405"/>
      <c r="E30" s="900"/>
    </row>
    <row r="31" spans="1:5" x14ac:dyDescent="0.25">
      <c r="A31" s="61"/>
      <c r="B31" s="62"/>
      <c r="C31" s="62"/>
      <c r="D31" s="405"/>
      <c r="E31" s="900"/>
    </row>
    <row r="32" spans="1:5" x14ac:dyDescent="0.25">
      <c r="A32" s="61"/>
      <c r="B32" s="62"/>
      <c r="C32" s="62"/>
      <c r="D32" s="405"/>
      <c r="E32" s="900"/>
    </row>
    <row r="33" spans="1:5" x14ac:dyDescent="0.25">
      <c r="A33" s="61"/>
      <c r="B33" s="62"/>
      <c r="C33" s="62"/>
      <c r="D33" s="405"/>
      <c r="E33" s="900"/>
    </row>
    <row r="34" spans="1:5" x14ac:dyDescent="0.25">
      <c r="A34" s="61"/>
      <c r="B34" s="62"/>
      <c r="C34" s="62"/>
      <c r="D34" s="405"/>
      <c r="E34" s="900"/>
    </row>
    <row r="35" spans="1:5" x14ac:dyDescent="0.25">
      <c r="A35" s="61"/>
      <c r="B35" s="62"/>
      <c r="C35" s="62"/>
      <c r="D35" s="405"/>
      <c r="E35" s="900"/>
    </row>
    <row r="36" spans="1:5" x14ac:dyDescent="0.25">
      <c r="A36" s="63"/>
      <c r="B36" s="64"/>
      <c r="C36" s="64"/>
      <c r="D36" s="901"/>
      <c r="E36" s="902"/>
    </row>
  </sheetData>
  <mergeCells count="41">
    <mergeCell ref="D24:E24"/>
    <mergeCell ref="D25:E25"/>
    <mergeCell ref="D26:E26"/>
    <mergeCell ref="D27:E27"/>
    <mergeCell ref="D28:E28"/>
    <mergeCell ref="D34:E34"/>
    <mergeCell ref="D35:E35"/>
    <mergeCell ref="D36:E36"/>
    <mergeCell ref="D29:E29"/>
    <mergeCell ref="D30:E30"/>
    <mergeCell ref="D31:E31"/>
    <mergeCell ref="D32:E32"/>
    <mergeCell ref="D33:E33"/>
    <mergeCell ref="D21:E21"/>
    <mergeCell ref="D22:E22"/>
    <mergeCell ref="D23:E23"/>
    <mergeCell ref="D14:E14"/>
    <mergeCell ref="D15:E15"/>
    <mergeCell ref="D16:E16"/>
    <mergeCell ref="D17:E17"/>
    <mergeCell ref="D18:E18"/>
    <mergeCell ref="D19:E19"/>
    <mergeCell ref="D20:E20"/>
    <mergeCell ref="D9:E9"/>
    <mergeCell ref="D10:E10"/>
    <mergeCell ref="D11:E11"/>
    <mergeCell ref="D12:E12"/>
    <mergeCell ref="D13:E13"/>
    <mergeCell ref="D8:E8"/>
    <mergeCell ref="A1:A4"/>
    <mergeCell ref="B1:D1"/>
    <mergeCell ref="B2:D2"/>
    <mergeCell ref="A7:E7"/>
    <mergeCell ref="B3:D3"/>
    <mergeCell ref="B4:D4"/>
    <mergeCell ref="A6:B6"/>
    <mergeCell ref="C6:E6"/>
    <mergeCell ref="E1:G1"/>
    <mergeCell ref="E2:G2"/>
    <mergeCell ref="E3:G3"/>
    <mergeCell ref="E4:G4"/>
  </mergeCells>
  <pageMargins left="0.7" right="0.7" top="0.75" bottom="0.75" header="0.3" footer="0.3"/>
  <pageSetup scale="4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4D544D-E8DA-422F-9D4F-04A0A303E7CE}">
  <ds:schemaRefs>
    <ds:schemaRef ds:uri="http://schemas.microsoft.com/office/2006/metadata/properties"/>
    <ds:schemaRef ds:uri="http://schemas.microsoft.com/office/infopath/2007/PartnerControls"/>
    <ds:schemaRef ds:uri="e4214a98-8106-43c1-876b-0a623317a76f"/>
    <ds:schemaRef ds:uri="8a310132-39d2-45f9-a9e7-d4e20b014621"/>
  </ds:schemaRefs>
</ds:datastoreItem>
</file>

<file path=customXml/itemProps2.xml><?xml version="1.0" encoding="utf-8"?>
<ds:datastoreItem xmlns:ds="http://schemas.openxmlformats.org/officeDocument/2006/customXml" ds:itemID="{B8CB741A-7D85-4CE2-B139-98A37B65EAC8}">
  <ds:schemaRefs>
    <ds:schemaRef ds:uri="http://schemas.microsoft.com/sharepoint/v3/contenttype/forms"/>
  </ds:schemaRefs>
</ds:datastoreItem>
</file>

<file path=customXml/itemProps3.xml><?xml version="1.0" encoding="utf-8"?>
<ds:datastoreItem xmlns:ds="http://schemas.openxmlformats.org/officeDocument/2006/customXml" ds:itemID="{2D5A8271-C6F9-49C0-83F8-DA5A009A53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Instructivo</vt:lpstr>
      <vt:lpstr>ACTIVIDAD_1</vt:lpstr>
      <vt:lpstr>ACTIVIDAD_2</vt:lpstr>
      <vt:lpstr>ACTIVIDAD_3</vt:lpstr>
      <vt:lpstr>META_PDD</vt:lpstr>
      <vt:lpstr>PRODUCTO_MGA</vt:lpstr>
      <vt:lpstr>TERRITORIALIZACIÓN</vt:lpstr>
      <vt:lpstr>PMR</vt:lpstr>
      <vt:lpstr>CONTROL DE CAMBIOS</vt:lpstr>
      <vt:lpstr>ACTIVIDAD_1!Área_de_impresión</vt:lpstr>
      <vt:lpstr>ACTIVIDAD_2!Área_de_impresión</vt:lpstr>
      <vt:lpstr>ACTIVIDAD_3!Área_de_impresión</vt:lpstr>
      <vt:lpstr>'CONTROL DE CAMBIOS'!Área_de_impresión</vt:lpstr>
      <vt:lpstr>META_PDD!Área_de_impresión</vt:lpstr>
      <vt:lpstr>PMR!Área_de_impresión</vt:lpstr>
      <vt:lpstr>PRODUCTO_MGA!Área_de_impresión</vt:lpstr>
      <vt:lpstr>TERRITORIALIZACIÓN!Área_de_impresión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Liliana Andrea Hernandez Moreno</cp:lastModifiedBy>
  <cp:revision/>
  <cp:lastPrinted>2026-08-24T19:32:40Z</cp:lastPrinted>
  <dcterms:created xsi:type="dcterms:W3CDTF">2016-04-29T15:11:54Z</dcterms:created>
  <dcterms:modified xsi:type="dcterms:W3CDTF">2026-09-11T21:27:55Z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