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\Desktop\SECRETARÍA DE LA MUJER\2026-397\6. JUNIO\5. MANTENIMIENTO DE VEHÍCULOS 2026\EDITABLES\"/>
    </mc:Choice>
  </mc:AlternateContent>
  <xr:revisionPtr revIDLastSave="0" documentId="13_ncr:1_{C7EF57CA-1A78-4E07-B4B8-F30927BBB029}" xr6:coauthVersionLast="47" xr6:coauthVersionMax="47" xr10:uidLastSave="{00000000-0000-0000-0000-000000000000}"/>
  <bookViews>
    <workbookView xWindow="-108" yWindow="-108" windowWidth="23256" windowHeight="12456" xr2:uid="{A8DD2804-9D71-42D3-8CCB-164BC7B61609}"/>
  </bookViews>
  <sheets>
    <sheet name="FORMATO MATRIZ DE RIESGOS" sheetId="1" r:id="rId1"/>
    <sheet name="Hoja2" sheetId="2" state="hidden" r:id="rId2"/>
    <sheet name="Hoja4" sheetId="4" state="hidden" r:id="rId3"/>
  </sheets>
  <definedNames>
    <definedName name="_ftn1" localSheetId="0">'FORMATO MATRIZ DE RIESGOS'!$A$35</definedName>
    <definedName name="_ftnref1" localSheetId="0">'FORMATO MATRIZ DE RIESGOS'!$B$28</definedName>
    <definedName name="_Hlk130312646" localSheetId="0">'FORMATO MATRIZ DE RIESGOS'!$B$28</definedName>
    <definedName name="_xlnm.Print_Area" localSheetId="0">'FORMATO MATRIZ DE RIESGOS'!$A$1:$W$22</definedName>
  </definedNames>
  <calcPr calcId="191029"/>
  <customWorkbookViews>
    <customWorkbookView name="Hoja2" guid="{5975634A-7DAF-9748-ACAB-D031BCC84737}" yWindow="23" windowWidth="1426" windowHeight="85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3" i="1" l="1"/>
  <c r="P13" i="1"/>
  <c r="K13" i="1"/>
  <c r="J13" i="1"/>
  <c r="Q12" i="1"/>
  <c r="P12" i="1"/>
  <c r="K12" i="1"/>
  <c r="J12" i="1"/>
  <c r="Q11" i="1"/>
  <c r="P11" i="1"/>
  <c r="K11" i="1"/>
  <c r="J11" i="1"/>
  <c r="K10" i="1"/>
  <c r="J10" i="1"/>
  <c r="K9" i="1"/>
  <c r="J9" i="1"/>
  <c r="Q8" i="1"/>
  <c r="Q9" i="1"/>
  <c r="Q10" i="1"/>
  <c r="P9" i="1"/>
  <c r="P10" i="1"/>
  <c r="P8" i="1"/>
  <c r="J8" i="1"/>
  <c r="K8" i="1"/>
  <c r="D7" i="4"/>
  <c r="E7" i="4"/>
  <c r="F7" i="4"/>
  <c r="G7" i="4"/>
  <c r="H7" i="4"/>
  <c r="D8" i="4"/>
  <c r="E8" i="4"/>
  <c r="F8" i="4"/>
  <c r="G8" i="4"/>
  <c r="H8" i="4"/>
  <c r="D9" i="4"/>
  <c r="E9" i="4"/>
  <c r="F9" i="4"/>
  <c r="G9" i="4"/>
  <c r="H9" i="4"/>
  <c r="D10" i="4"/>
  <c r="E10" i="4"/>
  <c r="F10" i="4"/>
  <c r="G10" i="4"/>
  <c r="H10" i="4"/>
  <c r="E6" i="4"/>
  <c r="F6" i="4"/>
  <c r="G6" i="4"/>
  <c r="H6" i="4"/>
  <c r="D6" i="4"/>
</calcChain>
</file>

<file path=xl/sharedStrings.xml><?xml version="1.0" encoding="utf-8"?>
<sst xmlns="http://schemas.openxmlformats.org/spreadsheetml/2006/main" count="214" uniqueCount="121">
  <si>
    <t>No[Numerar consecutivamente empezando en 1]</t>
  </si>
  <si>
    <t>Clase/general o especifico</t>
  </si>
  <si>
    <t>GENERAL</t>
  </si>
  <si>
    <t>ESPECIFICO</t>
  </si>
  <si>
    <t>Fuente/Interno o Externo</t>
  </si>
  <si>
    <t>INTERNO</t>
  </si>
  <si>
    <t>EXTERNO</t>
  </si>
  <si>
    <t>Etapa</t>
  </si>
  <si>
    <t>PLANEACIÓN</t>
  </si>
  <si>
    <t>SELECCIÓN</t>
  </si>
  <si>
    <t>CONTRATACIÓN</t>
  </si>
  <si>
    <t>EJECUCIÓN</t>
  </si>
  <si>
    <t>RIESGO ECONÓMICO</t>
  </si>
  <si>
    <t>RIESGO OPERACIONAL</t>
  </si>
  <si>
    <t>RIESGO FINANCIERO</t>
  </si>
  <si>
    <t>RIESGO REGULATORIO</t>
  </si>
  <si>
    <t>RIESGO DE LA NATURALEZA</t>
  </si>
  <si>
    <t>RIESGO AMBIENTAL</t>
  </si>
  <si>
    <t>RIESGO TECNOLÓGICO</t>
  </si>
  <si>
    <t>RIESGO SOCIAL O POLÍTICO</t>
  </si>
  <si>
    <t>Consecuencia de la ocurrencia del evento</t>
  </si>
  <si>
    <t>Probabilidad</t>
  </si>
  <si>
    <t>Impacto</t>
  </si>
  <si>
    <t>Valoración del Riesgo</t>
  </si>
  <si>
    <t>Categoría</t>
  </si>
  <si>
    <t>1. Raro (Puede ocurrir excepcionalmente)</t>
  </si>
  <si>
    <t>2. Improbable (Puede ocurrir ocasionalmente)</t>
  </si>
  <si>
    <t>3. Posible (Puede occurrir en cualquier momento futuro)</t>
  </si>
  <si>
    <t>4. Probable (Probablemente va a ocurrir)</t>
  </si>
  <si>
    <t>5. Casi cierto (Ocurre en la mayoría de circunstancias)</t>
  </si>
  <si>
    <t>1. insignificante</t>
  </si>
  <si>
    <t>2. menor</t>
  </si>
  <si>
    <t>3. moderado</t>
  </si>
  <si>
    <t>4. mayor</t>
  </si>
  <si>
    <t>5. Catastrófico</t>
  </si>
  <si>
    <t>categoría</t>
  </si>
  <si>
    <t>Riesgo bajo</t>
  </si>
  <si>
    <t>Riesgo medio</t>
  </si>
  <si>
    <t>Riesgo alto</t>
  </si>
  <si>
    <t>Riesgo Extremo</t>
  </si>
  <si>
    <t>¿A Quien se le asigna?</t>
  </si>
  <si>
    <t>Tratamiento/ y Controles a ser implementados</t>
  </si>
  <si>
    <t>Contratista</t>
  </si>
  <si>
    <t>Entidad</t>
  </si>
  <si>
    <t>Contratista y Entidad</t>
  </si>
  <si>
    <t>EVALUAR Y CALIFICAR LOS RIESGOS</t>
  </si>
  <si>
    <t>IMPACTO DESPUES DEL TRATAMIENTO</t>
  </si>
  <si>
    <t>¿Afecta la ejecución del contrato?</t>
  </si>
  <si>
    <t>Fecha estimada en la que se inicia el tratamiento</t>
  </si>
  <si>
    <t>MONITOREO Y REVISIÓN</t>
  </si>
  <si>
    <t>¿Cómo se realiza el monitoreo?</t>
  </si>
  <si>
    <t>Periodicidad ¿Cuándo?</t>
  </si>
  <si>
    <t>Fecha estimada en que se completa el tratamiento</t>
  </si>
  <si>
    <t>Tipo de Riesgo</t>
  </si>
  <si>
    <r>
      <rPr>
        <sz val="9"/>
        <rFont val="Calibri"/>
        <family val="2"/>
        <scheme val="minor"/>
      </rPr>
      <t>Persona</t>
    </r>
    <r>
      <rPr>
        <sz val="9"/>
        <color theme="1"/>
        <rFont val="Calibri"/>
        <family val="2"/>
        <scheme val="minor"/>
      </rPr>
      <t xml:space="preserve"> Responsable por implementar el tratamiento</t>
    </r>
  </si>
  <si>
    <t>Descripción del riesgo (que puede pasar y como puede ocurrir)</t>
  </si>
  <si>
    <t>8,9,10</t>
  </si>
  <si>
    <t>Riesgo extremo</t>
  </si>
  <si>
    <t>IMPACTO</t>
  </si>
  <si>
    <t>VALORACIÓN DEL RIESGO</t>
  </si>
  <si>
    <t>6, 7</t>
  </si>
  <si>
    <t xml:space="preserve">1,3,4 </t>
  </si>
  <si>
    <t>CONSECUENCIA</t>
  </si>
  <si>
    <t>PROBABILIDAD</t>
  </si>
  <si>
    <t>MATRIZ DE RIESGOS</t>
  </si>
  <si>
    <r>
      <rPr>
        <b/>
        <sz val="11"/>
        <color theme="1"/>
        <rFont val="Calibri"/>
        <family val="2"/>
        <scheme val="minor"/>
      </rPr>
      <t>Instrucción</t>
    </r>
    <r>
      <rPr>
        <sz val="11"/>
        <color theme="1"/>
        <rFont val="Calibri"/>
        <family val="2"/>
        <scheme val="minor"/>
      </rPr>
      <t xml:space="preserve">: 
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.Para diligenciar de manera correcta la matriz de riesgos debe revisar el Manual para la Identificación y Cobertura de Riesgo en los Procesos de Contratación expedida por Colombia Compra Eficiente en su ultima versión publicado en la pagína de colombia compra eficiente: https://www.colombiacompra.gov.co/secop-ii 
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. Reemplace los datos de la fila No 6, con los datos que correspondan a su necesidad.
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. En la columna A, enumere los riesgos que identifique.
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. Adicione las filas que considere necesarias para su diligenciamiento.
</t>
    </r>
    <r>
      <rPr>
        <b/>
        <sz val="11"/>
        <color theme="1"/>
        <rFont val="Calibri"/>
        <family val="2"/>
        <scheme val="minor"/>
      </rPr>
      <t xml:space="preserve">5. </t>
    </r>
    <r>
      <rPr>
        <sz val="11"/>
        <color theme="1"/>
        <rFont val="Calibri"/>
        <family val="2"/>
        <scheme val="minor"/>
      </rPr>
      <t xml:space="preserve">Arrastre hacia abajo las celdas de las columnas (h,i,j,k ,n, o, p, q), para que las listas de precios y la formulas se extiendan en la filas que usted adicione.
</t>
    </r>
  </si>
  <si>
    <t>Versión: 01</t>
  </si>
  <si>
    <t>SECRETARÍA DISTRITAL DE LA MUJER</t>
  </si>
  <si>
    <t>GESTIÓN CONTRACTUAL</t>
  </si>
  <si>
    <t>MATRIZ DE RIESGOS DE CONTRATACIÓN</t>
  </si>
  <si>
    <t>Código: GC-FO-53</t>
  </si>
  <si>
    <t>REGISTRO DE MODIFICACIONES</t>
  </si>
  <si>
    <t>VERSIÓN</t>
  </si>
  <si>
    <t>FECHA</t>
  </si>
  <si>
    <t>DESCRIPCIÓN DE LA MODIFICACIÓN</t>
  </si>
  <si>
    <t>15/03/2023[1]</t>
  </si>
  <si>
    <t xml:space="preserve">Creación del documento. </t>
  </si>
  <si>
    <t>[1] Se publica formato para conocimiento de toda la Entidad. Éste será aplicable a partir del 17 de abril de 2023, mientras tanto se continuará aplicando el formato con código GC-FO-23.</t>
  </si>
  <si>
    <t>Fecha de emisión: 15/03/2023[1]</t>
  </si>
  <si>
    <t>Falta de publicación en los procesos de contratación</t>
  </si>
  <si>
    <t>No se cumple con los principios de la contratación pública, lo que puede generar inconvenientes en el transcurso del proceso contractual.</t>
  </si>
  <si>
    <t>Quien lleva a cabo el proceso contractual debe velar y verificar que se realice la publicación proceso oportuna del en todas sus etapas</t>
  </si>
  <si>
    <t xml:space="preserve">Planeación </t>
  </si>
  <si>
    <t xml:space="preserve">Entidad </t>
  </si>
  <si>
    <t>Si</t>
  </si>
  <si>
    <t xml:space="preserve">Ejecución </t>
  </si>
  <si>
    <t>A través de la página de la entidad y la plataforma Secop II.</t>
  </si>
  <si>
    <t>Permanente</t>
  </si>
  <si>
    <t>Inadecuada elaboración de estudios y documentos previos</t>
  </si>
  <si>
    <t>Estudios y documentos previos que no se ajustan al objeto y naturaleza del contrato, no presenta reglas claras de participación ni cumple con la totalidad de los criterios que deben contemplarse</t>
  </si>
  <si>
    <t>Estudios previos elaborados conforme a los lineamientos de contratación pública y soportados con estudios de mercado.                                                               Consultas continuas en los portales que ofrecen información actualizada en matriz contractual, que publican esta información.
Procedimientos revisados y actualizados constantemente.</t>
  </si>
  <si>
    <t xml:space="preserve">comité estructurador de la entidad </t>
  </si>
  <si>
    <t>Verificación aleatoria de estudios y documentos previos elaborados y soportados de acuerdo con estudios de mercado, análisis de oferta y demanda del bien o servicio, observaciones de proponentes interesados a través de correo y comunicaciones internas del proceso.</t>
  </si>
  <si>
    <t>Antes de la publicación del proceso</t>
  </si>
  <si>
    <t>Ausencia de requisitos ambientales, energéticos y de SST en los estudios previos.</t>
  </si>
  <si>
    <t>Estudios y documentos previos que no contemplen los requisitos señalados en la matriz de verificación  del cumplimiento de requisitos legales ambientales, de eficiencia energética y de seguridad y salud en el trabajo.</t>
  </si>
  <si>
    <t>Verificación por parte de los responsables del subsistema  ambiental y de SST de la inclusión de requisitos según la matriz de verificación en los estudios previos.</t>
  </si>
  <si>
    <t>Responsables del subsistema ambiental, energético y de SST</t>
  </si>
  <si>
    <t xml:space="preserve">final evaluacion </t>
  </si>
  <si>
    <t>A través de la delegación del comité estructurador en la revisión de los documentos previos</t>
  </si>
  <si>
    <t>Falta de conocimiento sobre los servicios requeridos</t>
  </si>
  <si>
    <t>Adquisición de servicios innecesarios o que no se ajusten a lo requerido por la entidad</t>
  </si>
  <si>
    <t>Verificación de los ítems establecidos en las fichas técnicas que cumplan con los requisitos técnicos, que requiere la entidad</t>
  </si>
  <si>
    <t>Área técnica encargada y/o solicitantes oficina de contratación</t>
  </si>
  <si>
    <t>A través de la correcta elaboración de los estudios económicos y el correcto asesoramiento en la elaboración de las fichas técnicas</t>
  </si>
  <si>
    <t>Cuando se presenten motivos que impidan la selección del contratista, por no cumplir los oferentes con los requerimientos establecidos en la invitación publica</t>
  </si>
  <si>
    <t>Declaratoria de desierta</t>
  </si>
  <si>
    <t>Revisar los requerimientos dados por la Entidad.                                                           Cumplir término con actos administrativos y términos de ley y reiniciar el proceso contractual</t>
  </si>
  <si>
    <t>Comité evaluador</t>
  </si>
  <si>
    <t>Seguimiento por parte del grupo de contratación en los casos en los que se presenta la situación</t>
  </si>
  <si>
    <t>evaluación del proceso</t>
  </si>
  <si>
    <t>ejecución del contrato</t>
  </si>
  <si>
    <t>Variación significativa de los factores económicos, tributarios y comerciales que afectan directamente la ejecución del contrato</t>
  </si>
  <si>
    <t>Desequilibrio económico Contractual</t>
  </si>
  <si>
    <t>Consulta permanente de la normatividad</t>
  </si>
  <si>
    <t>Supervisor del contrato</t>
  </si>
  <si>
    <t>suscripción del acta de inicio</t>
  </si>
  <si>
    <t>Control permanente por parte del supervisor del contrato</t>
  </si>
  <si>
    <t xml:space="preserve">OBJETO CONTRACTUAL: Prestar el servicio de mantenimiento preventivo y correctivo para los vehiculos que hacen parte del parque automotor de la Secretaria Distrital de la Mujer, incluido el suministro de repuestos originales, nuevos, lubricantes y mano de obra. </t>
  </si>
  <si>
    <r>
      <t>Elaborado por:</t>
    </r>
    <r>
      <rPr>
        <sz val="11"/>
        <color theme="0" tint="-0.249977111117893"/>
        <rFont val="Calibri"/>
        <family val="2"/>
        <scheme val="minor"/>
      </rPr>
      <t xml:space="preserve"> Wilmer Andrés Nieto Mahecha - Contratista DAF</t>
    </r>
  </si>
  <si>
    <t>MODALIDAD DE CONTRATACIÓN: Mínima Cuantía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</si>
</sst>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5"/>
      <color rgb="FF444444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hadow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7.5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 tint="-0.249977111117893"/>
      <name val="Calibri"/>
      <family val="2"/>
      <scheme val="minor"/>
    </font>
    <font>
      <sz val="9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6" borderId="0" xfId="0" applyFill="1"/>
    <xf numFmtId="0" fontId="5" fillId="0" borderId="0" xfId="0" applyFont="1"/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" fillId="13" borderId="1" xfId="0" applyFont="1" applyFill="1" applyBorder="1"/>
    <xf numFmtId="0" fontId="1" fillId="1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8" borderId="0" xfId="0" applyFill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8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1" applyAlignment="1">
      <alignment vertical="center"/>
    </xf>
    <xf numFmtId="0" fontId="8" fillId="0" borderId="20" xfId="0" applyFont="1" applyBorder="1" applyAlignment="1">
      <alignment horizontal="center" vertical="center" wrapText="1"/>
    </xf>
    <xf numFmtId="0" fontId="13" fillId="0" borderId="21" xfId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16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4" fillId="0" borderId="22" xfId="1" applyFont="1" applyBorder="1" applyAlignment="1">
      <alignment horizontal="center" vertical="center" wrapText="1"/>
    </xf>
    <xf numFmtId="0" fontId="14" fillId="0" borderId="23" xfId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2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textRotation="90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8">
    <dxf>
      <font>
        <color theme="1"/>
      </font>
      <numFmt numFmtId="164" formatCode="&quot;Riesgo bajo&quot;"/>
      <fill>
        <patternFill>
          <bgColor theme="9"/>
        </patternFill>
      </fill>
    </dxf>
    <dxf>
      <font>
        <color theme="1"/>
      </font>
      <numFmt numFmtId="165" formatCode="&quot;Riesgo medio&quot;"/>
      <fill>
        <patternFill>
          <bgColor rgb="FFFFFF00"/>
        </patternFill>
      </fill>
    </dxf>
    <dxf>
      <font>
        <color theme="1"/>
      </font>
      <numFmt numFmtId="166" formatCode="&quot;Riesgo alto&quot;"/>
      <fill>
        <patternFill>
          <bgColor rgb="FFFFC000"/>
        </patternFill>
      </fill>
    </dxf>
    <dxf>
      <font>
        <color theme="1"/>
      </font>
      <numFmt numFmtId="167" formatCode="&quot;Riesgo extremo&quot;"/>
      <fill>
        <patternFill>
          <bgColor rgb="FFFF0000"/>
        </patternFill>
      </fill>
    </dxf>
    <dxf>
      <font>
        <color theme="1"/>
      </font>
      <numFmt numFmtId="164" formatCode="&quot;Riesgo bajo&quot;"/>
      <fill>
        <patternFill>
          <bgColor theme="9"/>
        </patternFill>
      </fill>
    </dxf>
    <dxf>
      <font>
        <color theme="1"/>
      </font>
      <numFmt numFmtId="165" formatCode="&quot;Riesgo medio&quot;"/>
      <fill>
        <patternFill>
          <bgColor rgb="FFFFFF00"/>
        </patternFill>
      </fill>
    </dxf>
    <dxf>
      <font>
        <color theme="1"/>
      </font>
      <numFmt numFmtId="166" formatCode="&quot;Riesgo alto&quot;"/>
      <fill>
        <patternFill>
          <bgColor rgb="FFFFC000"/>
        </patternFill>
      </fill>
    </dxf>
    <dxf>
      <font>
        <color theme="1"/>
      </font>
      <numFmt numFmtId="167" formatCode="&quot;Riesgo extremo&quot;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47625</xdr:rowOff>
    </xdr:from>
    <xdr:to>
      <xdr:col>2</xdr:col>
      <xdr:colOff>323850</xdr:colOff>
      <xdr:row>2</xdr:row>
      <xdr:rowOff>193675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10973A-7036-5AFC-3185-03B8E51E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7625"/>
          <a:ext cx="952500" cy="736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2BB5-3733-469D-8EBD-EC184226BF73}">
  <sheetPr>
    <pageSetUpPr fitToPage="1"/>
  </sheetPr>
  <dimension ref="A1:W35"/>
  <sheetViews>
    <sheetView tabSelected="1" topLeftCell="A16" zoomScale="70" zoomScaleNormal="70" workbookViewId="0">
      <selection activeCell="G6" sqref="G6:G7"/>
    </sheetView>
  </sheetViews>
  <sheetFormatPr baseColWidth="10" defaultRowHeight="14.4" x14ac:dyDescent="0.3"/>
  <cols>
    <col min="1" max="1" width="7.88671875" customWidth="1"/>
    <col min="2" max="2" width="6.6640625" customWidth="1"/>
    <col min="3" max="3" width="6.44140625" customWidth="1"/>
    <col min="4" max="4" width="5.88671875" customWidth="1"/>
    <col min="5" max="5" width="6.88671875" customWidth="1"/>
    <col min="6" max="6" width="20.109375" customWidth="1"/>
    <col min="7" max="7" width="32.6640625" customWidth="1"/>
    <col min="8" max="8" width="42.88671875" customWidth="1"/>
    <col min="9" max="9" width="17" customWidth="1"/>
    <col min="10" max="10" width="10.88671875" customWidth="1"/>
    <col min="11" max="11" width="15.33203125" customWidth="1"/>
    <col min="12" max="12" width="8.33203125" customWidth="1"/>
    <col min="13" max="13" width="25.5546875" customWidth="1"/>
    <col min="14" max="14" width="20.88671875" customWidth="1"/>
    <col min="15" max="15" width="17.44140625" customWidth="1"/>
    <col min="17" max="17" width="17.44140625" customWidth="1"/>
    <col min="19" max="19" width="9.6640625" customWidth="1"/>
    <col min="22" max="22" width="21.5546875" customWidth="1"/>
  </cols>
  <sheetData>
    <row r="1" spans="1:23" ht="23.25" customHeight="1" x14ac:dyDescent="0.3">
      <c r="A1" s="55"/>
      <c r="B1" s="56"/>
      <c r="C1" s="67" t="s">
        <v>67</v>
      </c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1" t="s">
        <v>70</v>
      </c>
      <c r="V1" s="61"/>
      <c r="W1" s="62"/>
    </row>
    <row r="2" spans="1:23" ht="23.25" customHeight="1" x14ac:dyDescent="0.3">
      <c r="A2" s="57"/>
      <c r="B2" s="58"/>
      <c r="C2" s="68" t="s">
        <v>68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3" t="s">
        <v>66</v>
      </c>
      <c r="V2" s="63"/>
      <c r="W2" s="64"/>
    </row>
    <row r="3" spans="1:23" ht="23.25" customHeight="1" thickBot="1" x14ac:dyDescent="0.35">
      <c r="A3" s="59"/>
      <c r="B3" s="60"/>
      <c r="C3" s="69" t="s">
        <v>69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5" t="s">
        <v>78</v>
      </c>
      <c r="V3" s="66"/>
      <c r="W3" s="66"/>
    </row>
    <row r="4" spans="1:23" ht="27" customHeight="1" x14ac:dyDescent="0.3">
      <c r="A4" s="79" t="s">
        <v>118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1"/>
    </row>
    <row r="5" spans="1:23" x14ac:dyDescent="0.3">
      <c r="A5" s="82" t="s">
        <v>120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1:23" ht="27.6" customHeight="1" x14ac:dyDescent="0.3">
      <c r="A6" s="89" t="s">
        <v>0</v>
      </c>
      <c r="B6" s="70" t="s">
        <v>1</v>
      </c>
      <c r="C6" s="70" t="s">
        <v>4</v>
      </c>
      <c r="D6" s="70" t="s">
        <v>7</v>
      </c>
      <c r="E6" s="70" t="s">
        <v>53</v>
      </c>
      <c r="F6" s="71" t="s">
        <v>55</v>
      </c>
      <c r="G6" s="70" t="s">
        <v>20</v>
      </c>
      <c r="H6" s="87" t="s">
        <v>45</v>
      </c>
      <c r="I6" s="87"/>
      <c r="J6" s="87"/>
      <c r="K6" s="87"/>
      <c r="L6" s="83" t="s">
        <v>40</v>
      </c>
      <c r="M6" s="85" t="s">
        <v>41</v>
      </c>
      <c r="N6" s="87" t="s">
        <v>46</v>
      </c>
      <c r="O6" s="87"/>
      <c r="P6" s="87"/>
      <c r="Q6" s="87"/>
      <c r="R6" s="85" t="s">
        <v>47</v>
      </c>
      <c r="S6" s="85" t="s">
        <v>54</v>
      </c>
      <c r="T6" s="85" t="s">
        <v>48</v>
      </c>
      <c r="U6" s="72" t="s">
        <v>52</v>
      </c>
      <c r="V6" s="87" t="s">
        <v>49</v>
      </c>
      <c r="W6" s="87"/>
    </row>
    <row r="7" spans="1:23" ht="90" customHeight="1" x14ac:dyDescent="0.3">
      <c r="A7" s="89"/>
      <c r="B7" s="70"/>
      <c r="C7" s="70"/>
      <c r="D7" s="70"/>
      <c r="E7" s="70"/>
      <c r="F7" s="71"/>
      <c r="G7" s="70"/>
      <c r="H7" s="2" t="s">
        <v>21</v>
      </c>
      <c r="I7" s="2" t="s">
        <v>22</v>
      </c>
      <c r="J7" s="3" t="s">
        <v>23</v>
      </c>
      <c r="K7" s="2" t="s">
        <v>24</v>
      </c>
      <c r="L7" s="84"/>
      <c r="M7" s="86"/>
      <c r="N7" s="2" t="s">
        <v>21</v>
      </c>
      <c r="O7" s="2" t="s">
        <v>22</v>
      </c>
      <c r="P7" s="3" t="s">
        <v>23</v>
      </c>
      <c r="Q7" s="2" t="s">
        <v>24</v>
      </c>
      <c r="R7" s="88"/>
      <c r="S7" s="88"/>
      <c r="T7" s="88"/>
      <c r="U7" s="73"/>
      <c r="V7" s="28" t="s">
        <v>50</v>
      </c>
      <c r="W7" s="28" t="s">
        <v>51</v>
      </c>
    </row>
    <row r="8" spans="1:23" ht="111.75" customHeight="1" x14ac:dyDescent="0.3">
      <c r="A8" s="34">
        <v>1</v>
      </c>
      <c r="B8" s="31" t="s">
        <v>2</v>
      </c>
      <c r="C8" s="32" t="s">
        <v>5</v>
      </c>
      <c r="D8" s="2" t="s">
        <v>8</v>
      </c>
      <c r="E8" s="2" t="s">
        <v>13</v>
      </c>
      <c r="F8" s="41" t="s">
        <v>79</v>
      </c>
      <c r="G8" s="40" t="s">
        <v>80</v>
      </c>
      <c r="H8" s="38" t="s">
        <v>26</v>
      </c>
      <c r="I8" s="38" t="s">
        <v>33</v>
      </c>
      <c r="J8" s="37">
        <f>INDEX(Hoja4!$C$6:$C$10,MATCH(H8,Hoja4!$B$6:$B$10,0))+INDEX(Hoja4!$D$5:$H$5,MATCH(I8,Hoja4!$D$4:$H$4,0))</f>
        <v>6</v>
      </c>
      <c r="K8" s="36">
        <f>INDEX(Hoja4!$C$6:$C$10,MATCH(H8,Hoja4!$B$6:$B$10,0))+INDEX(Hoja4!$D$5:$H$5,MATCH(I8,Hoja4!$D$4:$H$4,0))</f>
        <v>6</v>
      </c>
      <c r="L8" s="33" t="s">
        <v>44</v>
      </c>
      <c r="M8" s="41" t="s">
        <v>81</v>
      </c>
      <c r="N8" s="54" t="s">
        <v>25</v>
      </c>
      <c r="O8" s="54" t="s">
        <v>30</v>
      </c>
      <c r="P8" s="37">
        <f>INDEX(Hoja4!$C$6:$C$10,MATCH(N8,Hoja4!$B$6:$B$10,0))+INDEX(Hoja4!$D$5:$H$5,MATCH(O8,Hoja4!$D$4:$H$4,0))</f>
        <v>2</v>
      </c>
      <c r="Q8" s="36">
        <f>INDEX(Hoja4!$C$6:$C$10,MATCH(N8,Hoja4!$B$6:$B$10,0))+INDEX(Hoja4!$D$5:$H$5,MATCH(O8,Hoja4!$D$4:$H$4,0))</f>
        <v>2</v>
      </c>
      <c r="R8" s="35" t="s">
        <v>84</v>
      </c>
      <c r="S8" s="32" t="s">
        <v>83</v>
      </c>
      <c r="T8" s="35" t="s">
        <v>82</v>
      </c>
      <c r="U8" s="35" t="s">
        <v>85</v>
      </c>
      <c r="V8" s="40" t="s">
        <v>86</v>
      </c>
      <c r="W8" s="35" t="s">
        <v>87</v>
      </c>
    </row>
    <row r="9" spans="1:23" ht="153.75" customHeight="1" x14ac:dyDescent="0.3">
      <c r="A9" s="34">
        <v>2</v>
      </c>
      <c r="B9" s="32" t="s">
        <v>2</v>
      </c>
      <c r="C9" s="32" t="s">
        <v>5</v>
      </c>
      <c r="D9" s="32" t="s">
        <v>10</v>
      </c>
      <c r="E9" s="2" t="s">
        <v>13</v>
      </c>
      <c r="F9" s="40" t="s">
        <v>88</v>
      </c>
      <c r="G9" s="40" t="s">
        <v>89</v>
      </c>
      <c r="H9" s="34" t="s">
        <v>26</v>
      </c>
      <c r="I9" s="34" t="s">
        <v>33</v>
      </c>
      <c r="J9" s="37">
        <f>INDEX(Hoja4!$C$6:$C$10,MATCH(H9,Hoja4!$B$6:$B$10,0))+INDEX(Hoja4!$D$5:$H$5,MATCH(I9,Hoja4!$D$4:$H$4,0))</f>
        <v>6</v>
      </c>
      <c r="K9" s="36">
        <f>INDEX(Hoja4!$C$6:$C$10,MATCH(H9,Hoja4!$B$6:$B$10,0))+INDEX(Hoja4!$D$5:$H$5,MATCH(I9,Hoja4!$D$4:$H$4,0))</f>
        <v>6</v>
      </c>
      <c r="L9" s="33" t="s">
        <v>43</v>
      </c>
      <c r="M9" s="30" t="s">
        <v>90</v>
      </c>
      <c r="N9" s="40" t="s">
        <v>25</v>
      </c>
      <c r="O9" s="35" t="s">
        <v>30</v>
      </c>
      <c r="P9" s="37">
        <f>INDEX(Hoja4!$C$6:$C$10,MATCH(N9,Hoja4!$B$6:$B$10,0))+INDEX(Hoja4!$D$5:$H$5,MATCH(O9,Hoja4!$D$4:$H$4,0))</f>
        <v>2</v>
      </c>
      <c r="Q9" s="36">
        <f>INDEX(Hoja4!$C$6:$C$10,MATCH(N9,Hoja4!$B$6:$B$10,0))+INDEX(Hoja4!$D$5:$H$5,MATCH(O9,Hoja4!$D$4:$H$4,0))</f>
        <v>2</v>
      </c>
      <c r="R9" s="35" t="s">
        <v>84</v>
      </c>
      <c r="S9" s="2" t="s">
        <v>91</v>
      </c>
      <c r="T9" s="35" t="s">
        <v>82</v>
      </c>
      <c r="U9" s="35" t="s">
        <v>85</v>
      </c>
      <c r="V9" s="40" t="s">
        <v>92</v>
      </c>
      <c r="W9" s="40" t="s">
        <v>93</v>
      </c>
    </row>
    <row r="10" spans="1:23" ht="92.25" customHeight="1" x14ac:dyDescent="0.3">
      <c r="A10" s="34">
        <v>3</v>
      </c>
      <c r="B10" s="43" t="s">
        <v>2</v>
      </c>
      <c r="C10" s="32" t="s">
        <v>5</v>
      </c>
      <c r="D10" s="32" t="s">
        <v>10</v>
      </c>
      <c r="E10" s="2" t="s">
        <v>13</v>
      </c>
      <c r="F10" s="40" t="s">
        <v>94</v>
      </c>
      <c r="G10" s="40" t="s">
        <v>95</v>
      </c>
      <c r="H10" s="34" t="s">
        <v>26</v>
      </c>
      <c r="I10" s="34" t="s">
        <v>32</v>
      </c>
      <c r="J10" s="37">
        <f>INDEX(Hoja4!$C$6:$C$10,MATCH(H10,Hoja4!$B$6:$B$10,0))+INDEX(Hoja4!$D$5:$H$5,MATCH(I10,Hoja4!$D$4:$H$4,0))</f>
        <v>5</v>
      </c>
      <c r="K10" s="36">
        <f>INDEX(Hoja4!$C$6:$C$10,MATCH(H10,Hoja4!$B$6:$B$10,0))+INDEX(Hoja4!$D$5:$H$5,MATCH(I10,Hoja4!$D$4:$H$4,0))</f>
        <v>5</v>
      </c>
      <c r="L10" s="33" t="s">
        <v>43</v>
      </c>
      <c r="M10" s="44" t="s">
        <v>96</v>
      </c>
      <c r="N10" s="40" t="s">
        <v>25</v>
      </c>
      <c r="O10" s="35" t="s">
        <v>30</v>
      </c>
      <c r="P10" s="37">
        <f>INDEX(Hoja4!$C$6:$C$10,MATCH(N10,Hoja4!$B$6:$B$10,0))+INDEX(Hoja4!$D$5:$H$5,MATCH(O10,Hoja4!$D$4:$H$4,0))</f>
        <v>2</v>
      </c>
      <c r="Q10" s="45">
        <f>INDEX(Hoja4!$C$6:$C$10,MATCH(N10,Hoja4!$B$6:$B$10,0))+INDEX(Hoja4!$D$5:$H$5,MATCH(O10,Hoja4!$D$4:$H$4,0))</f>
        <v>2</v>
      </c>
      <c r="R10" s="35" t="s">
        <v>84</v>
      </c>
      <c r="S10" s="2" t="s">
        <v>97</v>
      </c>
      <c r="T10" s="35" t="s">
        <v>82</v>
      </c>
      <c r="U10" s="40" t="s">
        <v>98</v>
      </c>
      <c r="V10" s="40" t="s">
        <v>99</v>
      </c>
      <c r="W10" s="40" t="s">
        <v>93</v>
      </c>
    </row>
    <row r="11" spans="1:23" ht="96" customHeight="1" x14ac:dyDescent="0.3">
      <c r="A11" s="46">
        <v>4</v>
      </c>
      <c r="B11" s="42" t="s">
        <v>2</v>
      </c>
      <c r="C11" s="32" t="s">
        <v>5</v>
      </c>
      <c r="D11" s="32" t="s">
        <v>10</v>
      </c>
      <c r="E11" s="2" t="s">
        <v>13</v>
      </c>
      <c r="F11" s="40" t="s">
        <v>100</v>
      </c>
      <c r="G11" s="40" t="s">
        <v>101</v>
      </c>
      <c r="H11" s="34" t="s">
        <v>26</v>
      </c>
      <c r="I11" s="34" t="s">
        <v>32</v>
      </c>
      <c r="J11" s="37">
        <f>INDEX(Hoja4!$C$6:$C$10,MATCH(H11,Hoja4!$B$6:$B$10,0))+INDEX(Hoja4!$D$5:$H$5,MATCH(I11,Hoja4!$D$4:$H$4,0))</f>
        <v>5</v>
      </c>
      <c r="K11" s="36">
        <f>INDEX(Hoja4!$C$6:$C$10,MATCH(H11,Hoja4!$B$6:$B$10,0))+INDEX(Hoja4!$D$5:$H$5,MATCH(I11,Hoja4!$D$4:$H$4,0))</f>
        <v>5</v>
      </c>
      <c r="L11" s="33" t="s">
        <v>44</v>
      </c>
      <c r="M11" s="40" t="s">
        <v>102</v>
      </c>
      <c r="N11" s="39" t="s">
        <v>25</v>
      </c>
      <c r="O11" s="35" t="s">
        <v>30</v>
      </c>
      <c r="P11" s="37">
        <f>INDEX(Hoja4!$C$6:$C$10,MATCH(N11,Hoja4!$B$6:$B$10,0))+INDEX(Hoja4!$D$5:$H$5,MATCH(O11,Hoja4!$D$4:$H$4,0))</f>
        <v>2</v>
      </c>
      <c r="Q11" s="45">
        <f>INDEX(Hoja4!$C$6:$C$10,MATCH(N11,Hoja4!$B$6:$B$10,0))+INDEX(Hoja4!$D$5:$H$5,MATCH(O11,Hoja4!$D$4:$H$4,0))</f>
        <v>2</v>
      </c>
      <c r="R11" s="35" t="s">
        <v>84</v>
      </c>
      <c r="S11" s="2" t="s">
        <v>103</v>
      </c>
      <c r="T11" s="35" t="s">
        <v>82</v>
      </c>
      <c r="U11" s="40" t="s">
        <v>85</v>
      </c>
      <c r="V11" s="40" t="s">
        <v>104</v>
      </c>
      <c r="W11" s="40" t="s">
        <v>93</v>
      </c>
    </row>
    <row r="12" spans="1:23" ht="102" customHeight="1" x14ac:dyDescent="0.3">
      <c r="A12" s="51">
        <v>5</v>
      </c>
      <c r="B12" s="32" t="s">
        <v>2</v>
      </c>
      <c r="C12" s="32" t="s">
        <v>6</v>
      </c>
      <c r="D12" s="32" t="s">
        <v>9</v>
      </c>
      <c r="E12" s="2" t="s">
        <v>13</v>
      </c>
      <c r="F12" s="41" t="s">
        <v>105</v>
      </c>
      <c r="G12" s="35" t="s">
        <v>106</v>
      </c>
      <c r="H12" s="34" t="s">
        <v>26</v>
      </c>
      <c r="I12" s="34" t="s">
        <v>30</v>
      </c>
      <c r="J12" s="37">
        <f>INDEX(Hoja4!$C$6:$C$10,MATCH(H12,Hoja4!$B$6:$B$10,0))+INDEX(Hoja4!$D$5:$H$5,MATCH(I12,Hoja4!$D$4:$H$4,0))</f>
        <v>3</v>
      </c>
      <c r="K12" s="36">
        <f>INDEX(Hoja4!$C$6:$C$10,MATCH(H12,Hoja4!$B$6:$B$10,0))+INDEX(Hoja4!$D$5:$H$5,MATCH(I12,Hoja4!$D$4:$H$4,0))</f>
        <v>3</v>
      </c>
      <c r="L12" s="33" t="s">
        <v>43</v>
      </c>
      <c r="M12" s="53" t="s">
        <v>107</v>
      </c>
      <c r="N12" s="47" t="s">
        <v>25</v>
      </c>
      <c r="O12" s="34" t="s">
        <v>31</v>
      </c>
      <c r="P12" s="37">
        <f>INDEX(Hoja4!$C$6:$C$10,MATCH(N12,Hoja4!$B$6:$B$10,0))+INDEX(Hoja4!$D$5:$H$5,MATCH(O12,Hoja4!$D$4:$H$4,0))</f>
        <v>3</v>
      </c>
      <c r="Q12" s="45">
        <f>INDEX(Hoja4!$C$6:$C$10,MATCH(N12,Hoja4!$B$6:$B$10,0))+INDEX(Hoja4!$D$5:$H$5,MATCH(O12,Hoja4!$D$4:$H$4,0))</f>
        <v>3</v>
      </c>
      <c r="R12" s="35" t="s">
        <v>84</v>
      </c>
      <c r="S12" s="32" t="s">
        <v>108</v>
      </c>
      <c r="T12" s="35" t="s">
        <v>82</v>
      </c>
      <c r="U12" s="40" t="s">
        <v>85</v>
      </c>
      <c r="V12" s="40" t="s">
        <v>109</v>
      </c>
      <c r="W12" s="40" t="s">
        <v>110</v>
      </c>
    </row>
    <row r="13" spans="1:23" ht="96" customHeight="1" x14ac:dyDescent="0.3">
      <c r="A13" s="48">
        <v>6</v>
      </c>
      <c r="B13" s="52" t="s">
        <v>3</v>
      </c>
      <c r="C13" s="49" t="s">
        <v>6</v>
      </c>
      <c r="D13" s="49" t="s">
        <v>11</v>
      </c>
      <c r="E13" s="50" t="s">
        <v>14</v>
      </c>
      <c r="F13" s="40" t="s">
        <v>112</v>
      </c>
      <c r="G13" s="40" t="s">
        <v>113</v>
      </c>
      <c r="H13" s="34" t="s">
        <v>26</v>
      </c>
      <c r="I13" s="34" t="s">
        <v>31</v>
      </c>
      <c r="J13" s="37">
        <f>INDEX(Hoja4!$C$6:$C$10,MATCH(H13,Hoja4!$B$6:$B$10,0))+INDEX(Hoja4!$D$5:$H$5,MATCH(I13,Hoja4!$D$4:$H$4,0))</f>
        <v>4</v>
      </c>
      <c r="K13" s="36">
        <f>INDEX(Hoja4!$C$6:$C$10,MATCH(H13,Hoja4!$B$6:$B$10,0))+INDEX(Hoja4!$D$5:$H$5,MATCH(I13,Hoja4!$D$4:$H$4,0))</f>
        <v>4</v>
      </c>
      <c r="L13" s="33" t="s">
        <v>44</v>
      </c>
      <c r="M13" s="40" t="s">
        <v>114</v>
      </c>
      <c r="N13" s="40" t="s">
        <v>26</v>
      </c>
      <c r="O13" s="34" t="s">
        <v>31</v>
      </c>
      <c r="P13" s="37">
        <f>INDEX(Hoja4!$C$6:$C$10,MATCH(N13,Hoja4!$B$6:$B$10,0))+INDEX(Hoja4!$D$5:$H$5,MATCH(O13,Hoja4!$D$4:$H$4,0))</f>
        <v>4</v>
      </c>
      <c r="Q13" s="45">
        <f>INDEX(Hoja4!$C$6:$C$10,MATCH(N13,Hoja4!$B$6:$B$10,0))+INDEX(Hoja4!$D$5:$H$5,MATCH(O13,Hoja4!$D$4:$H$4,0))</f>
        <v>4</v>
      </c>
      <c r="R13" s="35" t="s">
        <v>84</v>
      </c>
      <c r="S13" s="2" t="s">
        <v>115</v>
      </c>
      <c r="T13" s="35" t="s">
        <v>85</v>
      </c>
      <c r="U13" s="40" t="s">
        <v>116</v>
      </c>
      <c r="V13" s="40" t="s">
        <v>117</v>
      </c>
      <c r="W13" s="40" t="s">
        <v>111</v>
      </c>
    </row>
    <row r="14" spans="1:23" x14ac:dyDescent="0.3">
      <c r="A14" s="7" t="s">
        <v>56</v>
      </c>
      <c r="B14" s="7" t="s">
        <v>57</v>
      </c>
      <c r="M14" s="29"/>
    </row>
    <row r="15" spans="1:23" x14ac:dyDescent="0.3">
      <c r="A15" s="4" t="s">
        <v>60</v>
      </c>
      <c r="B15" s="4" t="s">
        <v>38</v>
      </c>
    </row>
    <row r="16" spans="1:23" x14ac:dyDescent="0.3">
      <c r="A16" s="17">
        <v>5</v>
      </c>
      <c r="B16" s="5" t="s">
        <v>37</v>
      </c>
    </row>
    <row r="17" spans="1:7" x14ac:dyDescent="0.3">
      <c r="A17" s="6" t="s">
        <v>61</v>
      </c>
      <c r="B17" s="6" t="s">
        <v>36</v>
      </c>
    </row>
    <row r="20" spans="1:7" ht="164.4" customHeight="1" thickBot="1" x14ac:dyDescent="0.35">
      <c r="A20" s="74" t="s">
        <v>65</v>
      </c>
      <c r="B20" s="74"/>
      <c r="C20" s="74"/>
      <c r="D20" s="74"/>
      <c r="E20" s="74"/>
      <c r="F20" s="74"/>
      <c r="G20" s="74"/>
    </row>
    <row r="21" spans="1:7" ht="15" thickBot="1" x14ac:dyDescent="0.35">
      <c r="A21" s="76" t="s">
        <v>119</v>
      </c>
      <c r="B21" s="77"/>
      <c r="C21" s="77"/>
      <c r="D21" s="78"/>
    </row>
    <row r="22" spans="1:7" x14ac:dyDescent="0.3">
      <c r="A22" s="75"/>
      <c r="B22" s="75"/>
    </row>
    <row r="23" spans="1:7" x14ac:dyDescent="0.3">
      <c r="A23" s="18"/>
    </row>
    <row r="24" spans="1:7" x14ac:dyDescent="0.3">
      <c r="A24" s="19"/>
    </row>
    <row r="25" spans="1:7" x14ac:dyDescent="0.3">
      <c r="A25" s="94" t="s">
        <v>71</v>
      </c>
      <c r="B25" s="94"/>
      <c r="C25" s="94"/>
      <c r="D25" s="94"/>
    </row>
    <row r="26" spans="1:7" ht="16.2" thickBot="1" x14ac:dyDescent="0.35">
      <c r="A26" s="20"/>
    </row>
    <row r="27" spans="1:7" ht="72" customHeight="1" thickBot="1" x14ac:dyDescent="0.35">
      <c r="A27" s="21" t="s">
        <v>72</v>
      </c>
      <c r="B27" s="26" t="s">
        <v>73</v>
      </c>
      <c r="C27" s="92" t="s">
        <v>74</v>
      </c>
      <c r="D27" s="93"/>
    </row>
    <row r="28" spans="1:7" ht="26.25" customHeight="1" thickBot="1" x14ac:dyDescent="0.35">
      <c r="A28" s="22">
        <v>1</v>
      </c>
      <c r="B28" s="27" t="s">
        <v>75</v>
      </c>
      <c r="C28" s="90" t="s">
        <v>76</v>
      </c>
      <c r="D28" s="91"/>
    </row>
    <row r="29" spans="1:7" ht="15" thickBot="1" x14ac:dyDescent="0.35">
      <c r="A29" s="22"/>
      <c r="B29" s="23"/>
      <c r="C29" s="90" t="s">
        <v>76</v>
      </c>
      <c r="D29" s="91"/>
    </row>
    <row r="30" spans="1:7" ht="15" thickBot="1" x14ac:dyDescent="0.35">
      <c r="A30" s="22"/>
      <c r="B30" s="23"/>
      <c r="C30" s="90" t="s">
        <v>76</v>
      </c>
      <c r="D30" s="91"/>
    </row>
    <row r="31" spans="1:7" ht="15" thickBot="1" x14ac:dyDescent="0.35">
      <c r="A31" s="22"/>
      <c r="B31" s="23"/>
      <c r="C31" s="90" t="s">
        <v>76</v>
      </c>
      <c r="D31" s="91"/>
    </row>
    <row r="32" spans="1:7" x14ac:dyDescent="0.3">
      <c r="A32" s="24"/>
    </row>
    <row r="35" spans="1:1" x14ac:dyDescent="0.3">
      <c r="A35" s="25" t="s">
        <v>77</v>
      </c>
    </row>
  </sheetData>
  <customSheetViews>
    <customSheetView guid="{5975634A-7DAF-9748-ACAB-D031BCC84737}" scale="132" topLeftCell="C5">
      <selection activeCell="J5" sqref="J5"/>
      <pageMargins left="0.7" right="0.7" top="0.75" bottom="0.75" header="0.3" footer="0.3"/>
      <pageSetup orientation="portrait" horizontalDpi="300" verticalDpi="300" r:id="rId1"/>
    </customSheetView>
  </customSheetViews>
  <mergeCells count="34">
    <mergeCell ref="C31:D31"/>
    <mergeCell ref="C27:D27"/>
    <mergeCell ref="C28:D28"/>
    <mergeCell ref="A25:D25"/>
    <mergeCell ref="C29:D29"/>
    <mergeCell ref="C30:D30"/>
    <mergeCell ref="A20:G20"/>
    <mergeCell ref="A22:B22"/>
    <mergeCell ref="A21:D21"/>
    <mergeCell ref="A4:W4"/>
    <mergeCell ref="A5:W5"/>
    <mergeCell ref="L6:L7"/>
    <mergeCell ref="M6:M7"/>
    <mergeCell ref="N6:Q6"/>
    <mergeCell ref="R6:R7"/>
    <mergeCell ref="S6:S7"/>
    <mergeCell ref="T6:T7"/>
    <mergeCell ref="H6:K6"/>
    <mergeCell ref="A6:A7"/>
    <mergeCell ref="B6:B7"/>
    <mergeCell ref="C6:C7"/>
    <mergeCell ref="V6:W6"/>
    <mergeCell ref="D6:D7"/>
    <mergeCell ref="E6:E7"/>
    <mergeCell ref="F6:F7"/>
    <mergeCell ref="G6:G7"/>
    <mergeCell ref="U6:U7"/>
    <mergeCell ref="A1:B3"/>
    <mergeCell ref="U1:W1"/>
    <mergeCell ref="U2:W2"/>
    <mergeCell ref="U3:W3"/>
    <mergeCell ref="C1:T1"/>
    <mergeCell ref="C2:T2"/>
    <mergeCell ref="C3:T3"/>
  </mergeCells>
  <conditionalFormatting sqref="K8:K13">
    <cfRule type="expression" dxfId="7" priority="5">
      <formula>AND(K8&gt;=8,K8&lt;=10)</formula>
    </cfRule>
    <cfRule type="expression" dxfId="6" priority="6">
      <formula>AND(K8&gt;=6,K8&lt;=7)</formula>
    </cfRule>
    <cfRule type="expression" dxfId="5" priority="7">
      <formula>AND(K8&gt;=5,K8&lt;=5)</formula>
    </cfRule>
    <cfRule type="expression" dxfId="4" priority="8">
      <formula>AND(K8&gt;=2,K8&lt;=4)</formula>
    </cfRule>
  </conditionalFormatting>
  <conditionalFormatting sqref="Q8:Q13">
    <cfRule type="expression" dxfId="3" priority="1">
      <formula>AND(Q8&gt;=8,Q8&lt;=10)</formula>
    </cfRule>
    <cfRule type="expression" dxfId="2" priority="2">
      <formula>AND(Q8&gt;=6,Q8&lt;=7)</formula>
    </cfRule>
    <cfRule type="expression" dxfId="1" priority="3">
      <formula>AND(Q8&gt;=5,Q8&lt;=5)</formula>
    </cfRule>
    <cfRule type="expression" dxfId="0" priority="4">
      <formula>AND(Q8&gt;=2,Q8&lt;=4)</formula>
    </cfRule>
  </conditionalFormatting>
  <hyperlinks>
    <hyperlink ref="B28" location="_ftn1" display="_ftn1" xr:uid="{C88241FE-B455-4781-AA14-274EEC7B7548}"/>
    <hyperlink ref="A35" location="_ftnref1" display="_ftnref1" xr:uid="{B81825C8-14BB-4D93-814D-756BF7786625}"/>
  </hyperlinks>
  <pageMargins left="0.7" right="0.7" top="0.75" bottom="0.75" header="0.3" footer="0.3"/>
  <pageSetup scale="36" orientation="landscape" horizontalDpi="300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E0E18AE-600B-4D05-9F1B-C79E6B06F1DF}">
          <x14:formula1>
            <xm:f>Hoja2!$B$1:$B$2</xm:f>
          </x14:formula1>
          <xm:sqref>C8:C13</xm:sqref>
        </x14:dataValidation>
        <x14:dataValidation type="list" allowBlank="1" showInputMessage="1" showErrorMessage="1" xr:uid="{B8F89B64-4CBB-426F-826B-0ED1A10C7F6F}">
          <x14:formula1>
            <xm:f>Hoja2!$C$1:$C$4</xm:f>
          </x14:formula1>
          <xm:sqref>D8:D13</xm:sqref>
        </x14:dataValidation>
        <x14:dataValidation type="list" allowBlank="1" showInputMessage="1" showErrorMessage="1" xr:uid="{A1ED51E6-5FC0-4A74-B40A-199E4BDB6E28}">
          <x14:formula1>
            <xm:f>Hoja2!$D$1:$D$8</xm:f>
          </x14:formula1>
          <xm:sqref>E8:E13</xm:sqref>
        </x14:dataValidation>
        <x14:dataValidation type="list" allowBlank="1" showInputMessage="1" showErrorMessage="1" xr:uid="{36AEDFD9-852F-4DF6-8CBC-FA58B76CE0E3}">
          <x14:formula1>
            <xm:f>Hoja2!$E$1:$E$5</xm:f>
          </x14:formula1>
          <xm:sqref>N8:N13 H8:H13</xm:sqref>
        </x14:dataValidation>
        <x14:dataValidation type="list" allowBlank="1" showInputMessage="1" showErrorMessage="1" xr:uid="{79F62350-A286-42CB-B6FD-6FAB5D976A82}">
          <x14:formula1>
            <xm:f>Hoja2!$I$1:$I$3</xm:f>
          </x14:formula1>
          <xm:sqref>L8:L13</xm:sqref>
        </x14:dataValidation>
        <x14:dataValidation type="list" allowBlank="1" showInputMessage="1" showErrorMessage="1" xr:uid="{57E81304-EA1F-408B-994B-BB8DDB3969F0}">
          <x14:formula1>
            <xm:f>Hoja2!$F$2:$F$6</xm:f>
          </x14:formula1>
          <xm:sqref>O8:O13 I8:I13</xm:sqref>
        </x14:dataValidation>
        <x14:dataValidation type="list" allowBlank="1" showInputMessage="1" showErrorMessage="1" xr:uid="{C24FFBFA-7AE6-492A-8FE4-B2ABF3848DF1}">
          <x14:formula1>
            <xm:f>Hoja2!$A$1:$A$2</xm:f>
          </x14:formula1>
          <xm:sqref>B8:B13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C842B-D1F7-4660-81B6-2F8D74E95A78}">
  <dimension ref="A1:I20"/>
  <sheetViews>
    <sheetView topLeftCell="C1" zoomScale="158" workbookViewId="0">
      <selection activeCell="E9" sqref="E9"/>
    </sheetView>
  </sheetViews>
  <sheetFormatPr baseColWidth="10" defaultRowHeight="14.4" x14ac:dyDescent="0.3"/>
  <cols>
    <col min="4" max="4" width="20.88671875" customWidth="1"/>
    <col min="5" max="5" width="41.5546875" customWidth="1"/>
    <col min="6" max="6" width="20.44140625" customWidth="1"/>
    <col min="7" max="7" width="23.5546875" customWidth="1"/>
  </cols>
  <sheetData>
    <row r="1" spans="1:9" x14ac:dyDescent="0.3">
      <c r="A1" s="1" t="s">
        <v>2</v>
      </c>
      <c r="B1" s="1" t="s">
        <v>5</v>
      </c>
      <c r="C1" s="1" t="s">
        <v>8</v>
      </c>
      <c r="D1" s="1" t="s">
        <v>12</v>
      </c>
      <c r="E1" s="1" t="s">
        <v>25</v>
      </c>
      <c r="F1" s="1" t="s">
        <v>58</v>
      </c>
      <c r="G1" s="1" t="s">
        <v>59</v>
      </c>
      <c r="H1" s="1" t="s">
        <v>35</v>
      </c>
      <c r="I1" s="1" t="s">
        <v>42</v>
      </c>
    </row>
    <row r="2" spans="1:9" x14ac:dyDescent="0.3">
      <c r="A2" s="1" t="s">
        <v>3</v>
      </c>
      <c r="B2" s="1" t="s">
        <v>6</v>
      </c>
      <c r="C2" s="1" t="s">
        <v>9</v>
      </c>
      <c r="D2" s="1" t="s">
        <v>19</v>
      </c>
      <c r="E2" s="1" t="s">
        <v>26</v>
      </c>
      <c r="F2" s="1" t="s">
        <v>30</v>
      </c>
      <c r="G2" s="1"/>
      <c r="H2" s="1" t="s">
        <v>36</v>
      </c>
      <c r="I2" s="1" t="s">
        <v>43</v>
      </c>
    </row>
    <row r="3" spans="1:9" x14ac:dyDescent="0.3">
      <c r="C3" s="1" t="s">
        <v>10</v>
      </c>
      <c r="D3" s="1" t="s">
        <v>13</v>
      </c>
      <c r="E3" s="1" t="s">
        <v>27</v>
      </c>
      <c r="F3" s="1" t="s">
        <v>31</v>
      </c>
      <c r="G3" s="1"/>
      <c r="H3" s="1" t="s">
        <v>37</v>
      </c>
      <c r="I3" s="1" t="s">
        <v>44</v>
      </c>
    </row>
    <row r="4" spans="1:9" x14ac:dyDescent="0.3">
      <c r="C4" s="1" t="s">
        <v>11</v>
      </c>
      <c r="D4" s="1" t="s">
        <v>14</v>
      </c>
      <c r="E4" s="1" t="s">
        <v>28</v>
      </c>
      <c r="F4" s="1" t="s">
        <v>32</v>
      </c>
      <c r="G4" s="1"/>
      <c r="H4" s="1" t="s">
        <v>38</v>
      </c>
    </row>
    <row r="5" spans="1:9" x14ac:dyDescent="0.3">
      <c r="D5" s="1" t="s">
        <v>15</v>
      </c>
      <c r="E5" s="1" t="s">
        <v>29</v>
      </c>
      <c r="F5" s="1" t="s">
        <v>33</v>
      </c>
      <c r="G5" s="1"/>
      <c r="H5" s="1" t="s">
        <v>39</v>
      </c>
    </row>
    <row r="6" spans="1:9" x14ac:dyDescent="0.3">
      <c r="D6" s="1" t="s">
        <v>16</v>
      </c>
      <c r="F6" s="1" t="s">
        <v>34</v>
      </c>
      <c r="G6" s="1"/>
    </row>
    <row r="7" spans="1:9" x14ac:dyDescent="0.3">
      <c r="D7" s="1" t="s">
        <v>17</v>
      </c>
    </row>
    <row r="8" spans="1:9" x14ac:dyDescent="0.3">
      <c r="D8" s="1" t="s">
        <v>18</v>
      </c>
    </row>
    <row r="16" spans="1:9" ht="19.8" x14ac:dyDescent="0.4">
      <c r="E16" s="1"/>
      <c r="F16" s="1"/>
      <c r="G16" s="8"/>
    </row>
    <row r="17" spans="5:6" x14ac:dyDescent="0.3">
      <c r="E17" s="1"/>
      <c r="F17" s="1"/>
    </row>
    <row r="18" spans="5:6" x14ac:dyDescent="0.3">
      <c r="E18" s="1"/>
      <c r="F18" s="1"/>
    </row>
    <row r="19" spans="5:6" x14ac:dyDescent="0.3">
      <c r="E19" s="1"/>
      <c r="F19" s="1"/>
    </row>
    <row r="20" spans="5:6" x14ac:dyDescent="0.3">
      <c r="E20" s="1"/>
      <c r="F20" s="1"/>
    </row>
  </sheetData>
  <sheetProtection algorithmName="SHA-512" hashValue="F3dSxAiapUZ5eG/9w7BVEc+fZip4JUEbmtvXGlz3ftXxApy0TCDNaywaIohkVnJJ7c1JaxrwMv7GshXAcQZk8A==" saltValue="/VBfQFkkmzmni7IDfDJcHw==" spinCount="100000" sheet="1" formatCells="0" formatColumns="0" formatRows="0" insertColumns="0" insertRows="0" insertHyperlinks="0" deleteColumns="0" deleteRows="0" sort="0" autoFilter="0" pivotTables="0"/>
  <customSheetViews>
    <customSheetView guid="{5975634A-7DAF-9748-ACAB-D031BCC84737}" scale="158" topLeftCell="A3">
      <selection activeCell="G26" sqref="G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F9EA6-CCA9-A145-80A9-78CAE34CA065}">
  <dimension ref="B1:H17"/>
  <sheetViews>
    <sheetView zoomScale="120" zoomScaleNormal="120" workbookViewId="0">
      <selection activeCell="B14" sqref="B14"/>
    </sheetView>
  </sheetViews>
  <sheetFormatPr baseColWidth="10" defaultRowHeight="14.4" x14ac:dyDescent="0.3"/>
  <cols>
    <col min="1" max="1" width="2.5546875" customWidth="1"/>
    <col min="2" max="2" width="45.44140625" bestFit="1" customWidth="1"/>
    <col min="3" max="3" width="4.109375" customWidth="1"/>
    <col min="4" max="8" width="13.88671875" customWidth="1"/>
  </cols>
  <sheetData>
    <row r="1" spans="2:8" x14ac:dyDescent="0.3">
      <c r="E1" s="16"/>
      <c r="F1" s="16"/>
      <c r="G1" s="16"/>
      <c r="H1" s="16"/>
    </row>
    <row r="2" spans="2:8" x14ac:dyDescent="0.3">
      <c r="D2" s="15"/>
      <c r="E2" s="15"/>
      <c r="F2" s="15"/>
      <c r="G2" s="15"/>
      <c r="H2" s="15"/>
    </row>
    <row r="3" spans="2:8" x14ac:dyDescent="0.3">
      <c r="B3" s="16" t="s">
        <v>64</v>
      </c>
      <c r="D3" s="95" t="s">
        <v>62</v>
      </c>
      <c r="E3" s="95"/>
      <c r="F3" s="95"/>
      <c r="G3" s="95"/>
      <c r="H3" s="95"/>
    </row>
    <row r="4" spans="2:8" x14ac:dyDescent="0.3">
      <c r="D4" s="14" t="s">
        <v>30</v>
      </c>
      <c r="E4" s="14" t="s">
        <v>31</v>
      </c>
      <c r="F4" s="14" t="s">
        <v>32</v>
      </c>
      <c r="G4" s="14" t="s">
        <v>33</v>
      </c>
      <c r="H4" s="14" t="s">
        <v>34</v>
      </c>
    </row>
    <row r="5" spans="2:8" x14ac:dyDescent="0.3">
      <c r="B5" s="95" t="s">
        <v>63</v>
      </c>
      <c r="C5" s="96"/>
      <c r="D5" s="14">
        <v>1</v>
      </c>
      <c r="E5" s="14">
        <v>2</v>
      </c>
      <c r="F5" s="14">
        <v>3</v>
      </c>
      <c r="G5" s="14">
        <v>4</v>
      </c>
      <c r="H5" s="14">
        <v>5</v>
      </c>
    </row>
    <row r="6" spans="2:8" x14ac:dyDescent="0.3">
      <c r="B6" s="13" t="s">
        <v>25</v>
      </c>
      <c r="C6" s="14">
        <v>1</v>
      </c>
      <c r="D6" s="12">
        <f>$C6+D$5</f>
        <v>2</v>
      </c>
      <c r="E6" s="12">
        <f t="shared" ref="E6:H10" si="0">$C6+E$5</f>
        <v>3</v>
      </c>
      <c r="F6" s="12">
        <f t="shared" si="0"/>
        <v>4</v>
      </c>
      <c r="G6" s="9">
        <f t="shared" si="0"/>
        <v>5</v>
      </c>
      <c r="H6" s="10">
        <f t="shared" si="0"/>
        <v>6</v>
      </c>
    </row>
    <row r="7" spans="2:8" x14ac:dyDescent="0.3">
      <c r="B7" s="13" t="s">
        <v>26</v>
      </c>
      <c r="C7" s="14">
        <v>2</v>
      </c>
      <c r="D7" s="12">
        <f t="shared" ref="D7:D10" si="1">$C7+D$5</f>
        <v>3</v>
      </c>
      <c r="E7" s="12">
        <f t="shared" si="0"/>
        <v>4</v>
      </c>
      <c r="F7" s="9">
        <f t="shared" si="0"/>
        <v>5</v>
      </c>
      <c r="G7" s="10">
        <f t="shared" si="0"/>
        <v>6</v>
      </c>
      <c r="H7" s="10">
        <f t="shared" si="0"/>
        <v>7</v>
      </c>
    </row>
    <row r="8" spans="2:8" x14ac:dyDescent="0.3">
      <c r="B8" s="13" t="s">
        <v>27</v>
      </c>
      <c r="C8" s="14">
        <v>3</v>
      </c>
      <c r="D8" s="12">
        <f t="shared" si="1"/>
        <v>4</v>
      </c>
      <c r="E8" s="9">
        <f t="shared" si="0"/>
        <v>5</v>
      </c>
      <c r="F8" s="10">
        <f t="shared" si="0"/>
        <v>6</v>
      </c>
      <c r="G8" s="10">
        <f t="shared" si="0"/>
        <v>7</v>
      </c>
      <c r="H8" s="11">
        <f t="shared" si="0"/>
        <v>8</v>
      </c>
    </row>
    <row r="9" spans="2:8" x14ac:dyDescent="0.3">
      <c r="B9" s="13" t="s">
        <v>28</v>
      </c>
      <c r="C9" s="14">
        <v>4</v>
      </c>
      <c r="D9" s="9">
        <f t="shared" si="1"/>
        <v>5</v>
      </c>
      <c r="E9" s="10">
        <f t="shared" si="0"/>
        <v>6</v>
      </c>
      <c r="F9" s="10">
        <f t="shared" si="0"/>
        <v>7</v>
      </c>
      <c r="G9" s="11">
        <f t="shared" si="0"/>
        <v>8</v>
      </c>
      <c r="H9" s="11">
        <f t="shared" si="0"/>
        <v>9</v>
      </c>
    </row>
    <row r="10" spans="2:8" x14ac:dyDescent="0.3">
      <c r="B10" s="13" t="s">
        <v>29</v>
      </c>
      <c r="C10" s="14">
        <v>5</v>
      </c>
      <c r="D10" s="10">
        <f t="shared" si="1"/>
        <v>6</v>
      </c>
      <c r="E10" s="10">
        <f t="shared" si="0"/>
        <v>7</v>
      </c>
      <c r="F10" s="11">
        <f t="shared" si="0"/>
        <v>8</v>
      </c>
      <c r="G10" s="11">
        <f t="shared" si="0"/>
        <v>9</v>
      </c>
      <c r="H10" s="11">
        <f t="shared" si="0"/>
        <v>10</v>
      </c>
    </row>
    <row r="11" spans="2:8" x14ac:dyDescent="0.3">
      <c r="E11" s="1"/>
    </row>
    <row r="14" spans="2:8" x14ac:dyDescent="0.3">
      <c r="D14" t="s">
        <v>36</v>
      </c>
      <c r="E14" s="12"/>
    </row>
    <row r="15" spans="2:8" x14ac:dyDescent="0.3">
      <c r="D15" t="s">
        <v>37</v>
      </c>
      <c r="E15" s="9"/>
    </row>
    <row r="16" spans="2:8" x14ac:dyDescent="0.3">
      <c r="D16" t="s">
        <v>38</v>
      </c>
      <c r="E16" s="10"/>
    </row>
    <row r="17" spans="4:5" x14ac:dyDescent="0.3">
      <c r="D17" t="s">
        <v>39</v>
      </c>
      <c r="E17" s="11"/>
    </row>
  </sheetData>
  <sheetProtection algorithmName="SHA-512" hashValue="gzU4vlIOfPkIK0Fi574lqHbDJp2was/c5hfRyn56YMm4Ql+yZNiKrpDfs488ZbTl2tWgnUJGU6JuRQmklgXUVw==" saltValue="KGT0rzDcrdSuDGgGJjqUMg==" spinCount="100000" sheet="1" formatCells="0" formatColumns="0" formatRows="0" insertColumns="0" insertRows="0" insertHyperlinks="0" deleteColumns="0" deleteRows="0" sort="0" autoFilter="0" pivotTables="0"/>
  <mergeCells count="2">
    <mergeCell ref="D3:H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FORMATO MATRIZ DE RIESGOS</vt:lpstr>
      <vt:lpstr>Hoja2</vt:lpstr>
      <vt:lpstr>Hoja4</vt:lpstr>
      <vt:lpstr>'FORMATO MATRIZ DE RIESGOS'!_ftn1</vt:lpstr>
      <vt:lpstr>'FORMATO MATRIZ DE RIESGOS'!_ftnref1</vt:lpstr>
      <vt:lpstr>'FORMATO MATRIZ DE RIESGOS'!_Hlk130312646</vt:lpstr>
      <vt:lpstr>'FORMATO MATRIZ DE RIESGOS'!Área_de_impresión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naranjo</dc:creator>
  <cp:lastModifiedBy>Daniel Leonardo Rodríguez García</cp:lastModifiedBy>
  <cp:lastPrinted>2023-03-14T22:25:22Z</cp:lastPrinted>
  <dcterms:created xsi:type="dcterms:W3CDTF">2022-05-25T21:45:30Z</dcterms:created>
  <dcterms:modified xsi:type="dcterms:W3CDTF">2026-06-11T13:56:40Z</dcterms:modified>
</cp:coreProperties>
</file>