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2.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lilih\OneDrive\Documentos\Mujer\Seguimiento\2025\Marzo\"/>
    </mc:Choice>
  </mc:AlternateContent>
  <xr:revisionPtr revIDLastSave="0" documentId="8_{BFCF7E9D-B387-46B4-A5E8-7E345422877A}" xr6:coauthVersionLast="47" xr6:coauthVersionMax="47" xr10:uidLastSave="{00000000-0000-0000-0000-000000000000}"/>
  <bookViews>
    <workbookView xWindow="-120" yWindow="-120" windowWidth="29040" windowHeight="15720" tabRatio="905" firstSheet="5" activeTab="17"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63" r:id="rId6"/>
    <sheet name="ACTIVIDAD_4" sheetId="61" r:id="rId7"/>
    <sheet name="ACTIVIDAD_5" sheetId="60" r:id="rId8"/>
    <sheet name="ACTIVIDAD_6" sheetId="59" r:id="rId9"/>
    <sheet name="ACTIVIDAD_7" sheetId="58" r:id="rId10"/>
    <sheet name="ACTIVIDAD_8" sheetId="57" r:id="rId11"/>
    <sheet name="ACTIVIDAD_9" sheetId="62" r:id="rId12"/>
    <sheet name="ACTIVIDAD_10" sheetId="56" r:id="rId13"/>
    <sheet name="META_1 PDD" sheetId="38" r:id="rId14"/>
    <sheet name="META_2 PDD " sheetId="65" r:id="rId15"/>
    <sheet name="META_3 PDD" sheetId="64" r:id="rId16"/>
    <sheet name="PRODUCTO_MGA" sheetId="47" r:id="rId17"/>
    <sheet name="TERRITORIALIZACIÓN" sheetId="41" r:id="rId18"/>
    <sheet name="PMR" sheetId="46" r:id="rId19"/>
    <sheet name="CONTROL DE CAMBIOS" sheetId="40" r:id="rId20"/>
    <sheet name="Listas" sheetId="43" state="hidden" r:id="rId21"/>
    <sheet name="HV_BaseGeografica" sheetId="7" state="hidden" r:id="rId22"/>
    <sheet name="HV_InstrumentosCaptura" sheetId="8" state="hidden" r:id="rId23"/>
    <sheet name="HV_SistemaInformacion" sheetId="9" state="hidden" r:id="rId24"/>
    <sheet name="HV_Predio360" sheetId="10" state="hidden" r:id="rId25"/>
    <sheet name="HV_PED" sheetId="11" state="hidden" r:id="rId26"/>
    <sheet name="HV_SPI_Producto1" sheetId="12" state="hidden" r:id="rId27"/>
    <sheet name="HV_SPI_Producto2" sheetId="13" state="hidden" r:id="rId28"/>
    <sheet name="HV_SPI_Producto3" sheetId="14" state="hidden" r:id="rId29"/>
    <sheet name="HV_SPI_Producto4" sheetId="15" state="hidden" r:id="rId30"/>
    <sheet name="HV_SPI_Producto5" sheetId="16" state="hidden" r:id="rId31"/>
    <sheet name="HV_SPI_Producto6" sheetId="17" state="hidden" r:id="rId32"/>
    <sheet name="HV_SPI_Gestión" sheetId="18" state="hidden" r:id="rId33"/>
    <sheet name="Hoja3" sheetId="19" state="hidden" r:id="rId34"/>
  </sheets>
  <definedNames>
    <definedName name="_xlnm._FilterDatabase" localSheetId="18" hidden="1">PMR!$A$11:$AX$18</definedName>
    <definedName name="_xlnm.Print_Area" localSheetId="3">ACTIVIDAD_1!$A$1:$P$119</definedName>
    <definedName name="_xlnm.Print_Area" localSheetId="12">ACTIVIDAD_10!$A$1:$P$118</definedName>
    <definedName name="_xlnm.Print_Area" localSheetId="4">ACTIVIDAD_2!$A$1:$P$118</definedName>
    <definedName name="_xlnm.Print_Area" localSheetId="5">ACTIVIDAD_3!$A$1:$P$118</definedName>
    <definedName name="_xlnm.Print_Area" localSheetId="6">ACTIVIDAD_4!$A$1:$P$118</definedName>
    <definedName name="_xlnm.Print_Area" localSheetId="7">ACTIVIDAD_5!$A$1:$P$117</definedName>
    <definedName name="_xlnm.Print_Area" localSheetId="8">ACTIVIDAD_6!$A$1:$P$119</definedName>
    <definedName name="_xlnm.Print_Area" localSheetId="9">ACTIVIDAD_7!$A$1:$P$117</definedName>
    <definedName name="_xlnm.Print_Area" localSheetId="10">ACTIVIDAD_8!$A$1:$P$118</definedName>
    <definedName name="_xlnm.Print_Area" localSheetId="11">ACTIVIDAD_9!$A$1:$P$117</definedName>
    <definedName name="_xlnm.Print_Area" localSheetId="19">'CONTROL DE CAMBIOS'!$A$1:$F$36</definedName>
    <definedName name="_xlnm.Print_Area" localSheetId="13">'META_1 PDD'!$A$1:$K$60</definedName>
    <definedName name="_xlnm.Print_Area" localSheetId="14">'META_2 PDD '!$A$1:$K$61</definedName>
    <definedName name="_xlnm.Print_Area" localSheetId="15">'META_3 PDD'!$A$1:$K$64</definedName>
    <definedName name="_xlnm.Print_Area" localSheetId="18">PMR!$A$1:$AY$19</definedName>
    <definedName name="_xlnm.Print_Area" localSheetId="16">PRODUCTO_MGA!$A$1:$M$70</definedName>
    <definedName name="_xlnm.Print_Area" localSheetId="17">TERRITORIALIZACIÓN!$A$1:$AG$150</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4" i="41" l="1"/>
  <c r="W44" i="41"/>
  <c r="N26" i="61"/>
  <c r="N26" i="59"/>
  <c r="N26" i="58"/>
  <c r="N27" i="60"/>
  <c r="N28" i="60"/>
  <c r="N26" i="60"/>
  <c r="H149" i="41" l="1"/>
  <c r="N29" i="20"/>
  <c r="S44" i="41" l="1"/>
  <c r="R44" i="41"/>
  <c r="Q44" i="41"/>
  <c r="P44" i="41"/>
  <c r="M44" i="41"/>
  <c r="K44" i="41"/>
  <c r="I44" i="41"/>
  <c r="G44" i="41"/>
  <c r="E44" i="41"/>
  <c r="D44" i="41"/>
  <c r="C44" i="41"/>
  <c r="I116" i="56"/>
  <c r="H116" i="56"/>
  <c r="G116" i="56"/>
  <c r="F116" i="56"/>
  <c r="E116" i="56"/>
  <c r="D116" i="56"/>
  <c r="C116" i="56"/>
  <c r="B116" i="56"/>
  <c r="B34" i="56"/>
  <c r="N29" i="56"/>
  <c r="N28" i="56"/>
  <c r="N27" i="56"/>
  <c r="O29" i="56" s="1"/>
  <c r="N26" i="56"/>
  <c r="N25" i="56"/>
  <c r="N24" i="56"/>
  <c r="O25" i="56" s="1"/>
  <c r="I116" i="62"/>
  <c r="H116" i="62"/>
  <c r="G116" i="62"/>
  <c r="F116" i="62"/>
  <c r="E116" i="62"/>
  <c r="D116" i="62"/>
  <c r="C116" i="62"/>
  <c r="B116" i="62"/>
  <c r="B34" i="62"/>
  <c r="N29" i="62"/>
  <c r="N28" i="62"/>
  <c r="N27" i="62"/>
  <c r="O29" i="62" s="1"/>
  <c r="N26" i="62"/>
  <c r="N25" i="62"/>
  <c r="N24" i="62"/>
  <c r="O25" i="62" s="1"/>
  <c r="I116" i="57"/>
  <c r="H116" i="57"/>
  <c r="G116" i="57"/>
  <c r="F116" i="57"/>
  <c r="E116" i="57"/>
  <c r="D116" i="57"/>
  <c r="C116" i="57"/>
  <c r="B116" i="57"/>
  <c r="B34" i="57"/>
  <c r="N29" i="57"/>
  <c r="N28" i="57"/>
  <c r="N27" i="57"/>
  <c r="N26" i="57"/>
  <c r="N25" i="57"/>
  <c r="N24" i="57"/>
  <c r="O25" i="57" s="1"/>
  <c r="I116" i="58"/>
  <c r="H116" i="58"/>
  <c r="G116" i="58"/>
  <c r="F116" i="58"/>
  <c r="E116" i="58"/>
  <c r="D116" i="58"/>
  <c r="C116" i="58"/>
  <c r="B116" i="58"/>
  <c r="B34" i="58"/>
  <c r="N29" i="58"/>
  <c r="N27" i="58"/>
  <c r="O29" i="58" s="1"/>
  <c r="N25" i="58"/>
  <c r="N24" i="58"/>
  <c r="O25" i="58" s="1"/>
  <c r="I116" i="59"/>
  <c r="H116" i="59"/>
  <c r="G116" i="59"/>
  <c r="F116" i="59"/>
  <c r="E116" i="59"/>
  <c r="D116" i="59"/>
  <c r="C116" i="59"/>
  <c r="B116" i="59"/>
  <c r="B34" i="59"/>
  <c r="N29" i="59"/>
  <c r="N27" i="59"/>
  <c r="O29" i="59" s="1"/>
  <c r="N25" i="59"/>
  <c r="N24" i="59"/>
  <c r="O25" i="59" s="1"/>
  <c r="I116" i="60"/>
  <c r="H116" i="60"/>
  <c r="G116" i="60"/>
  <c r="F116" i="60"/>
  <c r="E116" i="60"/>
  <c r="D116" i="60"/>
  <c r="C116" i="60"/>
  <c r="B116" i="60"/>
  <c r="B34" i="60"/>
  <c r="N29" i="60"/>
  <c r="O29" i="60"/>
  <c r="O25" i="60"/>
  <c r="N25" i="60"/>
  <c r="N24" i="60"/>
  <c r="I116" i="61"/>
  <c r="H116" i="61"/>
  <c r="G116" i="61"/>
  <c r="F116" i="61"/>
  <c r="E116" i="61"/>
  <c r="D116" i="61"/>
  <c r="C116" i="61"/>
  <c r="B116" i="61"/>
  <c r="B39" i="61"/>
  <c r="N29" i="61"/>
  <c r="N27" i="61"/>
  <c r="O29" i="61" s="1"/>
  <c r="N25" i="61"/>
  <c r="N24" i="61"/>
  <c r="O25" i="61" s="1"/>
  <c r="N29" i="63"/>
  <c r="N28" i="63"/>
  <c r="N27" i="63"/>
  <c r="N26" i="63"/>
  <c r="N25" i="63"/>
  <c r="N24" i="63"/>
  <c r="O25" i="63" s="1"/>
  <c r="N29" i="55"/>
  <c r="N27" i="55"/>
  <c r="O29" i="55" s="1"/>
  <c r="N26" i="55"/>
  <c r="N25" i="55"/>
  <c r="N24" i="55"/>
  <c r="O25" i="55" s="1"/>
  <c r="N28" i="20"/>
  <c r="N27" i="20"/>
  <c r="O29" i="20" s="1"/>
  <c r="N26" i="20"/>
  <c r="N25" i="20"/>
  <c r="N24" i="20"/>
  <c r="O25" i="20" s="1"/>
  <c r="B116" i="20" l="1"/>
  <c r="M69" i="41" l="1"/>
  <c r="K69" i="41"/>
  <c r="I69" i="41"/>
  <c r="G69" i="41"/>
  <c r="E69" i="41"/>
  <c r="C69" i="41"/>
  <c r="F36" i="61" l="1"/>
  <c r="F36" i="63"/>
  <c r="I116" i="63"/>
  <c r="H116" i="63"/>
  <c r="G116" i="63"/>
  <c r="F116" i="63"/>
  <c r="E116" i="63"/>
  <c r="D116" i="63"/>
  <c r="C116" i="63"/>
  <c r="B116" i="63"/>
  <c r="B34" i="63"/>
  <c r="B34" i="61"/>
  <c r="I116" i="55"/>
  <c r="H116" i="55"/>
  <c r="G116" i="55"/>
  <c r="F116" i="55"/>
  <c r="E116" i="55"/>
  <c r="D116" i="55"/>
  <c r="C116" i="55"/>
  <c r="B116" i="55"/>
  <c r="B34" i="55"/>
  <c r="AW13" i="46"/>
  <c r="AW14" i="46"/>
  <c r="AW15" i="46"/>
  <c r="AW16" i="46"/>
  <c r="AW17" i="46"/>
  <c r="AW18" i="46"/>
  <c r="AV13" i="46"/>
  <c r="AV14" i="46"/>
  <c r="AV15" i="46"/>
  <c r="AV16" i="46"/>
  <c r="AV17" i="46"/>
  <c r="AV18" i="46"/>
  <c r="B34" i="20" l="1"/>
  <c r="C116" i="20" l="1"/>
  <c r="D116" i="20"/>
  <c r="E116" i="20"/>
  <c r="F116" i="20"/>
  <c r="G116" i="20"/>
  <c r="H116" i="20"/>
  <c r="I116"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sharedStrings.xml><?xml version="1.0" encoding="utf-8"?>
<sst xmlns="http://schemas.openxmlformats.org/spreadsheetml/2006/main" count="5815" uniqueCount="853">
  <si>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</si>
  <si>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</si>
  <si>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</si>
  <si>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</si>
  <si>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</si>
  <si>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</si>
  <si>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</si>
  <si>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</si>
  <si>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</si>
  <si>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</si>
  <si>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</si>
  <si>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</si>
  <si>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</si>
  <si>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</si>
  <si>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</si>
  <si>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</si>
  <si>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</si>
  <si>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</si>
  <si>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</si>
  <si>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</si>
  <si>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</si>
  <si>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</si>
  <si>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</si>
  <si>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</si>
  <si>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</si>
  <si>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</si>
  <si>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</si>
  <si>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</si>
  <si>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</si>
  <si>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</si>
  <si>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</si>
  <si>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</si>
  <si>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</si>
  <si>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</si>
  <si>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</si>
  <si>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</si>
  <si>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</si>
  <si>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</si>
  <si>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</si>
  <si>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</si>
  <si>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</si>
  <si>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</si>
  <si>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</si>
  <si>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</si>
  <si>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</si>
  <si>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</si>
  <si>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</si>
  <si>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</si>
  <si>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</si>
  <si>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</si>
  <si>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</si>
  <si>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</si>
  <si>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</si>
  <si>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</si>
  <si>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</si>
  <si>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</si>
  <si>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</si>
  <si>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</si>
  <si>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</si>
  <si>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</si>
  <si>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</si>
  <si>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</si>
  <si>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</si>
  <si>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</si>
  <si>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</si>
  <si>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</si>
  <si>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</si>
  <si>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</si>
  <si>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</si>
  <si>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</si>
  <si>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</si>
  <si>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</si>
  <si>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</si>
  <si>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</si>
  <si>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</si>
  <si>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</si>
  <si>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</si>
  <si>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</si>
  <si>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</si>
  <si>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</si>
  <si>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</si>
  <si>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</si>
  <si>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</si>
  <si>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</si>
  <si>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</si>
  <si>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</si>
  <si>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</si>
  <si>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</si>
  <si>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</si>
  <si>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</si>
  <si>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</si>
  <si>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</si>
  <si>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</si>
  <si>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</si>
  <si>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</si>
  <si>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</si>
  <si>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</si>
  <si>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</si>
  <si>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</si>
  <si>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</si>
  <si>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</si>
  <si>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</si>
  <si>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</si>
  <si>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</si>
  <si>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</si>
  <si>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</si>
  <si>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</si>
  <si>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</si>
  <si>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</si>
  <si>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</si>
  <si>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</si>
  <si>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</si>
  <si>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</si>
  <si>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</si>
  <si>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</si>
  <si>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</si>
  <si>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</si>
  <si>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</si>
  <si>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</si>
  <si>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</si>
  <si>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</si>
  <si>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</si>
  <si>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</si>
  <si>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</si>
  <si>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</si>
  <si>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</si>
  <si>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</si>
  <si>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</si>
  <si>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</si>
  <si>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</si>
  <si>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</si>
  <si>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</si>
  <si>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</si>
  <si>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</si>
  <si>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</si>
  <si>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</si>
  <si>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</si>
  <si>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</si>
  <si>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</si>
  <si>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</si>
  <si>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</si>
  <si>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</si>
  <si>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</si>
  <si>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</si>
  <si>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</si>
  <si>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</si>
  <si>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</si>
  <si>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</si>
  <si>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</si>
  <si>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</si>
  <si>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</si>
  <si>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</si>
  <si>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</si>
  <si>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</si>
  <si>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</si>
  <si>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</si>
  <si>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</si>
  <si>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</si>
  <si>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</si>
  <si>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</si>
  <si>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</si>
  <si>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</si>
  <si>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</si>
  <si>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</si>
  <si>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</si>
  <si>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</si>
  <si>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</si>
  <si>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</si>
  <si>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</si>
  <si>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</si>
  <si>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</si>
  <si>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</si>
  <si>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</si>
  <si>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</si>
  <si>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</si>
  <si>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</si>
  <si>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</si>
  <si>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</si>
  <si>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</si>
  <si>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</si>
  <si>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</si>
  <si>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</si>
  <si>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</si>
  <si>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</si>
  <si>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</si>
  <si>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</si>
  <si>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</si>
  <si>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</si>
  <si>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</si>
  <si>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</si>
  <si>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</si>
  <si>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</si>
  <si>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Febrero</t>
  </si>
  <si>
    <t>Marzo</t>
  </si>
  <si>
    <t>Abril</t>
  </si>
  <si>
    <t>TIPO DE REPORTE</t>
  </si>
  <si>
    <t>FORMULACION</t>
  </si>
  <si>
    <t>X</t>
  </si>
  <si>
    <t>Mayo</t>
  </si>
  <si>
    <t>Junio</t>
  </si>
  <si>
    <t>Julio</t>
  </si>
  <si>
    <t>Agosto</t>
  </si>
  <si>
    <t>ACTUALIZACION</t>
  </si>
  <si>
    <t>Septiembre</t>
  </si>
  <si>
    <t>Octubre</t>
  </si>
  <si>
    <t>Noviembre</t>
  </si>
  <si>
    <t>Diciembre</t>
  </si>
  <si>
    <t>SEGUIMIENTO</t>
  </si>
  <si>
    <t xml:space="preserve">ACTIVIDAD DEL PROYECTO </t>
  </si>
  <si>
    <t>Operar 6 Casas Refugio que incorporen el enfoque diferencial para la atención de mujeres víctimas de violencias de género y sus personas a cargo, incluyendo una casa para mujeres rurales y campesinas y un modelo intermedio</t>
  </si>
  <si>
    <t>PRODUCTO MGA</t>
  </si>
  <si>
    <t>4501006 - Servicio de protección individual en riesgo extraordinario y extremo</t>
  </si>
  <si>
    <t>INDICADOR ACTIVIDAD</t>
  </si>
  <si>
    <t>Número de Casas Refugio con enfoque diferencial incorporado para la atención de mujeres víctimas de violencias de género y sus personas a cargo, incluyendo una casa para mujeres rurales y campesinas y un modelo intermedio operando</t>
  </si>
  <si>
    <t>OBJETIVO ESTRATÉGICO</t>
  </si>
  <si>
    <t>1. Bogotá avanza en su seguridad</t>
  </si>
  <si>
    <t>PROGRAMA</t>
  </si>
  <si>
    <t>1.02. Cero tolerancia a las violencias contra las mujeres y basadas en género</t>
  </si>
  <si>
    <t>META PDD</t>
  </si>
  <si>
    <t>Implementar en 6 casas refugio, los servicios con enfoque diferencial, brindando atención a mujeres víctimas de violencia y sus sistemas familiares dependientes. Entre otras, incluyendo una casa para mujeres de la ruralidad y campesinas y, un modelo intermedio.</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</si>
  <si>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</si>
  <si>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</si>
  <si>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</si>
  <si>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</si>
  <si>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</si>
  <si>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</si>
  <si>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</si>
  <si>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</si>
  <si>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</si>
  <si>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</si>
  <si>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</si>
  <si>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</si>
  <si>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</si>
  <si>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</si>
  <si>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</si>
  <si>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</si>
  <si>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</si>
  <si>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</si>
  <si>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</si>
  <si>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</si>
  <si>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</si>
  <si>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</si>
  <si>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</si>
  <si>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</si>
  <si>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</si>
  <si>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</si>
  <si>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</si>
  <si>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</si>
  <si>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</si>
  <si>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</si>
  <si>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</si>
  <si>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</si>
  <si>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</si>
  <si>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</si>
  <si>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</si>
  <si>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</si>
  <si>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</si>
  <si>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1.1 Realizar la supervisión administrativa, financiera y contable de las Casas Refugio en operación.</t>
  </si>
  <si>
    <t>1.2  Brindar lineamientos técnicos a los operadores de las Casas Refugio para la implementación de los diferentes modelos de atención.</t>
  </si>
  <si>
    <t>1.3 Brindar lineamientos técnicos a los operadores de las Casas Refugio y gestionar acciones para la implementación del enfoque diferencial.</t>
  </si>
  <si>
    <t xml:space="preserve">PONDERACIÓN DE LA TAREA
</t>
  </si>
  <si>
    <t>LOGROS Y BENEFICIOS Y RETRASOS Y ALTERNATIVAS DE SOLUCIÓN</t>
  </si>
  <si>
    <t>EVIDENCIAS DE EJECUCIÓN</t>
  </si>
  <si>
    <t>ACUMULADO</t>
  </si>
  <si>
    <t>ACTIVIDAD</t>
  </si>
  <si>
    <t>Realizar la atención al 100% de personas (mujeres víctimas de violencias de género y sus personas a cargo) que son acogidas en Casas Refugio.</t>
  </si>
  <si>
    <t>Porcentaje de personas (mujeres víctimas de violencias de género y su sistema familiar a cargo) que cumplieron requisitos de ingreso y son acogidas en Casas Refugio.</t>
  </si>
  <si>
    <t>2.1  Tramitar las solicitudes de cupo recibidas en el correo institucional de la Estrategia de Casas Refugio.</t>
  </si>
  <si>
    <t>2.2 Brindar acogida a las mujeres víctimas de violencias de género y sus personas a cargo que cumplen con los criterios para su ingreso a las Casa Refugio.</t>
  </si>
  <si>
    <t>Realizar 157.500 atenciones efectivas a través de los diferentes canales de atención de la Línea Púrpura Distrital y los casos gestionados y analizados en el marco de la integración con el NUSE 123</t>
  </si>
  <si>
    <t>4501050 - Servicio de orientación a casos de violencia de género</t>
  </si>
  <si>
    <t xml:space="preserve">Número de atenciones efectivas realizadas a través de los diferentes canales de atención de la Línea Púrpura Distrital </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</si>
  <si>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</si>
  <si>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 xml:space="preserve">3.1  Brindar orientación psicosocial y con elementos socio jurídicos, así como información en la ruta de atención a mujeres víctimas de violencias a través de la Línea Púrpura Distrital "Mujeres que escuchan mujeres". </t>
  </si>
  <si>
    <t>3.2  Realizar seguimientos efectivos a mujeres víctimas de violencias con posible riesgo de feminicidio a través de la Línea Púrpura Distrital "Mujeres que Escuchan Mujeres"</t>
  </si>
  <si>
    <t>Tarea 3</t>
  </si>
  <si>
    <t>Tarea 4</t>
  </si>
  <si>
    <t>Brindar 3.150 atenciones psico-jurídicas efectivas en emergencia a través de la MóvilMujer, fortaleciendo la respuesta de gestión, atención y transferencia de voz en urgencia- emergencia de los incidentes asociados a la Agencia Muj</t>
  </si>
  <si>
    <t>Número de atenciones psico-jurídicas efectivas realizadas en emergencia a través de la MóvilMujer</t>
  </si>
  <si>
    <t>4.1 Contestar, analizar o gestionar incidentes por la AgenciaMuj de los códigos de tipificación priorizados</t>
  </si>
  <si>
    <t>4.2 Recepcionar y gestionar incidentes con código de tipificación 204-Tentativa de Feminicidio priorizado para la atención en urgencia/emergencia a través de la móvil mujer de la AgenciaMuj bajo un esquema de duplas psico jurídicas</t>
  </si>
  <si>
    <t xml:space="preserve"> </t>
  </si>
  <si>
    <t>Realizar 10.300 acciones de atención, acceso a la justicia y articulación interinstitucional a casos de mujeres valoradas  para prevenir el riesgo de feminicidio en la ciudad</t>
  </si>
  <si>
    <t>Número de mujeres en posible riesgo de feminicidio con acompañamiento jurídico y psicosocial en el marco del sistema articulado de alertas tempranas (SAAT)</t>
  </si>
  <si>
    <t>5.1 Hacer seguimiento jurídico y psicosocial a mujeres en riesgo extremo y grave de feminicidio valoradas por el INMLCF, y a mujeres en posible riesgo de feminicidio identificadas por los equipos de la Secretaría Distrital de la Mujer con barreras institucionales de acceso a la justicia o víctimas de agresores integrantes activos de la Fuerza Pública.</t>
  </si>
  <si>
    <t>5.2 Brindar acompañamiento psicosocial a las víctimas indirectas de feminicidio de las que tenga conocimiento y datos de contacto la Secretaría Distrital de la Mujer, y según su voluntariedad</t>
  </si>
  <si>
    <t>5.3 Articular acciones interinstitucionales que favorezcan la atención, protección y acceso a la justicia de las mujeres en riesgo de feminicidio y de las víctimas indirectas del delito</t>
  </si>
  <si>
    <t>Brindar 7.400 atenciones y seguimientos psicosociales a los casos de mujeres víctimas de violencias en el contexto intrafamiliar y en el marco de relaciones de pareja y expareja remitidos</t>
  </si>
  <si>
    <t>Número de atenciones y seguimientos psicosociales efectivos realizados a los casos de mujeres víctimas de violencias en el contexto intrafamiliar y en el marco de relaciones de pareja y expareja remitidos</t>
  </si>
  <si>
    <t>6.1 Recepcionar, asignar y realizar las atenciones y seguimientos psicosociales efectivos a las mujeres víctimas de violencia en el contexto intrafamiliar, y en el marco de relaciones de pareja y expareja</t>
  </si>
  <si>
    <t>6.2 Desarrollar sesiones de seguimientos efectivos de manera complementaria e integral, a la atención inicial realizada por otras estrategias de la Dirección de Eliminación de Violencias contra las Mujeres y Acceso a la Justicia, como lo son la Línea Púrpura Distrital, la Agencia MUJ y la Estrategia Intersectorial para la Prevención y Atención a Víctimas de Violencia de Género con énfasis en Violencia Sexual y Feminicidio – Estrategia en Hospitales</t>
  </si>
  <si>
    <t>Brindar 4.000 atenciones y seguimientos psico-jurídicos a los casos de mujeres víctimas de violencia en el espacio y el transporte público remitidos</t>
  </si>
  <si>
    <t>Número de atenciones y seguimientos psico-jurídicos efectivos realizados a los casos de mujeres víctimas de violencia en el espacio y el transporte público remitidos</t>
  </si>
  <si>
    <t>7.1 Recepcionar, asignar y realizar las atenciones y seguimientos psico- jurídico efectivos en casos de violencia contra las mujeres en el espacio y el transporte público</t>
  </si>
  <si>
    <t>7.2  Fortalecer las capacidades técnicas del sector transporte -con énfasis en el Sistema Integrado de Transporte Público- para que, en el marco de sus competencias, promuevan la prevención de las violencias basadas en género y adecuada atención a las mujeres víctimas de violencias.</t>
  </si>
  <si>
    <t>Brindar 57.500 atenciones  y seguimientos socio-jurídicos a las mujeres víctimas de violencias que ingresan a las instituciones prestadoras de salud públicas -IPS- y fortalecer las capacidades técnicas del sector salud</t>
  </si>
  <si>
    <t>Número de atenciones (asesorías y orientaciones) y seguimientos brindados a través de la Estrategia intersectorial para la prevención y atención a víctimas de violencia de género con énfasis en violencia sexual y feminicidio</t>
  </si>
  <si>
    <t>8.1 Brindar atención socio-jurídica a las mujeres víctimas de violencias que ingresan a las instituciones prestadoras de salud públicas -IPS- y que son reportadas a la Estrategia en Hospitales, priorizando los casos de violencia sexual y riesgo de feminicidio</t>
  </si>
  <si>
    <t>8.2  Fortalecer las capacidades técnicas del sector salud para que, en el marco de sus competencias, garanticen la atención integral a las mujeres víctimas de violencias y activen las rutas de acceso a la justicia y protección</t>
  </si>
  <si>
    <t>Fortalecer y transversalizar los 4 componentes del Sistema SOFIA con la implementación y coordinación de acciones en el ámbito distrital</t>
  </si>
  <si>
    <t>4501001 - Servicio de asistencia técnica</t>
  </si>
  <si>
    <t>Implementar un modelo integral de prevención y atención de violencias contra las mujeres en el transporte público y en el espacio público peatonal para el encuentro, construyendo entornos seguros e incluyentes.</t>
  </si>
  <si>
    <t xml:space="preserve">9.1 Realizar procesos de sensibilización y formación para el fortalecimiento de capacidades a servidoras y servidores de entidades con presencia en el Distrito Capital, frente a la garantía del derecho de las mujeres a una vida libre de violencias y la atención integral a las víctimas de diferentes modalidades de violencias contra las mujeres. </t>
  </si>
  <si>
    <t xml:space="preserve">9.2 Participar o convocar espacios de articulación y coordinación de acciones estratégicas para la prevención, atención y sanción de las violencias contra las mujeres en el Distrito Capital, según los lineamientos técnicos y operativos para el funcionamiento y la implementación del Sistema SOFIA. </t>
  </si>
  <si>
    <t>9.3 Brindar asistencia técnica para el desarrollo de acciones de fortalecimiento de los componentes del Sistema SOFIA</t>
  </si>
  <si>
    <t>Dinamizar 20 Consejos y Planes Locales de seguridad para las Mujeres en las 20 localidades de Bogotá.</t>
  </si>
  <si>
    <t>10.1 Articular y coordinar con las Alcaldías Locales el desarrollo técnico y operativo de las sesiones de los Consejos Locales de Seguridad para las Mujeres.</t>
  </si>
  <si>
    <t>10.2 Dinamizar el diseño, implementación y seguimiento de las acciones incluidas en los Planes Locales de Seguridad para las Mujeres.</t>
  </si>
  <si>
    <t>Fecha de Emisión</t>
  </si>
  <si>
    <t>META PLAN DE DESARROLLO</t>
  </si>
  <si>
    <t>NOMBRE DEL PROYECTO</t>
  </si>
  <si>
    <t>8205 - Fortalecimiento de la estrategia de acogida, atención y prevención de violencias contra las mujeres en el espacio público y privado en Bogotá D.C</t>
  </si>
  <si>
    <t xml:space="preserve">                                                 REPORTE INDICADOR META PDD</t>
  </si>
  <si>
    <t>OBJETIVO ODS</t>
  </si>
  <si>
    <t>5 - Igualdad de género</t>
  </si>
  <si>
    <t>META ODS</t>
  </si>
  <si>
    <t>5.2. Eliminar todas las formas de violencia contra todas las mujeres y las niñas en los ámbitos público y privado, incluidas la trata y la explotación sexual y otros tipos de explotación</t>
  </si>
  <si>
    <t>INDICADOR META PDD</t>
  </si>
  <si>
    <t>3864 - Número de casas refugio con operación cualificada en la acogida y atención a mujeres víctimas y sus sistemas familiares, con enfoque diferencial.</t>
  </si>
  <si>
    <t>PROGRAMACIÓN CUATRIENAL INDICADOR PDD</t>
  </si>
  <si>
    <t>AVANCE ACUMULADO CUATRIENIO</t>
  </si>
  <si>
    <t>TIPO DE ANUALIZACIÓN  (Según aplique)</t>
  </si>
  <si>
    <t>EJECUCIÓN MENSUAL INDICADOR PDD 3864</t>
  </si>
  <si>
    <t>EVIDENCIAS DEL AVANCE</t>
  </si>
  <si>
    <t>Elaboró</t>
  </si>
  <si>
    <t>Firma</t>
  </si>
  <si>
    <t>Aprobó (Según aplique Gerenta de proyecto, Líder técnica y responsable de proceso)</t>
  </si>
  <si>
    <t>Revisó (Oficina Asesora de Planeación)</t>
  </si>
  <si>
    <t>VoBo:</t>
  </si>
  <si>
    <t>Nombre</t>
  </si>
  <si>
    <t>Cristian Adrián Villarreal Rincón</t>
  </si>
  <si>
    <t>Alexandra Quintero Benavides</t>
  </si>
  <si>
    <t>Nombre:</t>
  </si>
  <si>
    <t>Cargo</t>
  </si>
  <si>
    <t>Contratista Dirección de Eliminación de Violencias contra las mujeres y Acceso a la Justicia</t>
  </si>
  <si>
    <t>Lideresa Proyecto</t>
  </si>
  <si>
    <t>Cargo:</t>
  </si>
  <si>
    <t>Juliana Cortés Guerra</t>
  </si>
  <si>
    <t>Gerenta Proyecto</t>
  </si>
  <si>
    <t>3863 - Porcentaje  de mujeres víctimas de violencias de los casos remitidos por los equipos de atención de la Secretaría Distrital de la Mujer, que reciben atención sociojurídica y psicosocial especializada.</t>
  </si>
  <si>
    <t>EJECUCIÓN MENSUAL INDICADOR PDD 3863</t>
  </si>
  <si>
    <t>3865 - Implementación del modelo de prevención de violencias contra las mujeres en transporte y espacio público.</t>
  </si>
  <si>
    <t>EJECUCIÓN MENSUAL INDICADOR PDD 3865</t>
  </si>
  <si>
    <t>PRODUCTO - MGA</t>
  </si>
  <si>
    <t>EJECUCIÓN PRESUPUESTAL DEL PRODUCTO I TRIMESTRE</t>
  </si>
  <si>
    <t>OBJETIVO ESPECIFICO</t>
  </si>
  <si>
    <t>EJECUTADO MAGNITUD</t>
  </si>
  <si>
    <t>Brindar acogida y protección integral a mujeres víctimas de violencias de género y sus personas a cargo a través de la estrategia de Casas Refugio</t>
  </si>
  <si>
    <t>Operar 6 Casas Refugio que incorporen el enfoque diferencial para la atención de mujeres víctimas de violencias de género y sus personas a cargo, incluyendo una casa para mujeres de la ruralidad y campesinas y un modelo intermedio</t>
  </si>
  <si>
    <t xml:space="preserve">4501006 - Servicio de protección individual en riesgo extraordinario y extremo
</t>
  </si>
  <si>
    <t xml:space="preserve">Consolidar la oferta de orientación y atención psicosocial y sociojurídica a mujeres víctimas de violencias </t>
  </si>
  <si>
    <t xml:space="preserve">4501050 - Servicio de orientación a casos de violencia de género
 </t>
  </si>
  <si>
    <t>Realizar 10.300 acciones de atención, acceso a la justicia y articulación interinstitucional a casos de mujeres valoradas para prevenir el riesgo de feminicidio en la ciudad</t>
  </si>
  <si>
    <t>Brindar 57.500 atenciones y seguimientos socio-jurídicos a las mujeres víctimas de violencias que ingresan a las instituciones prestadoras de salud públicas -IPS- y fortalecer las capacidades técnicas del sector salud</t>
  </si>
  <si>
    <t>Fortalecer el accionar interinstitucional para la prevención de las violencias contra las mujeres y el riesgo de feminicidio en el espacio y transporte público</t>
  </si>
  <si>
    <t>Dinamizar 20 Consejos y Planes Locales de Seguridad para las Mujeres en las 20 localidades de Bogotá.</t>
  </si>
  <si>
    <t>EJECUCIÓN PRESUPUESTAL DEL PRODUCTO II TRIMESTRE</t>
  </si>
  <si>
    <t>EJECUCIÓN PRESUPUESTAL DEL PRODUCTO III TRIMESTRE</t>
  </si>
  <si>
    <t>EJECUCIÓN PRESUPUESTAL DEL PRODUCTO IV TRIMESTRE</t>
  </si>
  <si>
    <t>NOVIEMBRE</t>
  </si>
  <si>
    <t>SECRETARÍA DISTRITAL DE LA MUJER
DIRECCINAMIENTO ESTRATÉGICO
FORMULACIÓN PLAN DE ACCIÓN
TERRITORIALIZACIÓN</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</si>
  <si>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</si>
  <si>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</si>
  <si>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</si>
  <si>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</si>
  <si>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</si>
  <si>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</si>
  <si>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</si>
  <si>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</si>
  <si>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</si>
  <si>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</si>
  <si>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</si>
  <si>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</si>
  <si>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</si>
  <si>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</si>
  <si>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</si>
  <si>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</si>
  <si>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</si>
  <si>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</si>
  <si>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</si>
  <si>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</si>
  <si>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</si>
  <si>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</si>
  <si>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</si>
  <si>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</si>
  <si>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</si>
  <si>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</si>
  <si>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</si>
  <si>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INDICADOR  PMR TERRITORIALIZABLE</t>
  </si>
  <si>
    <t>Número de mujeres participantes en las actividades implementadas en el marco de los Planes Locales de Seguridad para las Mujeres</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</si>
  <si>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</si>
  <si>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</si>
  <si>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</si>
  <si>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</si>
  <si>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</si>
  <si>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</si>
  <si>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</si>
  <si>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</si>
  <si>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</si>
  <si>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</si>
  <si>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</si>
  <si>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</si>
  <si>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</si>
  <si>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</si>
  <si>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</si>
  <si>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</si>
  <si>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</si>
  <si>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</si>
  <si>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</si>
  <si>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</si>
  <si>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</si>
  <si>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</si>
  <si>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atenciones efectivas a situaciones de violencias contra las mujeres a través de la Línea Púrpura Distrital</t>
  </si>
  <si>
    <t>Acumulado</t>
  </si>
  <si>
    <t>NO</t>
  </si>
  <si>
    <t xml:space="preserve">
8205</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</si>
  <si>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</si>
  <si>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</si>
  <si>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</si>
  <si>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</si>
  <si>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</si>
  <si>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</si>
  <si>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</si>
  <si>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</si>
  <si>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</si>
  <si>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</si>
  <si>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</si>
  <si>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</si>
  <si>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</si>
  <si>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</si>
  <si>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</si>
  <si>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</si>
  <si>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</si>
  <si>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</si>
  <si>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</si>
  <si>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</si>
  <si>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</si>
  <si>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</si>
  <si>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</si>
  <si>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</si>
  <si>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</si>
  <si>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</si>
  <si>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</si>
  <si>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</si>
  <si>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</si>
  <si>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</si>
  <si>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</si>
  <si>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</si>
  <si>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</si>
  <si>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</si>
  <si>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</si>
  <si>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</si>
  <si>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</si>
  <si>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</si>
  <si>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</si>
  <si>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</si>
  <si>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</si>
  <si>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</si>
  <si>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</si>
  <si>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</si>
  <si>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</si>
  <si>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</si>
  <si>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</si>
  <si>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</si>
  <si>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</si>
  <si>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</si>
  <si>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</si>
  <si>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</si>
  <si>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</si>
  <si>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</si>
  <si>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</si>
  <si>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</si>
  <si>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</si>
  <si>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</si>
  <si>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</si>
  <si>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</si>
  <si>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</si>
  <si>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</si>
  <si>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</si>
  <si>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</si>
  <si>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</si>
  <si>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</si>
  <si>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</si>
  <si>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</si>
  <si>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</si>
  <si>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</si>
  <si>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</si>
  <si>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</si>
  <si>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</si>
  <si>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</si>
  <si>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</si>
  <si>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</si>
  <si>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</si>
  <si>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</si>
  <si>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</si>
  <si>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</si>
  <si>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</si>
  <si>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</si>
  <si>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</si>
  <si>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</si>
  <si>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</si>
  <si>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</si>
  <si>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</si>
  <si>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</si>
  <si>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</si>
  <si>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</si>
  <si>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</si>
  <si>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</si>
  <si>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</si>
  <si>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</si>
  <si>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</si>
  <si>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</si>
  <si>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</si>
  <si>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</si>
  <si>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</si>
  <si>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</si>
  <si>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</si>
  <si>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</si>
  <si>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</si>
  <si>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</si>
  <si>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</si>
  <si>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</si>
  <si>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</si>
  <si>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</si>
  <si>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</si>
  <si>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</si>
  <si>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</si>
  <si>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</si>
  <si>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</si>
  <si>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</si>
  <si>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</si>
  <si>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</si>
  <si>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</si>
  <si>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</si>
  <si>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</si>
  <si>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</si>
  <si>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</si>
  <si>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</si>
  <si>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</si>
  <si>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</si>
  <si>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</si>
  <si>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</si>
  <si>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</si>
  <si>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</si>
  <si>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</si>
  <si>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</si>
  <si>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</si>
  <si>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</si>
  <si>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</si>
  <si>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</si>
  <si>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</si>
  <si>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</si>
  <si>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</si>
  <si>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</si>
  <si>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</si>
  <si>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</si>
  <si>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</si>
  <si>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</si>
  <si>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</si>
  <si>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</si>
  <si>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</si>
  <si>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</si>
  <si>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</si>
  <si>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</si>
  <si>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</si>
  <si>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</si>
  <si>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</si>
  <si>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</si>
  <si>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</si>
  <si>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</si>
  <si>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</si>
  <si>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</si>
  <si>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</si>
  <si>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</si>
  <si>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</si>
  <si>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</si>
  <si>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</si>
  <si>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</si>
  <si>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</si>
  <si>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</si>
  <si>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</si>
  <si>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</si>
  <si>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</si>
  <si>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</si>
  <si>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</si>
  <si>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</si>
  <si>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</si>
  <si>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</si>
  <si>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</si>
  <si>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</si>
  <si>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</si>
  <si>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</si>
  <si>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</si>
  <si>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</si>
  <si>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</si>
  <si>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</si>
  <si>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</si>
  <si>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</si>
  <si>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</si>
  <si>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</si>
  <si>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</si>
  <si>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</si>
  <si>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</si>
  <si>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</si>
  <si>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</si>
  <si>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</si>
  <si>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</si>
  <si>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</si>
  <si>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</si>
  <si>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</si>
  <si>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Número de localidades dinamizadas para realizar espacios dirigidos a la preparación, programación y realización de los Consejos y Planes Locales de Seguridad</t>
  </si>
  <si>
    <t>Número de componentes fortalecidos del sistema SOFIA</t>
  </si>
  <si>
    <t>p</t>
  </si>
  <si>
    <t>Durante el mes de enero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</si>
  <si>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enero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</si>
  <si>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No se presentaron retrasos.</t>
  </si>
  <si>
    <t xml:space="preserve">Todas las mujeres y sistemas familiares que ingresaron a Casas Refugio durante el período recibieron acogida y atención integral e ininterrumpida a través de acompañamiento psicosocial y la orientación, asesoría y/o representación jurídica, así como el apoyo de las áreas de pedagogía, trabajo social, primeros auxilios y nutrición a través de atención individual, familiar y acciones colectivas, de acuerdo con la Modelo de acogida y acorde con sus necesidades y condiciones. </t>
  </si>
  <si>
    <t>Durante el mes de febrero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</si>
  <si>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febrero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</si>
  <si>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enero se llevaron a cabo 42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</si>
  <si>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enero se realizaron 5 reuniones de supervisión técnica en las 6 Casas Refugio que operaron durante el mes, las cuales estuvieron relacionadas con la supervisión del proceso de atención integral desarrollado con las mujeres vícitmas de violencias acogidas y a sus sistemas familiares, fortalecimientos técnicos de las áreas de atención y lineamientos frente a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2025, por lo cual se realizó una supervisión general de los procesos de atención.</t>
  </si>
  <si>
    <t>Durante el mes de enero no se realizaron reuniones de supervisión técnica para brindar lineamientos técnicos para la implementación del enfoque diferencial.
Retrasos: No se contó con la vinculación de todas las contratistas del equipo de fortalecimiento técnico por lo cual se gestionarán en los siguientes periodos el desarrollo de acciones para la implementación del enfoque diferencial.</t>
  </si>
  <si>
    <t>https://secretariadistritald-my.sharepoint.com/:f:/g/personal/cvillareal_sdmujer_gov_co/EtPWnanTlgJIlX0cUfOJRrcBrMSRgMN7uK59lEN3dQUfRA?e=euMdPQ</t>
  </si>
  <si>
    <t>https://secretariadistritald-my.sharepoint.com/:f:/g/personal/cvillareal_sdmujer_gov_co/Ejjxb62qwupIjWzegsllFq4BLzl8WK_UmM5CeM6ZtCYBpg?e=6Dguiu</t>
  </si>
  <si>
    <t>No aplica</t>
  </si>
  <si>
    <t>Logros: Durante el mes de febrero se llevaron a cabo 52 reuniones de apoyo a la supervisión administrativa, financiera y contable con los operadores de las 6 Casas Refugio que operaron durante el mes, sobre temas como: revisión de insumos, inventario y gastos.
En el periodo de enero a febrero de 2025 se llevaron a cabo 94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</si>
  <si>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febrero se realizaron 18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febrero de 2025 se realizaron 23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</si>
  <si>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febrero se realizó 1 reunión de supervisión técnica durante la cual se brindaron lineamientos técnicos para la implementación del enfoque diferencial.
En el periodo de enero a febrero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Las orientaciones técnicas para una atención con enfoque diferencial brindadas, en articulación con las Guías del modelo de atención integral, rural e intermedio, brindaron los lineamientos para la operación de las Casas Refugio aportando a la correcta ejecución de los contratos de operación y garantizando la prestación del servicio de manera a todas las personas acogidas permanente y de acuerdo con la necesidad de cada caso.
No se presentaron retrasos.</t>
  </si>
  <si>
    <t>https://secretariadistritald-my.sharepoint.com/:f:/g/personal/cvillareal_sdmujer_gov_co/EnvpwiyBGItIoZc0SUxskJABTk6ac038R3YwSDaNcveQWQ?e=92eVRN</t>
  </si>
  <si>
    <t>https://secretariadistritald-my.sharepoint.com/:f:/g/personal/cvillareal_sdmujer_gov_co/Ev0AEDJa2d5NsF-l0v10NnMBSZjUFuOXshGZR1v_Ggk_Xw?e=LFrQa7</t>
  </si>
  <si>
    <t>https://secretariadistritald-my.sharepoint.com/:f:/g/personal/cvillareal_sdmujer_gov_co/Ev3IHA9wuutEr_1q-Tc2WFUB46fPDAQUFnCkh9uuR0oG-w?e=Oo9ZdF</t>
  </si>
  <si>
    <t xml:space="preserve">Durante el mes de enero se recibieron 39 solicitudes de cupo (mujeres víctimas de violencia con personas a cargo) en el correo institucional de Casas Refugio, de las cuales se aceptaron y se realizaron los trámites de ingreso para 28 solicitudes al evidenciar que cumplían con los criterios, 8 resultaron en desistimiento de cupo y 3 en el no cumplimiento de criterios para el ingreso a Casa Refugio. 
Las 28 solicitudes de cupo que cumplieron con los criterios de ingreso, conllevaron la acogida de 57 personas nuevas, entre las cuales se encontraban 28 mujeres adultas víctimas de violencia y 29 niños, niñas y adolescentes. Durante el mes de enero estuvieron acogidas un total de 165 personas (mujeres víctimas de violencia y personas a cargo) en las Casas Refugio. </t>
  </si>
  <si>
    <t xml:space="preserve">En el mes de enero de 2025 se recibieron 39 solicitudes de cupo (mujeres víctimas de violencia y personas a cargo) en el correo institucional de Casas Refugio, de las cuales se aceptaron y se realizaron los trámites de ingreso para 28 solicitudes al evidenciar que cumplían con los criterios, 8 resultaron en desistimiento de cupo y 3 no cumplieron con los criterios para el ingreso a Casa Refugio. 
Las 28 solicitudes de cupo que cumplieron con los criterios de ingreso, conllevaron la acogida de 57 personas nuevas, entre las cuales se encontraban 28 mujeres adultas víctimas de violencia y 29 niños, niñas, adolescentes y personas de sus grupos familiares. </t>
  </si>
  <si>
    <t>No se presentaron retrasos</t>
  </si>
  <si>
    <t>Las mujeres y sistemas familiares que ingresaron a Casas Refugio, recibieron acogida y atención integral a través de acompañamiento psicosocial y la orientación, asesoría y/o representación jurídica, así como apoyo de las áreas de pedagogía, trabajo social, primeros auxilios y nutrición a través de la atención individual, familiar y acciones colectivas.</t>
  </si>
  <si>
    <t xml:space="preserve">Durante el mes de febrero se recibieron 57 solicitudes de cupo (mujeres víctimas de violencia con personas a cargo) en el correo institucional de Casas Refugio, de las cuales se aceptaron y se realizaron los trámites de ingreso para 47 solicitudes al evidenciar que cumplían con los criterios, 9 resultaron en desistimiento de cupo y 1 en el no cumplimiento de criterios para el ingreso a Casa Refugio. 
Las 47 solicitudes de cupo que cumplieron con los criterios de ingreso, conllevaron la acogida de 110 personas nuevas, entre las cuales se encontraban 47 mujeres adultas víctimas de violencia y 63 niños, niñas y adolescentes. Durante el mes de febrero estuvieron acogidas un total de 198 personas (mujeres víctimas de violencia y personas a cargo) en las Casas Refugio.  </t>
  </si>
  <si>
    <t xml:space="preserve">En el periodo de enero a febrero de 2025 se recibieron 96 solicitudes de cupo (mujeres víctimas de violencia y personas a cargo) en el correo institucional de Casas Refugio, de las cuales se aceptaron y se realizaron los trámites de ingreso para 75 solicitudes al evidenciar que cumplían con los criterios, 17 resultaron en desistimiento de cupo y 4 no cumplieron con los criterios para el ingreso a Casa Refugio. 
Las 75 solicitudes de cupo que cumplieron con los criterios de ingreso, conllevaron la acogida de 167 personas nuevas, entre las cuales se encontraban 75 mujeres adultas víctimas de violencia y 92 niños, niñas, adolescentes y personas de sus grupos familiares. </t>
  </si>
  <si>
    <t>Logros: En el mes de enero se recibieron 39 solicitudes de cupo (mujeres víctimas de violencia y personas a cargo) en el correo institucional de Casas Refugio, de las cuales se aceptaron y se realizaron los trámites de ingreso para 28 solicitudes al evidenciar que cumplían con los criterios, 8 resultaron en desistimiento de cupo y 3 en el no cumplimiento de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</si>
  <si>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enero se brindó acogida a 57 personas nuevas (mujeres víctimas de violencia y personas a cargo) que cumplieron los criterios de ingreso a las Casas Refugio, de las cuales 28 fueron mujeres adultas y adultas mayores, 8 adolescente, 22 niñas y niños y 5 bebés. Bajo ese marco, en enero estuvieron acogidas un total de 165 personas en la Estrategia de Casas Refugio en sus tres Modelos: Tradicional, Intermedio y Rural.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</si>
  <si>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https://secretariadistritald-my.sharepoint.com/:f:/g/personal/cvillareal_sdmujer_gov_co/ElxJGC51b4FJoUqBCUuscgMBoY8GBnFwU1vcp9W1eX-K_w?e=IeN4ba</t>
  </si>
  <si>
    <t>https://secretariadistritald-my.sharepoint.com/:f:/g/personal/cvillareal_sdmujer_gov_co/EqgY02zp_2hAuJOSZk2BXZ4BLhDtIg81_qck0zlRZ22zkw?e=RS7yZb</t>
  </si>
  <si>
    <t>Logros: En el mes de febrero se recibieron 57 solicitudes de cupo (mujeres víctimas de violencia y personas a cargo) en el correo institucional de Casas Refugio, de las cuales se aceptaron y se realizaron los trámites de ingreso para 47 solicitudes al evidenciar que cumplían con los criterios, 9 resultaron en desistimiento de cupo y 1 en el no cumplimiento de criterios para el ingreso a Casa Refugio.
En el periodo de enero a febrero de 2025 se recibieron 96 solicitudes de cupo (mujeres víctimas de violencia y personas a cargo) en el correo institucional de Casas Refugio, de las cuales se aceptaron y se realizaron los trámites de ingreso para 75 solicitudes al evidenciar que cumplían con los criterios, a través de 6 Casas Refugio; 17 resultaron en desistimiento de cupo para el ingreso a Casa Refugio y 4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</si>
  <si>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febrero se brindó acogida a 110 personas nuevas (mujeres víctimas de violencia y personas a cargo) que cumplieron los criterios de ingreso a las Casas Refugio, de las cuales 47 fueron mujeres adultas y adultas mayores, 12 adolescente, 37 niñas y niños y 14 bebés. Bajo ese marco, en febrero estuvieron acogidas un total de 198 personas en la Estrategia de Casas Refugio en sus tres Modelos: Tradicional, Intermedio y Rural.
En el periodo de enero a febrero de 2025 se brindó acogida a 167 personas nuevas (mujeres víctimas de violencia y personas a cargo) que cumplieron los criterios de ingreso a las Casas Refugio, de las cuales 75 son mujeres adultas y adultas mayores, 14 adolescentes, 59 niñas y niños y 19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</si>
  <si>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https://secretariadistritald-my.sharepoint.com/:f:/g/personal/cvillareal_sdmujer_gov_co/EueV1OQ1AyNHnjr1c2q0kosBjU_0PLxdcaaLKxoibY0EPw?e=Zvj4Nf</t>
  </si>
  <si>
    <t>https://secretariadistritald-my.sharepoint.com/:f:/g/personal/cvillareal_sdmujer_gov_co/Es2LOTN_MPdOglvW-aOGNlYBSLnQzi67aLrBaGWGQKznFA?e=9L00De</t>
  </si>
  <si>
    <t xml:space="preserve">
De acuerdo con los datos arrojados por el Simisional 2.0, así como los datos que suministró la Dirección de Gestión de Conocimiento en cuanto a la matriz de efectividad proporcionada, en el mes de enero se realizaron 3.540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</si>
  <si>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enero se realizaron 3.540 atenciones efectivas a través de la Línea Púrpura Distrital "Mujeres que escuchan mujeres" </t>
  </si>
  <si>
    <t xml:space="preserve">En el marco de estas atenciones efectivas se evidenció el acceso de mujeres y personas alertantes a las orientación psicosocial con elementos socio jurídicos de acuerdo a las necesidades del caso, que pemitió orientar, explicar y guíar el proceso de la ruta de atención unica para mujeres en el distrito, así como articular con otros servicios de la entidad y dar a conocer la oferta de otras instituciones que implicó dar claridad sobre los procedimiento de entidades competentes con respecto a las medidas de protección, el trámite de denuncia, entre otros procesos orientados a la garantía del derecho a las mujeres a una vida libre de violencia. </t>
  </si>
  <si>
    <t xml:space="preserve">
De acuerdo con los datos arrojados por el Simisional 2.0, así como los datos que suministró la Dirección de Gestión de Conocimiento en cuanto a la matriz de efectividad proporcionada, en el mes de febrero se realizaron 3.183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</si>
  <si>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febrero se realizaron 6.723 atenciones efectivas a través de la Línea Púrpura Distrital "Mujeres que escuchan mujeres" </t>
  </si>
  <si>
    <t>Logros: Durante el mes de enero se realizaron un total de 2.946 intervenciones de las cuales 500 fue atención psicosocial, 14 intervención en crisis, 202 orientación e información general, 451 orientaciones en rutas de atención, 11 orientación en salud, 224 orientaciónes jurídicas, 2 primeros auxilios psicológicos y 1542 otras intervenciones; a mujeres de acuerdo con las necesidades y demandas,  así como los hechos victimizantes. 
Nota: Una atención brindada puede tener más de un tipo de intervención
Con corte al mes de enero se realizaron un total de 2.946 intervenciones de las cuales 500 fue atención psicosocial, 14 intervención en crisis, 202 orientación e información general, 451 orientaciones en rutas de atención, 11 orientación en salud, 224 orientaciónes jurídicas, 2 primeros auxilios psicológicos y 1542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</si>
  <si>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enero  se realizaron un total de 1.394 seguimientos, de estos 1.033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Con corte al mes de enero se realizaron un total de 1.394 seguimientos, de estos 1.033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</si>
  <si>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https://secretariadistritald-my.sharepoint.com/:f:/g/personal/cvillareal_sdmujer_gov_co/Eutn3y9ncfVDjUimjqNih0MBEOcRMqD4J5drnGxDbVUrBQ?e=QqPMjB</t>
  </si>
  <si>
    <t>https://secretariadistritald-my.sharepoint.com/:f:/g/personal/cvillareal_sdmujer_gov_co/EupRnuUCxlFBm0VDOJNgpe8BqjTtRhRUCeQbFOUFEYX5lQ?e=UMiwyc</t>
  </si>
  <si>
    <r>
      <t>Logros: Durante</t>
    </r>
    <r>
      <rPr>
        <sz val="11"/>
        <rFont val="Arial"/>
        <family val="2"/>
      </rPr>
      <t xml:space="preserve"> el mes de febrero se realizaron un total de 2.593 intervenciones de las cuales 513 fue atención psicosocial, 27 intervención en crisis, 159 orientación e información general, 457 orientaciones en rutas de atención, 6 orientación en salud, 199 orientaciónes jurídicas, 1 primeros auxilios psicológicos y 1.231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febrero se realizaron un total de 5.539 intervenciones de las cuales</t>
    </r>
    <r>
      <rPr>
        <sz val="11"/>
        <rFont val="Arial"/>
        <family val="2"/>
      </rPr>
      <t xml:space="preserve"> 1.013 fue atención psicosocial, 41 intervención en crisis, 361 orientación e información general, 908 orientaciones en rutas de atención, 17 orientación en salud, 423 orientaciónes jurídicas, 3 primeros auxilios psicológicos y 2.773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</si>
  <si>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Logros: Durante el mes de febrero se realizaron un total de 1.381 seguimientos, de estos 977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404 corresponden a seguimientos fallidos. (seguimientos de Bogotá, Alertantes y canal WhatsApp)
Con corte al mes de febrero se realizaron un total de 2.775, de estos 2.010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765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</si>
  <si>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https://secretariadistritald-my.sharepoint.com/:f:/g/personal/cvillareal_sdmujer_gov_co/EgWa-Pi9ZMVCtVAtmKbN5W0Bx3iBmlcavtl9GA-3X1x89Q?e=NrTUk1</t>
  </si>
  <si>
    <t>https://secretariadistritald-my.sharepoint.com/:f:/g/personal/cvillareal_sdmujer_gov_co/EqHotYSvJQBPhJFYYx7bYi8B2Y-XYOH6hR1LDbajSO9xHA?e=gSIAn4</t>
  </si>
  <si>
    <t xml:space="preserve">De acuerdo con los registros del Simisional 2.0. Durante el mes de enero se recepcionaron y gestionaron 240 incidentes con código de tipificación 204-Tentativa de Feminicidio priorizado para la atención en urgencia/emergencia a través de la móvil mujer de la AgenciaMuj bajo un esquema de duplas psico jurídicas. 
De estos, se realizaron 126 orientaciones psico-jurídicas efectivas y se gestionaron 114 incidentes como intento fallido de contacto. Adicionalmente, se retomó el balance de la móvil mujer en los espacios de reunión entre la AgenciaMuj y C4, desarrollandose 3 espacios. </t>
  </si>
  <si>
    <t>Con corte al mes de enero se recepcionaron y gestionaron 240 incidentes con código de tipificación 204-Tentativa de Feminicidio priorizado para la atención en urgencia/emergencia a través de la móvil mujer de la AgenciaMuj bajo un esquema de duplas psico jurídicas. De estos incidentes 126 incidentes fueron orientaciones psico-jurídicas efectivas y 114 fueron casos gestionados con Contacto Inicial fallido.</t>
  </si>
  <si>
    <t xml:space="preserve">
No se presentaron retrasos</t>
  </si>
  <si>
    <t xml:space="preserve">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t>
  </si>
  <si>
    <t xml:space="preserve">De acuerdo con los registros del Simisional 2.0. Durante el mes de febrero se recepcionaron y gestionaron 193 incidentes con código de tipificación 204-Tentativa de Feminicidio priorizado para la atención en urgencia/emergencia a través de la móvil mujer de la AgenciaMuj bajo un esquema de duplas psico jurídicas. 
De estos, se realizaron 99 orientaciones psico-jurídicas efectivas y se gestionaron 94 incidentes como intento fallido de contacto. Adicionalmente, se retomó el balance de la móvil mujer en los espacios de reunión entre la AgenciaMuj y C4, desarrollandose 6 espacios. </t>
  </si>
  <si>
    <t>Con corte al mes de febrero se recepcionaron y gestionaron 433 incidentes con código de tipificación 204-Tentativa de Feminicidio priorizado para la atención en urgencia/emergencia a través de la móvil mujer de la AgenciaMuj bajo un esquema de duplas psico jurídicas. De estos incidentes 225 incidentes fueron orientaciones psico-jurídicas efectivas y 208 fueron casos gestionados con Contacto Inicial fallido.</t>
  </si>
  <si>
    <r>
      <rPr>
        <sz val="11"/>
        <color rgb="FF000000"/>
        <rFont val="Arial"/>
        <family val="2"/>
      </rPr>
      <t xml:space="preserve">Logros: De acuerdo con los registros del Simisional 2.0. En el mes de enero fueron contestados, analizados o gestionados 632 incidentes por la AgenciaMuj de los códigos de tipificación priorizados. 
De estos, 182 incidentes fueron no procedentes (incluye el estado No procedente y Sin información), 450 fueron direccionados a equipos de la SDMujer para atención post-evento y en emergencia. Se desarrollaron 4 espacios de construcción y articulación conjunta con el C4, en el cual se adelantó seguimiento a la operación con el fin de fortalecer la respuesta de gestión y atención de los incidentes. Entre los temas trabajados se retomó: Plan de trabajo semanal, Plan estratégico y trabajo año 2025.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</si>
  <si>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t>Logros: De acuerdo con los registros del Simisional 2.0. Durante el mes de enero se recepcionaron y gestionaron 240 incidentes con código de tipificación 204-Tentativa de Feminicidio priorizado para la atención en urgencia/emergencia a través de la móvil mujer de la AgenciaMuj bajo un esquema de duplas psico jurídicas. 
De estos, se realizaron 126 orientaciones psico-jurídicas efectivas  y se gestionaron 114 incidentes como intento fallido de contacto. Adicionalmente, se retomó el balance de la móvil mujer en los espacios de reunión entre la AgenciaMuj y C4, desarrollandose 3 espacios.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</si>
  <si>
    <t>https://secretariadistritald-my.sharepoint.com/:f:/g/personal/cvillareal_sdmujer_gov_co/EkJB_mVJa3tBuZbLMmB-RBgBAX6Sx5Vep_xDsank4j1MrQ?e=wV1Zu1</t>
  </si>
  <si>
    <t>https://secretariadistritald-my.sharepoint.com/:f:/g/personal/cvillareal_sdmujer_gov_co/EpQ21howzR9HgLccmm_MMzsBWf_1Qhlf3r0uamfn6p9Yhg?e=yCti13</t>
  </si>
  <si>
    <r>
      <rPr>
        <sz val="11"/>
        <color rgb="FF000000"/>
        <rFont val="Arial"/>
        <family val="2"/>
      </rPr>
      <t xml:space="preserve">Logros: De acuerdo con los registros del Simisional 2.0. En el mes de febrero fueron contestados, analizados o gestionados 672 incidentes por la AgenciaMuj de los códigos de tipificación priorizados.
De estos, 187 incidentes fueron no procedentes (incluye el estado No procedente y Sin información), 485 fueron direccionados a equipos de la SDMujer para atención post-evento y en emergencia. Se desarrollaron 6 espacios de construcción y articulación conjunta con el C4, en el cual se adelantó seguimiento a la operación con el fin de fortalecer la respuesta de gestión y atención de los incidentes. Entre los temas trabajados se retomó: Plan de trabajo semanal, reuniones de seguimiento y monitoreo la transferencia de voz por parte de la AgenciaMUJ (Cod. 611).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</si>
  <si>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febrero se recepcionaron y gestionaron 193 incidentes con código de tipificación 204-Tentativa de Feminicidio priorizado para la atención en urgencia/emergencia a través de la móvil mujer de la AgenciaMuj bajo un esquema de duplas psico jurídicas.
De estos, se realizaron 99 orientaciones psico-jurídicas efectivas  y se gestionaron 94 incidentes como intento fallido de contacto. Adicionalmente, se retomó el balance de la móvil mujer en los espacios de reunión entre la AgenciaMuj y C4, desarrollandose 6 espacios.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</si>
  <si>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https://secretariadistritald-my.sharepoint.com/:f:/g/personal/cvillareal_sdmujer_gov_co/EjUvX1li48lCtfciAY22FOQBdzzVOkY8l-B8cKgoWYjhaA?e=uhUib2</t>
  </si>
  <si>
    <t>https://secretariadistritald-my.sharepoint.com/:f:/g/personal/cvillareal_sdmujer_gov_co/EuWiJbmivV1JlwVpBrAxvEkBHfBpg9nntVurOl8FmxhjMQ?e=UJd7HH</t>
  </si>
  <si>
    <t xml:space="preserve">Durante el presente período se recibió información de las mujeres valoradas en riesgo de feminicidio por el INMLCF en diciembre de 2024 y enero de 2025, y se cruzó con el SIMISIONAL para hacer la asignación de casos para seguimiento a partir de marzo.  </t>
  </si>
  <si>
    <t>Hacer seguimiento socio jurídico y psicosocial a las mujeres en riesgo de feminicidio, brindar acompañamiento psicosocial a las víctimas indirectas de feminicidio, e impulsar acciones interinstitucionales para la atención oportuna de las víctimas y la superación de barreras que limiten sus derechos permite prevenir la materialización del feminicidio y contribuir a la garantía del derecho de las mujeres a vivir libre de violencias.</t>
  </si>
  <si>
    <t>Logro: En el periodo se recibió información de las mujeres valoradas en riesgo de feminicidio por el INMLCF en diciembre de 2024 y enero de 2025, y se cruzó con el SIMISIONAL para hacer la asignación de casos para seguimiento a partir de marzo.   
Beneficio: Contar con la información de mujeres valoradas en riesgo de feminicidio, permitirá a la entidad hacer seguimientos de marzo en adelante, para aportar a la garantía del derecho de las mujeres a una vida libre de violencias. 
Retraso: En el periodo no se registraron retrasos.
Alternativa de solución: No aplica.</t>
  </si>
  <si>
    <t>Logro: Durante este periodo se hizo seguimiento a 5 casos nuevos de víctimas indirectas de feminicidio; según los casos reportados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</si>
  <si>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el periodo se actualizó información de casos de la vigencia 2024 que requieren el impulso de acciones de articulación interinstitucional. Con el balance de casos, las acciones de articulación se surtirán de marzo en adelante. 
Beneficio: Contar con la información actualizada de los casos que requieren acciones institucionales permitirá a la entidad aportar a la garantía del derecho de las mujeres a una vida libre de violencias. 
Retraso: En el periodo no se registraron retrasos.
Alternativa de solución: No aplica.</t>
  </si>
  <si>
    <t>https://secretariadistritald-my.sharepoint.com/:f:/g/personal/cvillareal_sdmujer_gov_co/Ejx_LDLzSgZLkziehq7Ck8QBL1H8A4KkJIP9yhWdKvTfZA?e=jCOftv</t>
  </si>
  <si>
    <t>De acuerdo con los registros del Simisional 2.0. Durante el mes de enero de 2025, las Duplas de Atención Psicosocial realizaron un total de 63 atenciones,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</si>
  <si>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Promover espacios de conversación empática y reflexiva con las mujeres víctimas de violencias. 
- Acercar la institucionalidad a las mujeres a través de la orientación de procesos, y aclaración de competencias de las entidades que hacen parte de la ruta de atención a mujeres víctimas de violencias. </t>
  </si>
  <si>
    <t>De acuerdo con los registros del Simisional 2.0. Durante el mes de febrero de 2025, 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</si>
  <si>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28 de febrero de 2025, las Duplas de Atención Psicosocial realizaron un total de 138 atenciones, de las cuales 35 corresponden a primeras atenciones y 103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</si>
  <si>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En el marco de la gestión para la atención, se reporta una cifra considerable de seguimientos fallidos que se deben al incumplimiento de los acuerdos de corresponsabilidad y/o falta de voluntad por parte de las ciudadanas para continuar con el acompañamiento. De manera permanente las profesionales trabajan en  en el fortalecimiento de los mensajes y la comunicación a través de otros medios como mensajes de texto, WhatsApp y correo eléctronico.</t>
  </si>
  <si>
    <t xml:space="preserve">El proceso de atención psicosocial facilitado por las Duplas Psicosociales permitió:                                      
- Brindar herramientas a las mujeres para tramitar los impactos psicosociales generados por las violencias vividas. 
- Orientar y activar junto con las mujeres las rutas de atención en casos de violencias, en correspondencia a las competencias institucionales de cada uno de los sectores del Distrito y la nación. </t>
  </si>
  <si>
    <t>Logros: De acuerdo con los registros del Simisional 2.0. Durante el mes de enero de 2025, las Duplas de Atención Psicosocial realizaron un total de 63 atenciones,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enero no se reportaron retrasos en el proceso de atención psicosocial.</t>
  </si>
  <si>
    <t>Logros: De acuerdo con los registros del Simisional 2.0. Durante el mes de enero de 2025, las Duplas de Atención Psicosocial realizaron un total de 43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Beneficios: A través de los seguimientos se conoció la situación de las mujeres y con base en ello se determinó el plan de acción y las acciones prioritarias necesarias en cada caso.
Retrasos y alternativas de solución: Durante el mes de enero no se reportaron retrasos en el proceso de atención psicosocial.</t>
  </si>
  <si>
    <t xml:space="preserve"> https://secretariadistritald-my.sharepoint.com/:f:/g/personal/cvillareal_sdmujer_gov_co/EsIwcLb9yaFPvTkk0KFOvOIBWoIbLB71qGHwz6wFqVeEXg?e=wHJHyH</t>
  </si>
  <si>
    <t>https://secretariadistritald-my.sharepoint.com/:f:/g/personal/cvillareal_sdmujer_gov_co/EteovXYf5eFGiERRECyVrvoBK2-dB-6CIw2Qb5af0ryzBg?e=blTwiC</t>
  </si>
  <si>
    <t>Logros: Durante el mes de febrero de 2025, 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Con corte al mes de febrero se han realizado 138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febrero no se reportaron retrasos en el proceso de atención psicosocial.</t>
  </si>
  <si>
    <t>Logros: Durante el mes de febrero de 2025, las Duplas de Atención Psicosocial realizaron un total de 60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febrero se han realizado 103 seguimientos efectivos por parte de las duplas psicosociales.
Beneficios: A través de los seguimientos se conoció la situación de las mujeres y con base en ello se determinó el plan de acción y las acciones prioritarias necesarias en cada caso.
Retrasos: En el marco de la gestión para la atención, se reporta una cifra considerable de seguimientos fallidos que se deben al incumplimiento de los acuerdos de corresponsabilidad y/o  falta de voluntad por parte de las ciudadanas para continuar con el acompañamiento. De manera permanente las profesionales trabajan en  en el fortalecimiento de los mensajes y la comunicación a través de otros medios como mensajes de texto, WhatsApp y correo eléctronico.</t>
  </si>
  <si>
    <t>https://secretariadistritald-my.sharepoint.com/:f:/g/personal/cvillareal_sdmujer_gov_co/EjvYqHnXJD1Pi2ut8KziYV0B6oWFhW429uTvJp2hiopWBg?e=u2Rvf0</t>
  </si>
  <si>
    <t>https://secretariadistritald-my.sharepoint.com/:f:/g/personal/cvillareal_sdmujer_gov_co/EkvHG2b0vjtOqBAGIA_WRSgBPyuDhOzk_U22p-aBe5ml9A?e=Ve8ZDf</t>
  </si>
  <si>
    <t>De acuerdo con los registros del Simisional 2.0. En el mes de enero se brindaron 20 atenciones psico-jurídicas en dupla a mujeres víctimas de violencias en el espacio y el transporte público, de las cuales 7 fueron nuevas atenciones y 13 fueron seguimientos efectivos. Dichas atenciones incluyeron primeros acercamientos, orientaciones y seguimientos a los casos de mujeres que requirieron acompañamiento integral.
Lo anterior con base en la información consolidada que se encuentra disponible en el aplicativo Simisional 2.0.</t>
  </si>
  <si>
    <t xml:space="preserve">La atención brindada por las Duplas Psicojurídicas posibilitó: 
- Dar lugar al relato de los impactos generados por las violencias sufridas por las mujeres en el espacio y el transporte público. 
- Informas y orientar a las mujeres sobre los derechos que les asisten y los canales para la activación de rutas ante hechos de violencias. </t>
  </si>
  <si>
    <t>De acuerdo con los registros del Simisional 2.0. Durante el mes de febrero  de 2024, las Duplas Psico jurídicas realizaron un total de 65 atenciones, de las cuales 16 corresponden a primeras atenciones y 49 a seguimientos efectivos. Dichas atenciones incluyeron primeros acercamientos, orientaciones y seguimientos a los casos de mujeres que requirieron acompañamiento integral.
Lo anterior tomando como base la información consolidada que se encuentra disponible en el aplicativo Simisional 2.0.</t>
  </si>
  <si>
    <t>De acuerdo con los registros del Simisional 2.0.  Entre el 1 de enero y el 28 de febrero de 2025  se brindaron 85 atenciones psico-jurídicas en dupla a mujeres víctimas de violencias en el espacio y el transporte público, de las cuales 23 fueron nuevas atenciones y 62 seguimientos efectivos. Dichas atenciones incluyeron primeros acercamientos, orientaciones y seguimientos a los casos de mujeres que requirieron acompañamiento integral.
Lo anterior con base en la información consolidada que se encuentra disponible en el aplicativo Simisional 2.0.</t>
  </si>
  <si>
    <t xml:space="preserve">La atención brindada por las Duplas Psicojurídicas ha facilitó: 
- Reconocimiento de las violencias ejercidas en contra de las mujeres en el espacio y transporte público. 
- Activación de rutas de acceso a la justicia e impulso de acciones insitucionales para la atención oportuna a las  mujeres víctimas. </t>
  </si>
  <si>
    <t>Logros: De acuerdo con los registros del Simisional 2.0. En el mes de enero se brindaron 20 atenciones psico-jurídicas en dupla a mujeres víctimas de violencias en el espacio y el transporte público, de las cuales 7 fueron nuevas atenciones y 13 fueron seguimientos efectivos. Dichas atenciones incluyeron primeros acercamientos, orientaciones y seguimientos a los casos de mujeres que requirieron acompañamiento integral.
Beneficios: A través de las atenciones brindadas, se facilitaron espacios de orientación y atención psicojurídica a mujeres victimas de violencia en el espacio y transporte publico, garantizando su derecho a una vida libre de violencias y acceso a la justicia. Así mismo, en octubre se logró la contratación completa del equipo, incluyendo una quinta dupla psicojurídica, la cual ampliará la capacidad de respuesta para atención y seguimiento a casos.
Retrasos: No se presentaron retrasos</t>
  </si>
  <si>
    <t xml:space="preserve"> https://secretariadistritald-my.sharepoint.com/:f:/g/personal/cvillareal_sdmujer_gov_co/Eq5-ut7MA61MrQlzWMe-ojIBgrOUrngRep7fw6gL6OKydQ?e=sqiz0r</t>
  </si>
  <si>
    <t>Logros: De acuerdo con los registros del Simisional 2.0. Durante el mes de diciembre de 2024, las Duplas Psico jurídicas realizaron un total de 65 atenciones, de las cuales 16 corresponden a primeras atenciones y 49 a seguimientos efectivos. Dichas atenciones incluyeron primeros acercamientos, orientaciones y seguimientos a los casos de mujeres que requirieron acompañamiento integral.
Con corte al mes de febrero se han realizado 85 atenciones de las duplas psico-jurídicas.
Beneficios: A través de las atenciones brindadas, se facilitaron espacios de orientación y atención psicojurídica a mujeres victimas de violencia en el espacio y transporte publico, garantizando su derecho a una vida libre de violencias y acceso a la justicia. Así mismo, en octubre se logró la contratación completa del equipo, incluyendo una quinta dupla psicojurídica, la cual ampliará la capacidad de respuesta para atención y seguimiento a casos.
Retrasos: No se presentaron retrasos</t>
  </si>
  <si>
    <t xml:space="preserve">
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Así mismo, se llevaron a cabo 6 jornadas de capacitaciones y sensibilizaciones en temas como: Socialización de la Estrategia Intersectorial, Denuncia ante Fiscalía, Cadena de custodia, protocolo de Atención a Mujeres Víctimas de violencia Sexual, activación de actos urgentes.</t>
  </si>
  <si>
    <t xml:space="preserve">De acuerdo con las matrices internas de información el acumulado al mes de febrero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atenciones socio jurídicas a mujeres víctimas de violencia. 
Se llevaron a cabo 6 jornadas de capacitaciones y sensibilizaciones en temas como: Socialización de la Estrategia Intersectorial, Denuncia ante Fiscalía, Cadena de custodia, protocolo de Atención a Mujeres Víctimas de violencia Sexual, activación de actos urgentes.
</t>
  </si>
  <si>
    <t>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La asistencia técnica legal, sensibilizaciones y capacitaciones brindadas al personal de salud, contribuyó a la de la atención prestada a las ciudadanas víctimas de violencia de género que acuden a los servicios de urgencias de las IPS Priorizadas.</t>
  </si>
  <si>
    <t xml:space="preserve">Logros: 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atenciones socio jurídicas a mujeres víctimas de violencia. 
Con corte al mes de febrero se operó en 8 IPS en el marco de las 4 subredes públicas y 1 IPS Privada, a través de las cuales se realizaron 505 atenciones.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
</t>
  </si>
  <si>
    <t>Logros: En el mes de febrero se llevaron a cabo 6 jornadas de capacitaciones y sensibilizaciones en temas como:  Socialización de la Estrategia Intersectorial, Denuncia ante Fiscalía, Cadena de custodia, protocolo de Atención a Mujeres Víctimas de violencia Sexual, activación de actos urgentes.
Con corte al mes de febrero, en el marco de la estrategia de prevención del feminicidio (desde la Estrategia Intersectorial para la Prevención y Atención de Víctimas de Violencia de Género con Énfasis en Violencia Sexual y Feminicidio (Estrategia en hospitales), se llevaron a cabo 6 sesiones o espacios con el sector salud,  en temas como: Socialización de la Estrategia Intersectorial, Denuncia ante Fiscalía, Cadena de custodia, protocolo de Atención a Mujeres Víctimas de violencia Sexual, activación de actos urgentes.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</si>
  <si>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https://secretariadistritald-my.sharepoint.com/:f:/g/personal/cvillareal_sdmujer_gov_co/EjWh5QzdgtNGhzQsCWI3SNoBRqmleJrwKWZgEgTzJz6WHg?e=H467X9</t>
  </si>
  <si>
    <t>https://secretariadistritald-my.sharepoint.com/:f:/g/personal/cvillareal_sdmujer_gov_co/Et3DZ8xkilBErSVtjfjI-cYBiSrd74kw8I9AbfLwAbdRdg?e=iMvWzb</t>
  </si>
  <si>
    <t>En el mes de enero para el fortalecimiento de los componentes de prevención, atención, protección y sanción del Sistema Distrital SOFIA, se desarrollaron las siguientes acciones: 
- El fortalecimiento de las capacidades de 22 servidoras y servidores sobre el derecho de las mujeres a una vida libre de violencias.
- Realización de 1 espacios de asistencia técnica para el fortalecimiento de los componentes del Sistema SOFIA.</t>
  </si>
  <si>
    <t>En el mes de enero para el fortalecimiento de los componentes de prevención, atención, protección y sanción del Sistema Distrital SOFIA, se desarrollaron las siguientes acciones: 
- El fortalecimiento de las capacidades de 22 servidoras y servidores sobre el derecho de las mujeres a una vida libre de violencias.
- Realización de 1 espacio de asistencia técnica para el fortalecimiento de los componentes del Sistema SOFIA.</t>
  </si>
  <si>
    <t>Con el fortalecimiento de los componentes del Sistema SOFIA se aporta al goce efectivo del derecho a una vida libre de violencias para las mujeres habitantes del territorio urbano y rural de Bogotá, contribuyendo con la desnaturalización de las violencias, la prevención del delito de feminicidio, así como con la eliminación de barreras de acceso a la oferta de medidas de prevención, protección, atención y sanción de las violencias contra las mujeres, tanto en el espacio público como en el privado, mitigando que cualquier acción u omisión por parte del Estado cause daño o sufrimiento a las mujeres por el hecho de ser mujeres.
Desde el componente de prevención, se ha contribuido a la reducción de la exposición de las mujeres a ser víctimas de múltiples expresiones de las violencias en los ámbitos público y privado, garantizando acciones de coordinación interinstitucional dirigidas a la sensibilización y capacitación; el cambio cultural; la identificación, caracterización, prevención y seguimiento de factores de riesgo para las mujeres y el reconocimiento y exigibilidad del derecho de las mujeres a una vida libre de violencias.</t>
  </si>
  <si>
    <t>En el mes de febrero para el fortalecimiento de los componentes de prevención, atención, protección y sanción del Sistema Distrital SOFIA, se desarrollaron las siguientes acciones: 
- El fortalecimiento de las capacidades de 269 servidoras y servidores sobre el derecho de las mujeres a una vida libre de violencias.
- Participación en 13 espacios de articulación y coordinación de acciones estratégicas para la prevención, atención y sanción de las violencias contra las mujeres en el Distrito Capital.
- Realización de 5 espacios de asistencia técnica para el fortalecimiento de los componentes del Sistema SOFIA.</t>
  </si>
  <si>
    <t>Entre los meses de enero y febrero para el fortalecimiento de los componentes de prevención, atención, protección y sanción del Sistema Distrital SOFIA, se desarrollaron las siguientes acciones: 
- El fortalecimiento de las capacidades de 291 servidoras y servidores sobre el derecho de las mujeres a una vida libre de violencias.
- Participación en 13 espacios de articulación y coordinación de acciones estratégicas para la prevención, atención y sanción de las violencias contra las mujeres en el Distrito Capital.
- Realización de 6 espacios de asistencia técnica para el fortalecimiento de los componentes del Sistema SOFIA.</t>
  </si>
  <si>
    <t xml:space="preserve">Logros: En enero a través del curso virtual "El derecho de las mujeres a una vida libre de violencias", se capacitaron 22 servidoras(es) y 3 ciudadanas(os) a través de los 4 módulos y las 9 unidades temáticas dispuestas. 
En el mes de enero se fortalecieron las capacidades de 22 servidores(as).
Beneficios: Se brindaron herramientas a servidoras y servidores públicos para el reconocimiento del derecho de las mujeres a una vida libre de violencias y los elementos y procedimientos para su garantía.
No se presentaron retrasos
       </t>
  </si>
  <si>
    <t>Logros: En enero en el marco de la asistencia técnica para el fortalecimiento de los componentes de prevención, atención, protección y sanción del Sistema Distrital SOFIA, se llevó a cabo (1) espacio de articulación entre entidades distritales:
(1)  310125 Asistencia técnica a la Secretaría de Educación del Distrito para la planeación de la primera sesión de la "Mesa de Dialogo para la prevención de violencias basadas en género en Instituciones de Educación Superior”.
Con corte al mes de enero se realizaron (1) asistencias técnicas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</si>
  <si>
    <t>https://secretariadistritald-my.sharepoint.com/:f:/g/personal/cvillareal_sdmujer_gov_co/EvBOiLV4LG9Firm84jpJauYByZ2OyQPIuWIALu9MCGPNmw?e=bYFBn5</t>
  </si>
  <si>
    <t>https://secretariadistritald-my.sharepoint.com/:f:/g/personal/cvillareal_sdmujer_gov_co/EgYDTCli9NBFmzbFAz-tQUUBO1irMeC8kyaGzlXHZW_hZw?e=VI66Bz</t>
  </si>
  <si>
    <t xml:space="preserve">Logros: En febrero a través del curso virtual "El derecho de las mujeres a una vida libre de violencias", se capacitaron 4 servidoras(es) y 1 ciudadanas(os) a través de los 4 módulos y las 9 unidades temáticas dispuestas. 
Así mismo, a partir de 17 jornadas de sensibilización sobre el derecho de las mujeres a una vida libre de violencia realizadas por los equipos de la Dirección de Eliminación de Violencias, se logró la participación de 265 servidoras y servidores públicos, para un total de 269 servidores(as) formados(as) en el mes de febrero.
Con corte al mes de febrero se fortalecieron las capacidades de 291 servidores(as) a partir 17 de jornadas.
Beneficios: Se brindaron herramientas a servidoras y servidores públicos para el reconocimiento del derecho de las mujeres a una vida libre de violencias y los elementos y procedimientos para su garantía.
No se presentaron retrasos
       </t>
  </si>
  <si>
    <t>Logros: En el mes de febrero se participó en (13) espacios de articulación y coordinación de acciones estratégicas para la prevención, atención y sanción de las violencias contra las mujeres en el Distrito Capital: 
(1) 040225 Articulación de acciones interinstitucionales con la organización Change y el equipo de Transformaciones Culturales de la Subsecretaría de Cuidado y Políticas de Igualdad, con el fin de hacer seguimiento a las fichas metodológicas de los talleres programados en el marco de esta visita.
(2) 100225 Articulación de acciones intrainstitucionales con la Dirección de Derechos y Diseño de Políticas, con el fin de hacer seguimiento al avance de las acciones realizadas por cada equipo para la visita de la organización Change.
(3) 130225 Articulación de acciones interinstitucionales con la empresa Grupo AvVillas para el fortalecimiento de acciones de prevención de violencias contra las mujeres por medio de una alianza estrategia con la entidad.
(4) 140225 Articulación de acciones intrainstitucionales con el equipo de Duplas de Atención Psicojurídica para el fortalecimiento de la articulación interna y la elaboración del plan de trabajo para la vigencia.
(5) 140225 Articulación de acciones intrainstitucionales con la Dirección de Gestión del Conocimiento, para la actualización e implementación de los contenidos de la herramienta "Escuela virtual para la prevención del acoso y la violencia sexual en el transporte y el espacio público".
(6) 170225 Articulación de acciones interinstitucionales con la empresa OXXO para el fortalecimiento de acciones de prevención de violencias contra las mujeres por medio de una alianza estrategia con la entidad.
(7) 170225 Articulación de acciones interinstitucionales con el SENA, para la asignación cuantitativa de cupos de formación y la estipulación del convenio bilateral.
(8) 200225 Articulación de acciones interinstitucionales con la empresa ETERNIT para el fortalecimiento de la autonomía económica de mujeres víctimas de violencia.
(9) 200225 Participación en la primera sesión de la Unidad Técnica de Apoyo de la Comisión Intersectorial de Mujeres, con el fin de promover los compromisos de los sectores con el Sistema Distrital SOFIA en el espacio.
(10) 210225 Seguimiento a la articulación de acciones interinstitucionales con la empresa OXXO para el fortalecimiento de acciones de prevención de violencias contra las mujeres por medio de una alianza estrategia con la entidad.
(11) 240225 Articulación de acciones intrainstitucionales con la Oficina Asesora de Comunicaciones, con el fin de solicitar apoyo y concertar compromisos en el trabajo bilateral con aliados interesados en implementar acciones para la prevención de violencias contra las mujeres.
(12) 260225 Participación en la Mesa Coordinadora del Consejo Consultivo de Mujeres para hacer seguimiento a los compromisos establecidos en el espacio por parte de la Dirección de Eliminación de Violencias contra las mujeres y Acceso a la Justicia.
(13) 270225 Seguimiento a la articulación de acciones interinstitucionales con la empresa OXXO para el fortalecimiento de documentos técnicos que sustenten la alianza estratégica.
Con corte al mes de febrero se participó en (13)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</si>
  <si>
    <t>Logros: En febrero en el marco de la asistencia técnica para el fortalecimiento de los componentes de prevención, atención, protección y sanción del Sistema Distrital SOFIA, se llevaron a cabo (6) espacios de articulación entre entidades distritales:
(1) 060225 Asistencia técnica a la Secretaría Distrital de Desarrollo Económico para la implementación del Programa Empleo Incluyente, con empleadores de mujeres víctimas de violencia.
(2) 110225 Asistencia técnica a la Secretaría de Educación del Distrito para la planeación de la primera sesión de la "Mesa de Dialogo para la prevención de violencias basadas en género en Instituciones de Educación Superior”.
(3) 280225 Asistencia técnica a la Agencia distrital para la Educación Superior, la Ciencia y la Tecnología – ATENEA para la formulación de acciones de prevención, atención, protección y sanción de violencias contra las mujeres en el Plan de Acción de la Mesa Distrital SOFIA 2025.
(4) 280225 Asistencia técnica a la Agencia distrital para el Instituto Distrital de Recreación y Deporte IDRD para la formulación de acciones de prevención, atención, protección y sanción de violencias contra las mujeres en el Plan de Acción de la Mesa Distrital SOFIA 2025.
(5) 280225 Asistencia técnica a la Secretaría Jurídica Distrital para la formulación de acciones de prevención, atención, protección y sanción de violencias contra las mujeres en el Plan de Acción de la Mesa Distrital SOFIA 2025.
Con corte al mes de febrero se realizaron (6) asistencias técnicas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</si>
  <si>
    <t>https://secretariadistritald-my.sharepoint.com/:f:/g/personal/cvillareal_sdmujer_gov_co/EpzKmxuT-MNNj5AN0OUqJCoBIKqn8Z8mSDGW3RRB4N-dgg?e=YeCzFl</t>
  </si>
  <si>
    <t>https://secretariadistritald-my.sharepoint.com/:f:/g/personal/cvillareal_sdmujer_gov_co/EsiXi3Eut8JCslWpF6ABH1EBPQCGa0vBaRn0xqPqivzthw?e=ch5nYJ</t>
  </si>
  <si>
    <t>https://secretariadistritald-my.sharepoint.com/:f:/g/personal/cvillareal_sdmujer_gov_co/Elsuz8uZAkNIt5UBFmS39woB-NmhekciDrSfSPCR9s4IeQ?e=JSv8V9</t>
  </si>
  <si>
    <t>En febrero se llevaron a cabo 7 espacios técnicos con las Alcaldías Locales donde se avanzó en la definición de fechas y agendas para las primeras sesiones del año de los Consejos Locales de Seguridad para las Mujeres, así se realizó una sesión del Consejo en la localidad de Rafael Uribe R., Se realizaron 7 encuentros con las entidades locales para el inicio de la concertación y formulación de las estrategias de prevención de violencias contra las mujeres de los Planes Locales de Seguridad para las Mujeres 2025. Se realizaron 12  acciones de prevención de violencias en el espacio público y 5 mesas de trabajo para la prevención del delito de feminicidio.</t>
  </si>
  <si>
    <t>Entre enero y febrero se llevaron a cabo 7 espacios técnicos con las Alcaldías Locales donde se avanzó en la definición de fechas y agendas para las primeras sesiones del año de los Consejos Locales de Seguridad para las Mujeres, así se realizó una sesión del Consejo en la localidad de Rafael Uribe R., Se realizaron 7 encuentros con las entidades locales para el inicio de la concertación y formulación de las estrategias de prevención de violencias contra las mujeres de los Planes Locales de Seguridad para las Mujeres 2025. Se realizaron 12  acciones de prevención de violencias en el espacio público y 5 mesas de trabajo para la prevención del delito de feminicidio.</t>
  </si>
  <si>
    <t>Se avanzó en la consolidación de un escenario (CLSM) y una herramienta (PLSM) para el abordaje de la seguridad y violencias contra las mujeres desde un enfoque de género, de derechos y diferencial.</t>
  </si>
  <si>
    <t xml:space="preserve">10.3  Liderar, articular y dinamizar acciones de prevención de violencias contra las mujeres en el espacio público. </t>
  </si>
  <si>
    <t>10.4  Liderar, articular y dinamizar acciones para la prevención del delito de feminicidio.</t>
  </si>
  <si>
    <t>Logros: En febrero se realizaron 7 espacios técnicos con las Alcaldías Locales de: Usaquén, Chapinero, San Cristóbal, Engativá, Barrios Unidos, Los Mártires y Antonio Nariño, donde se definieron las fechas y agendas de las primeras sesiones del año de los Consejos Locales de Seguridad para las Mujeres, las cuales se programaron para febrero y marzo con base en la agenda propuesta por parte de la SDMujer.
Con corte al mes de febrero se realizaron  7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</si>
  <si>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febrero se realizaron  7 encuentros con las entidades locales para la concertación y formulación de los compromisos y estrategias de prevención de violencias contra las mujeres de los Planes Locales de Seguridad para las Mujeres de: Usaquén, San Cristóbal, Engativá, Barrios Unidos, Los Mártires, Antonio Nariño y Puente Aranda.
Con corte al mes de febrero se realizaron 7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</si>
  <si>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febrero se avanzó en el desarrollo de 12 acciones de prevención de violencias contra las mujeres en el espacio y transporte público en las localidades de:Usaquén, San Cristóbal, Engativá, Barrios Unidos y Rafael Uribe U.  
Con corte al mes de febrero se realizaron 12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</si>
  <si>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febrero se avanzó en el desarrollo de 5 Mesas de Trabajo para la  prevención del delito de feminicidio en las localidades de: Usaquén, San Cristóbal, Engativá, , Los Mártires y Antonio Nariño.
Con corte al mes de enero se desarrollaron 5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</si>
  <si>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https://secretariadistritald-my.sharepoint.com/:f:/g/personal/cvillareal_sdmujer_gov_co/EvR94cz57ytOosx8A5CkG3gBoYVmvN6v1BeGvS63G4MEJQ?e=Ctl1Qj</t>
  </si>
  <si>
    <t>https://secretariadistritald-my.sharepoint.com/:f:/g/personal/cvillareal_sdmujer_gov_co/Enr_iDMaQMNOphZzSmJFuYEBkDbvud23chn8LAeiMIxTsA?e=6l3aNp</t>
  </si>
  <si>
    <t>https://secretariadistritald-my.sharepoint.com/:f:/g/personal/cvillareal_sdmujer_gov_co/Eqtl-b3318dBgIqqRwGJQfUB9FccW9IT55dnNPoDJFrtYg?e=9ksEwl</t>
  </si>
  <si>
    <t>https://secretariadistritald-my.sharepoint.com/:f:/g/personal/cvillareal_sdmujer_gov_co/EoLaCO5EqXdAojFUOAzD_BUBfDrMP0F6OuZ84UXXc8VJmg?e=QSdq8f</t>
  </si>
  <si>
    <t xml:space="preserve">Con corte al mes de enero se dio cumplimiento a la operación de la Estrategia Casas Refugio a través del funcionamiento de 6 casas, 4 en el Modelo de Atención Tradicional, 1 del Modelo Intermedio y 1 de la Modelo Rural. </t>
  </si>
  <si>
    <t>En el mes de enero de 2025 se dio cumplimiento a la operación de la Estrategia Casas Refugio a través del funcionamiento de 6 casas, 4 en la Modelo de Atención Tradicional, 1 del Modelo Intermedio y 1 de la Modelo Rural.</t>
  </si>
  <si>
    <t>https://secretariadistritald-my.sharepoint.com/:f:/g/personal/cvillareal_sdmujer_gov_co/Evh3EPdh8PVPqao647SvuDEB47x2YxjO9QMAX9hGTGEgwA?e=2Egs1W</t>
  </si>
  <si>
    <t>Con corte al mes de febrero se dio cumplimiento a la operación de la Estrategia Casas Refugio a través del funcionamiento de 6 casas, 4 en el Modelo de Atención Tradicional, 1 del Modelo Intermedio y 1 de la Modelo Rural.</t>
  </si>
  <si>
    <t xml:space="preserve">En el periodo entre enero y febrero de 2025 ingresaron un total de 167 personas nuevas en las Casas Refugio, de las cuales 75 fueron mujeres adultas víctimas de violencia y 92 niños, niñas, adolescentes de sus sistemas familiares dependientes. </t>
  </si>
  <si>
    <t>https://secretariadistritald-my.sharepoint.com/:f:/g/personal/cvillareal_sdmujer_gov_co/Eo2XqRGg2XBNh8Gx2NsoJpQBA1Ih8ZBtkOyRPdfdP1ZCMw?e=ejN1Gm</t>
  </si>
  <si>
    <t xml:space="preserve">Durante el mes de enero se garantizó la prestación de servicios socio jurídicos y psicosociales especializados al 100% de las mujeres víctimas de violencia a través de:
- 3.450 atenciones efectivas a través de la Línea Púrpura Distrital "Mujeres que escuchan mujeres".
- 126 orientaciones psico-jurídicas efectivas de los incidentes con código de tipificación 204-Tentativa de Feminicidio priorizado para la atención en urgencia/emergencia a través de la móvil mujer de la AgenciaMuj bajo un esquema de duplas psico jurídicas.
- 63 atenciones a través de las Duplas de Atención Psicosocial.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</si>
  <si>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A través de la implementación de esta meta del Plan Distrital de Desarrollo se brinda atención y acompañamiento con elementos psicosociales y sociojurídicos a las mujeres víctimas de violencias y en riesgo de feminicidio en la ciudad. De esta forma, se contribuye a la garantía del derecho de las mujeres a una vida libre de violencias con oportunidad, celeridad y efectividad en la intervención institucional, el fortalecimiento de las capacidades de las entidades distritales y nacionales con competencia en la garantía de este derecho y el fortalecimiento de la confianza de las ciudadanas en las instituciones competentes frente a la garantía y reconocimiento de sus derechos humanos. </t>
  </si>
  <si>
    <t>https://secretariadistritald-my.sharepoint.com/:f:/g/personal/cvillareal_sdmujer_gov_co/Eg3HkDrWhKBLrzKHCSzG6xMB_YlQIdJ7klTq2YZbpPtTpg?e=Edx7D7</t>
  </si>
  <si>
    <t xml:space="preserve">Durante el mes de febrero se garantizó la prestación de servicios socio jurídicos y psicosociales especializados al 100% de las mujeres víctimas de violencia a través de:
- 3.183 atenciones efectivas a través de la Línea Púrpura Distrital "Mujeres que escuchan mujeres".
- 99 orientaciones psico-jurídicas efectivas de los incidentes con código de tipificación 204-Tentativa de Feminicidio priorizado para la atención en urgencia/emergencia a través de la móvil mujer de la AgenciaMuj bajo un esquema de duplas psico jurídicas.
- 75 atenciones a través de las Duplas de Atención Psicosocial.
- 505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</si>
  <si>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Con corte al mes de febrero se garantizó la prestación de servicios socio jurídicos y psicosociales especializados al 100% de las mujeres víctimas de violencia a través de:
- 6.633 atenciones efectivas a través de la Línea Púrpura Distrital "Mujeres que escuchan mujeres".
- 225 orientaciones psico-jurídicas efectivas de los incidentes con código de tipificación 204-Tentativa de Feminicidio priorizado para la atención en urgencia/emergencia a través de la móvil mujer de la AgenciaMuj bajo un esquema de duplas psico jurídicas.
- 138 atenciones a través de las Duplas de Atención Psicosocial.
- 505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</si>
  <si>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https://secretariadistritald-my.sharepoint.com/:f:/g/personal/cvillareal_sdmujer_gov_co/EuvZWTH7BTNOq1pjy_E5iDYBJf_V_TJ5kC_BTUliobX87Q?e=1PhHDe</t>
  </si>
  <si>
    <t>1. Jornadas de formación y sensibilización a servidores(as) públicos(as): En el mes de enero para el fortalecimiento de los componentes de prevención, atención, protección y sanción del Sistema Distrital SOFIA, se desarrollaron las siguientes acciones: 
El fortalecimiento de las capacidades de 22 servidoras y servidores sobre el derecho de las mujeres a una vida libre de violencias.
2. Activación del servicio de Duplas de Atención Psico-Jurídica: En el mes de enero se brindaron (20)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</si>
  <si>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La implementación del "Modelo Integral de Atención y Prevención de las violencias contra las mujeres en el transporte público y el espacio público peatonal, tiene como objetivo:
- La dinamización de la articulación interinstitucional, que busca fortalecer las acciones del prevención y atención de violencias contra las mujeres en el espacio y transporte público.
- La atención a hechos de violencias en estos ámbitos, que busca facilitar espacios de orientación y atención psicojurídica a mujeres víctimas de violencia en el espacio y transporte público, garantizando su derecho a una vida libre de violencias y al acceso a la justicia.</t>
  </si>
  <si>
    <t>https://secretariadistritald-my.sharepoint.com/:f:/g/personal/cvillareal_sdmujer_gov_co/EiLXtETYJ45IjMSN-Rxm6_EBoFMKwPFllI5O4FgrKDtOFA?e=8Z9Btv</t>
  </si>
  <si>
    <t>En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febrero, en el marco de la asistencia técnica para el fortalecimiento de los componentes del "Modelo Integral de Atención y Prevención de las violencias contra las mujeres en el transporte público y el espacio público peatonal", se llevaron a cabo (4) espacios de articulación interinstitucional y de fortalecimiento técnico con entidades con competencia en la garantía del derecho de las mujeres a una vida libre de violencias en estos ámbitos.
2. Jornadas de formación y sensibilización a servidores(as) públicos(as): En febrero, a partir de (8) jornadas de formación y sensibilización, se logro la participación de (162)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febrero, en articulación con Transmilenio S.A. y entidades competentes, se participó en (2)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En el mes de febrero se brindaron (65)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</si>
  <si>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Entre los meses de enero y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(4)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(8) jornadas de formación y sensibilización, se logro la participación de (162)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(2)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Se brindaron (65)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</si>
  <si>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https://secretariadistritald-my.sharepoint.com/:f:/g/personal/cvillareal_sdmujer_gov_co/Eh_ek2tn7sdAn9RDymUgRfYBqs-Mf_8NbKiKH10dLKAZiw?e=7aIwFE</t>
  </si>
  <si>
    <t>De acuerdo con los datos arrojados por el Simisional 2.0, así como los datos que suministró la Dirección de Gestión de Conocimiento en cuanto a la matriz de efectividad proporcionada, con corte al mes de enero se realizaron 3.540 atenciones efectivas a través de la Línea Púrpura Distrital "Mujeres que escuchan mujeres"</t>
  </si>
  <si>
    <t>De acuerdo con los datos arrojados por el Simisional 2.0, así como los datos que suministró la Dirección de Gestión de Conocimiento en cuanto a la matriz de efectividad proporcionada, durante el mes de febrero se realizaron 3.183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febrero se realizaron 6.723 atenciones efectivas a través de la Línea Púrpura Distrital "Mujeres que escuchan mujeres"</t>
  </si>
  <si>
    <t xml:space="preserve">En el periodo se recibió información de las mujeres valoradas en riesgo de feminicidio por el INMLCF en diciembre de 2024 y enero de 2025, y se cruzó con el SIMISIONAL para hacer desde marzo en adelante la asignación de casos para seguimiento.  </t>
  </si>
  <si>
    <t>Durante este periodo se adelantaron las siguientes acciones de prevención en el marco de la implementación del Sistema Sofia en las localidades:
Jornadas Territoriales de Prevención de Violencias en UPZ priorizadas por cifras de delitos de alto impacto contra las mujeres. 
Sensibilización sobre el derecho a una vida libre de violencias y la  Ruta única de atención a mujeres víctimas de violencias y en riesgo de feminicidio.
Mesa intercultural de mujeres embera de los res pueblos Chamí, Dobida y Katío).
Feria de servicios donde se difundieron los programas de la Secretaría Distrital de la Mujer para mujeres víctimas de violencias.
Bicirecorrido y sensibilización sobre el acoso sexual callejero
Taller sobre PPMYEG y el derecho de las mujeres a una vida lobre de violencias.
Mesa de Trabajo en el barrio San Bernardo convocada por el  Concejo de Bogotá</t>
  </si>
  <si>
    <t xml:space="preserve">Durante el mes de enero ingresaron un total de 57 personas nuevas en las Casas Refugio, de las cuales 28 fueron mujeres adultas víctimas de violencia y 29 niños, niñas, adolescentes de sus sistemas familiares dependientes. </t>
  </si>
  <si>
    <t>Durante el mes de febrero ingresaron un total de 110 personas nuevas en las Casas Refugio, de las cuales 47 fueron mujeres adultas víctimas de violencia y 63 niños, niñas, adolescentes de sus sistemas familiares dependientes.
En el periodo entre enero y febrero de 2025 ingresaron un total de 167 personas nuevas en las Casas Refugio, de las cuales 75 fueron mujeres adultas víctimas de violencia y 92 niños, niñas, adolescentes de sus sistemas familiares dependientes.</t>
  </si>
  <si>
    <t>Las Duplas de Atención Psicosocial realizaron un total de 63 atenciones a mujeres víctimas de violencias,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t>
  </si>
  <si>
    <t xml:space="preserve">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28 de febrero de 2025, las Duplas de Atención Psicosocial realizaron un total de 138 atenciones, de las cuales 35 corresponden a primeras atenciones y 103 a seguimientos gestionados. El proceso de orientación, atención y acompañamiento psicosocial facilitado por las profesionales aportó al reconocimiento de las violencias y a la garantía del derecho de las mujeres a una vida libre de las mismas. 
</t>
  </si>
  <si>
    <t xml:space="preserve">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socio jurídicas a mujeres víctimas de violencia. </t>
  </si>
  <si>
    <t>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y 1310  seguimientos, para un total de 1909. Así mismo, se llevaron a cabo 45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</si>
  <si>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marzo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816 atenciones  y 1598 seguimientos, para un total de 2414 atenciones socio jurídicas a mujeres víctimas de violencia. 
Se llevaron a cabo 51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</si>
  <si>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Logros: En el mes de marzo se llevaron a cabo 45 jornadas de capacitaciones y sensibilizaciones en temas como:  Socialización de la Estrategia Intersectorial, Denuncia ante Fiscalía, Cadena de custodia, protocolo de Atención a Mujeres Víctimas de violencia Sexual, activación de actos urgentes.
Con corte al mes de marzo, en el marco de la estrategia de prevención del feminicidio (desde la Estrategia Intersectorial para la Prevención y Atención de Víctimas de Violencia de Género con Énfasis en Violencia Sexual y Feminicidio (Estrategia en hospitales), se llevaron a cabo 51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</si>
  <si>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https://secretariadistritald-my.sharepoint.com/:b:/g/personal/devaj_sdmujer_gov_co/EfAT99TEHYdEsfolo2BEH44B_GViuJ4kT8a_f6R1OrSUyQ?e=hcyktb</t>
  </si>
  <si>
    <t>https://secretariadistritald-my.sharepoint.com/:x:/g/personal/devaj_sdmujer_gov_co/EQJvlysi4r9GptNgC8tc6KYBSE8grcHUoyXVknck4SCNFg?e=nvnhVj</t>
  </si>
  <si>
    <t xml:space="preserve">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socio jurídicas a mujeres víctimas de violencia. </t>
  </si>
  <si>
    <t>x</t>
  </si>
  <si>
    <t>Logros: 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y 1310  seguimientos, para un total de 1909
Con corte al mes de marzo se operó en 8 IPS en el marco de las 4 subredes públicas y 1 IPS Privada,  a través de las cuales se realizaron 816 atenciones  y 1598 seguimientos, para un total de 2414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</si>
  <si>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 xml:space="preserve">
De acuerdo con los datos arrojados por el Simisional 2.0, así como los datos que suministró la Dirección de Gestión de Conocimiento en cuanto a la matriz de efectividad proporcionada, con corte al mes de febrero se realizaron 10.316  atenciones efectivas a través de la Línea Púrpura Distrital "Mujeres que escuchan mujeres" </t>
  </si>
  <si>
    <r>
      <t>Logros: Durante</t>
    </r>
    <r>
      <rPr>
        <sz val="11"/>
        <rFont val="Arial"/>
        <family val="2"/>
      </rPr>
      <t xml:space="preserve"> el mes de marzo se realizaron un total de 3.074 intervenciones de las cuales 596 fue atención psicosocial, 34 intervención en crisis, 208 orientación e información general, 501 orientaciones en rutas de atención, 6 orientación en salud, 229 orientaciónes jurídicas, 3 primeros auxilios psicológicos y 1.497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marzo se realizaron un total de 8.613 intervenciones de las cuales</t>
    </r>
    <r>
      <rPr>
        <sz val="11"/>
        <rFont val="Arial"/>
        <family val="2"/>
      </rPr>
      <t xml:space="preserve"> 1.609 fue atención psicosocial, 75 intervención en crisis, 569 orientación e información general, 1.409 orientaciones en rutas de atención, 23 orientación en salud, 652 orientaciónes jurídicas, 6 primeros auxilios psicológicos y 4.270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</si>
  <si>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https://secretariadistritald-my.sharepoint.com/:f:/g/personal/devaj_sdmujer_gov_co/ErJUQV2EnvBBqQSt63XWMfQBJTBwn_-Hn6_kxuYvsiH2Ag?e=UR8iTe</t>
  </si>
  <si>
    <t>https://secretariadistritald-my.sharepoint.com/:f:/g/personal/devaj_sdmujer_gov_co/En0-v5FOkPVIpU2oJSy3eFQB00inbY8to5jW2tx7epd3ZA?e=KPjGaW</t>
  </si>
  <si>
    <t>Logros: Durante el mes de marzo se realizaron un total de 1.434 seguimientos, de estos 1.077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357 corresponden a seguimientos fallidos. (seguimientos de Bogotá, Alertantes y canal WhatsApp)
Con corte al mes de marzo se realizaron un total de 4.209, de estos 3.087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1.122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</si>
  <si>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De acuerdo con los datos arrojados por el Simisional 2.0, así como los datos que suministró la Dirección de Gestión de Conocimiento en cuanto a la matriz de efectividad proporcionada, durante el mes de marzo se realizaron 3.593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marzo se realizaron 10.316 atenciones efectivas a través de la Línea Púrpura Distrital "Mujeres que escuchan mujeres"</t>
  </si>
  <si>
    <t xml:space="preserve">De acuerdo con los registros del Simisional 2.0. Durante el mes de marzo se recepcionaron y gestionaron 161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86 incidentes como intento fallido de contacto. Adicionalmente, se retomó el balance de la móvil mujer en los espacios de reunión entre la AgenciaMuj y C4, desarrollandose 2 espacios. </t>
  </si>
  <si>
    <t>Con corte al mes de marzo se recepcionaron y gestionaron 594 incidentes con código de tipificación 204-Tentativa de Feminicidio priorizado para la atención en urgencia/emergencia a través de la móvil mujer de la AgenciaMuj bajo un esquema de duplas psico jurídicas. De estos incidentes 300 incidentes fueron orientaciones psico-jurídicas efectivas y 294 fueron casos gestionados con Contacto Inicial fallido.</t>
  </si>
  <si>
    <r>
      <rPr>
        <sz val="11"/>
        <color rgb="FF000000"/>
        <rFont val="Arial"/>
        <family val="2"/>
      </rPr>
      <t xml:space="preserve">Logros: De acuerdo con los registros del Simisional 2.0. En el mes de marzo fueron contestados, analizados o gestionados 784 incidentes por la AgenciaMuj de los códigos de tipificación priorizados.
De estos, 206 incidentes fueron no procedentes (incluye el estado No procedente y Sin información), 578 fueron direccionados a equipos de la SDMujer para atención post-evento y en emergencia. Se desarrollaron 2 espacios de construcción y articulación conjunta con el C4, en el cual se adelantó seguimiento a la operación con el fin de fortalecer la respuesta de gestión y atención de los incidentes. Entre los temas trabajados se retomó: Plan de trabajo semanal, reuniones de seguimiento y monitoreo la transferencia de voz por parte de la AgenciaMUJ (Cod. 611).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</si>
  <si>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marzo se recepcionaron y gestionaron 161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86 incidentes como intento fallido de contacto. Adicionalmente, se retomó el balance de la móvil mujer en los espacios de reunión entre la AgenciaMuj y C4, desarrollandose 2 espacios.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</si>
  <si>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https://secretariadistritald-my.sharepoint.com/:f:/g/personal/devaj_sdmujer_gov_co/EqX3F6E8rmdEuBWLd7U5EowB212HGGQDWnCyiEWuCpInLw?e=CuFXtw</t>
  </si>
  <si>
    <t>https://secretariadistritald-my.sharepoint.com/:f:/g/personal/devaj_sdmujer_gov_co/EmoVm7FVTBNAsgZIOX8HxQMBixIWC6GzsvJJ3w2SJQTauw?e=qEBbbH</t>
  </si>
  <si>
    <t>Durante el mes de marzo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</si>
  <si>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marzo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</si>
  <si>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marzo se llevaron a cabo 53 reuniones de apoyo a la supervisión administrativa, financiera y contable con los operadores de las 6 Casas Refugio que operaron durante el mes, sobre temas como: revisión de insumos, inventario y gastos.
En el periodo de enero a marzo de 2025 se llevaron a cabo 147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</si>
  <si>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marzo se realizaron 24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marzo de 2025 se realizaron 47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</si>
  <si>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marzo no se realizaron reuniones de supervisión técnica para brindar lineamientos técnicos para la implementación del enfoque diferencial.
En el periodo de enero a marzo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No aplica.
No se presentaron retrasos.</t>
  </si>
  <si>
    <t xml:space="preserve">Durante el mes de marzo se recibieron 54 solicitudes de cupo (mujeres víctimas de violencia con personas a cargo) en el correo institucional de Casas Refugio, de las cuales se aceptaron y se realizaron los trámites de ingreso para 40 solicitudes al evidenciar que cumplían con los criterios, 8 resultaron en desistimiento de cupo y 6 en el no cumplimiento de criterios para el ingreso a Casa Refugio. 
Las 40 solicitudes de cupo que cumplieron con los criterios de ingreso, conllevaron la acogida de 77 personas nuevas, entre las cuales se encontraban 40 mujeres adultas víctimas de violencia y 37 niños, niñas y adolescentes. Durante el mes de febrero estuvieron acogidas un total de 201 personas (mujeres víctimas de violencia y personas a cargo) en las Casas Refugio.  </t>
  </si>
  <si>
    <t xml:space="preserve">En el periodo de enero a marzo de 2025 se recibieron 150 solicitudes de cupo (mujeres víctimas de violencia y personas a cargo) en el correo institucional de Casas Refugio, de las cuales se aceptaron y se realizaron los trámites de ingreso para 115  solicitudes al evidenciar que cumplían con los criterios, 25 resultaron en desistimiento de cupo y 10 no cumplieron con los criterios para el ingreso a Casa Refugio. 
Las 115 solicitudes de cupo que cumplieron con los criterios de ingreso, conllevaron la acogida de 244 personas nuevas, entre las cuales se encontraban 115 mujeres adultas víctimas de violencia y 129 niños, niñas, adolescentes y personas de sus grupos familiares. </t>
  </si>
  <si>
    <t>Logros: En el mes de marzo se recibieron 54 solicitudes de cupo (mujeres víctimas de violencia y personas a cargo) en el correo institucional de Casas Refugio, de las cuales se aceptaron y se realizaron los trámites de ingreso para 40 solicitudes al evidenciar que cumplían con los criterios, 8 resultaron en desistimiento de cupo y 6 en el no cumplimiento de criterios para el ingreso a Casa Refugio.
En el periodo de enero a marzo de 2025 se recibieron 150 solicitudes de cupo (mujeres víctimas de violencia y personas a cargo) en el correo institucional de Casas Refugio, de las cuales se aceptaron y se realizaron los trámites de ingreso para 115 solicitudes al evidenciar que cumplían con los criterios, a través de 6 Casas Refugio; 25 resultaron en desistimiento de cupo para el ingreso a Casa Refugio y 10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</si>
  <si>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marzo se brindó acogida a 77 personas nuevas (mujeres víctimas de violencia y personas a cargo) que cumplieron los criterios de ingreso a las Casas Refugio, de las cuales 40 fueron mujeres adultas y adultas mayores, 7 adolescente, 21 niñas y niños y 9 bebés. Bajo ese marco, en febrero estuvieron acogidas un total de 198 personas en la Estrategia de Casas Refugio en sus tres Modelos: Tradicional, Intermedio y Rural.
En el periodo de enero a marzo de 2025 se brindó acogida a 244 personas nuevas (mujeres víctimas de violencia y personas a cargo) que cumplieron los criterios de ingreso a las Casas Refugio, de las cuales 115 son mujeres adultas y adultas mayores, 21 adolescentes, 80 niñas y niños y 28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</si>
  <si>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Con corte al mes de marzo se dio cumplimiento a la operación de la Estrategia Casas Refugio a través del funcionamiento de 6 casas, 4 en el Modelo de Atención Tradicional, 1 del Modelo Intermedio y 1 de la Modelo Rural.</t>
  </si>
  <si>
    <t xml:space="preserve">En el periodo entre enero a marzo de 2025 ingresaron un total de 244 personas nuevas en las Casas Refugio, de las cuales 115 fueron mujeres adultas víctimas de violencia y 129 niños, niñas, adolescentes de sus sistemas familiares dependientes. </t>
  </si>
  <si>
    <t xml:space="preserve">Durante el mes de marzo ingresaron un total de 77 personas nuevas en las Casas Refugio, de las cuales 40 fueron mujeres adultas víctimas de violencia y 37 niños, niñas, adolescentes de sus sistemas familiares dependientes.
En el periodo entre enero a marzo de 2025 ingresaron un total de 244  personas nuevas en las Casas Refugio, de las cuales 115 fueron mujeres adultas víctimas de violencia y 129 niños, niñas, adolescentes de sus sistemas familiares dependientes.
 </t>
  </si>
  <si>
    <t>De acuerdo con los registros del Simisional 2.0. Durante el mes de marzo de 2025, las Duplas de Atención Psicosocial realizaron un total de 185 atenciones, de las cuales 67 corresponden a primeras atenciones y 118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</si>
  <si>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31 de marzo de 2025, las Duplas de Atención Psicosocial realizaron un total de 323 atenciones, de las cuales 102 corresponden a primeras atenciones y 221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</si>
  <si>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En el marco de la gestión para la atención, se reporta  una cifra considerable de seguimientos fallidos que se deben al incumplimiento de los acuerdos de corresponsabilidad y/o  falta de voluntad por parte de las ciudadanas para continuar con el acompañamiento, se reconce que esto esta es una de las consecuencias de los ciclos de violencias; por lo que de manera permanente las profesionales trabajan en  en el fortalecimiento de los mensajes y la comunicación a través de otros medios como mensajes de texto, WhatsApp y correo eléctronico, mediante los cuales se afianza la importancia de dar continuidad al proceso de acompañamiento psicosocial. </t>
  </si>
  <si>
    <t xml:space="preserve">El proceso de atención psicosocial facilitado por las Duplas Psicosociales permitió:                                      
- Desarrollar habilitades de afrontamientos y estrategias de autoprotección en las mujeres víctimas de violencias atendidas por las Duplas Psicosociales
- Brindar herramientas para el reconocimiento de las competencias sectoriales e institucionales en materia de violencias durante las diligencias adelantadas por las mujeres víctimas de violencias. </t>
  </si>
  <si>
    <t xml:space="preserve">Logros: De acuerdo con los registros del Simisional 2.0. Durante el mes de marzo de 2025, las Duplas de Atención Psicosocial realizaron un total de 118  seguimientos efectivos, ampliando en número el alcance de estos en comparación a los meses que anteceden. De tal forma que fue posible garantizar el cumplimiento del esquema de seguimientos contemplado en los Lineamientos Generales de la atención de la entidad.   
Con corte al mes de febrero se han realizado 221 seguimientos efectivos por parte de las duplas psicosociales.
Beneficios: A través de los seguimientos se conoció la situación de las mujeres y con base en ello se determinó el plan de acción y las acciones prioritarias necesarias en cada caso.
Retrasos y alternativas de solución: En el marco de la gestión para la atención, se reporta  una cifra considerable de seguimientos fallidos que se deben al incumplimiento de los acuerdos de corresponsabilidad y/o  falta de voluntad por parte de las ciudadanas para continuar con el acompañamiento, se reconce que esto esta es una de las consecuencias de los ciclos de violencias; por lo que de manera permanente las profesionales trabajan en  en el fortalecimiento de los mensajes y la comunicación a través de otros medios como mensajes de texto, WhatsApp y correo eléctronico, mediante los cuales se afianza la importancia de dar continuidad al proceso de acompañamiento psicosocial. </t>
  </si>
  <si>
    <t>https://secretariadistritald-my.sharepoint.com/:x:/g/personal/devaj_sdmujer_gov_co/Ebt1XHu4UoRLnPgKLMS8c2UBHgToc1NjwFWsgLTHb-J_AQ?e=aZv3nc</t>
  </si>
  <si>
    <t>https://secretariadistritald-my.sharepoint.com/:x:/g/personal/devaj_sdmujer_gov_co/Eabbijxw_YtAmMmkZps5p2MBUBqaoeArYZL0HLFjxtZg7A?e=FKzXh2</t>
  </si>
  <si>
    <r>
      <t xml:space="preserve">En el mes de marzo para la prevención y atención de violencias contra las mujeres en el espacio y transporte público:
- Se brindaron </t>
    </r>
    <r>
      <rPr>
        <b/>
        <sz val="11"/>
        <color theme="1"/>
        <rFont val="Arial"/>
        <family val="2"/>
      </rPr>
      <t>180</t>
    </r>
    <r>
      <rPr>
        <sz val="11"/>
        <color theme="1"/>
        <rFont val="Arial"/>
        <family val="2"/>
      </rPr>
      <t xml:space="preserve"> atenciones psico-jurídicas en dupla a mujeres víctimas de violencias en el espacio y el transporte público, de las cuales 55 fueron nuevas atenciones y 125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(5)</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</si>
  <si>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marzo para la prevención y atención de violencias contra las mujeres en el espacio y transporte público:
- Se brindaron </t>
    </r>
    <r>
      <rPr>
        <b/>
        <sz val="11"/>
        <color theme="1"/>
        <rFont val="Arial"/>
        <family val="2"/>
      </rPr>
      <t xml:space="preserve">265 </t>
    </r>
    <r>
      <rPr>
        <sz val="11"/>
        <color theme="1"/>
        <rFont val="Arial"/>
        <family val="2"/>
      </rPr>
      <t xml:space="preserve">atenciones psico-jurídicas en dupla a mujeres víctimas de violencias en el espacio y el transporte público, de las cuales 78 fueron nuevas atenciones y 187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(11)</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</si>
  <si>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t xml:space="preserve">La atención brindada por las Duplas Psicojurídicas facilitó: 
- Reconocimiento de las violencias ejercidas en contra de las mujeres en el espacio y transporte público. 
- Activación de rutas de acceso a la justicia e impulso de acciones institucionales para la atención oportuna a las  mujeres víctimas. </t>
  </si>
  <si>
    <r>
      <t xml:space="preserve">Logros: En el mes de marzo se brindaron </t>
    </r>
    <r>
      <rPr>
        <b/>
        <sz val="11"/>
        <rFont val="Arial"/>
        <family val="2"/>
      </rPr>
      <t>180</t>
    </r>
    <r>
      <rPr>
        <sz val="11"/>
        <rFont val="Arial"/>
        <family val="2"/>
      </rPr>
      <t xml:space="preserve"> atenciones psico-jurídicas en dupla a mujeres víctimas de violencias en el espacio y el transporte público, de las cuales </t>
    </r>
    <r>
      <rPr>
        <b/>
        <sz val="11"/>
        <rFont val="Arial"/>
        <family val="2"/>
      </rPr>
      <t>55</t>
    </r>
    <r>
      <rPr>
        <sz val="11"/>
        <rFont val="Arial"/>
        <family val="2"/>
      </rPr>
      <t xml:space="preserve"> fueron nuevas atenciones y </t>
    </r>
    <r>
      <rPr>
        <b/>
        <sz val="11"/>
        <rFont val="Arial"/>
        <family val="2"/>
      </rPr>
      <t>125</t>
    </r>
    <r>
      <rPr>
        <sz val="11"/>
        <rFont val="Arial"/>
        <family val="2"/>
      </rPr>
      <t xml:space="preserve"> seguimientos efectivos. Dichas atenciones incluyeron primeros acercamientos, orientaciones y seguimientos a los casos de mujeres que requirieron acompañamiento integral.
Con corte al mes de marzo las Duplas Psico-Jurídicas han realizado un total de </t>
    </r>
    <r>
      <rPr>
        <b/>
        <sz val="11"/>
        <rFont val="Arial"/>
        <family val="2"/>
      </rPr>
      <t>265</t>
    </r>
    <r>
      <rPr>
        <sz val="11"/>
        <rFont val="Arial"/>
        <family val="2"/>
      </rPr>
      <t xml:space="preserve"> atenciones psico-jurídicas en dupla a mujeres víctimas de violencias en el espacio y el transporte público, de las cuales </t>
    </r>
    <r>
      <rPr>
        <b/>
        <sz val="11"/>
        <rFont val="Arial"/>
        <family val="2"/>
      </rPr>
      <t>78</t>
    </r>
    <r>
      <rPr>
        <sz val="11"/>
        <rFont val="Arial"/>
        <family val="2"/>
      </rPr>
      <t xml:space="preserve"> fueron primeras atenciones y </t>
    </r>
    <r>
      <rPr>
        <b/>
        <sz val="11"/>
        <rFont val="Arial"/>
        <family val="2"/>
      </rPr>
      <t>187</t>
    </r>
    <r>
      <rPr>
        <sz val="11"/>
        <rFont val="Arial"/>
        <family val="2"/>
      </rPr>
      <t xml:space="preserve"> seguimientos efectivos.
Reporte diferenciado:
Nuevas atenciones en Transporte Público: 19
Seguimiento efectivos en Transporte Público: 20
Nuevas atenciones en Espacio Público: 36
Seguimiento efectivos en Espacio Público: 105
Con corte al mes de marzo se han realizado en reporte diferenciado:
Nuevas atenciones en Transporte Público: 24
Seguimiento efectivos en Transporte Público: 31
Nuevas atenciones en Espacio Público: 47
Seguimiento efectivos en Espacio Público: 143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</si>
  <si>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marzo, en el marco de la asistencia técnica para el fortalecimiento de las capacidades del sector transporte, se llevaron a cabo </t>
    </r>
    <r>
      <rPr>
        <b/>
        <sz val="11"/>
        <rFont val="Arial"/>
        <family val="2"/>
      </rPr>
      <t>(5)</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110325 Asistencia técnica a Transmilenio S.A. en la identificación de protocolos de atención a violencias basadas en género contra las mujeres, en estaciones del sistema ubicadas en el municipio de Soacha.
(2)  180325 Asistencia técnica a Transmilenio S.A. para apoyar la construcción del Protocolo de abordaje de Violencias Basadas en Género ocurridos al interior del sistema de Transporte Transmilenio en el municipio de Soacha.
(3) 200325 Articulación estratégica con Transmilenio S.A. para el fortalecimiento del piloto "Botón de Pánico" en la estación troncal Universidades.
(4) 250325 Megatoma de Mujer y Género Estación Universidades: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(5) 270325 Asistencia técnica a Transmilenio S.A. en la elaboración de una campaña comunicativa que permita visibilizar el trabajo impulsado por las dos entidades.
Con corte al mes de marzo se realizaron </t>
    </r>
    <r>
      <rPr>
        <b/>
        <sz val="11"/>
        <rFont val="Arial"/>
        <family val="2"/>
      </rPr>
      <t>(11)</t>
    </r>
    <r>
      <rPr>
        <sz val="1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</si>
  <si>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https://secretariadistritald-my.sharepoint.com/:f:/g/personal/devaj_sdmujer_gov_co/Ek9pyiZHV01CgBBLtpu8Y1sB4QaaGO0tchC9HrINJlXZJQ?e=kUdV2V</t>
  </si>
  <si>
    <t>https://secretariadistritald-my.sharepoint.com/:f:/g/personal/devaj_sdmujer_gov_co/EimQbFyGTd1MihEY-ccO0S0BUufagie9lY4IqElvF2fATA?e=5gZqmN</t>
  </si>
  <si>
    <r>
      <t xml:space="preserve">Logros: En febrero, en el marco de la asistencia técnica para el fortalecimiento de las capacidades del sector transporte, se llevaron a cabo </t>
    </r>
    <r>
      <rPr>
        <b/>
        <sz val="11"/>
        <color theme="1"/>
        <rFont val="Arial"/>
        <family val="2"/>
      </rPr>
      <t>(6)</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060225 Asistencia técnica a la organización Change para la definición de la agenda y metodología del taller dirigido al acoso sexual y otras violencias en transporte público.
(2) 070225 Asistencia técnica a Transmilenio S.A., con el fin de definir el plan de trabajo para la vigencia 2025 de las acciones de prevención y atención que se articulan en conjunto.
(3) 140225 Megatoma de Mujer y Género Estación Universidades: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(4) 190225 Asistencia técnica a la organización Change, con el fin de llevar a cabo el taller sobre el acoso sexual y otras violencias en transporte público programado, en conjunto con la Secretaría de Movilidad, Transmilenio S.A. y Metro de Bogotá.
(5) 260225 Asistencia técnica a la Secretaría Distrital de Movilidad y entidades adscritas para la formulación de acciones de prevención, atención, protección y sanción de violencias contra las mujeres en el Plan de Acción de la Mesa Distrital SOFIA 2025.
(6) 280225 Megatoma de Mujer y Género Portal Dorado: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febrero se realizaron </t>
    </r>
    <r>
      <rPr>
        <b/>
        <sz val="11"/>
        <color theme="1"/>
        <rFont val="Arial"/>
        <family val="2"/>
      </rPr>
      <t>(6)</t>
    </r>
    <r>
      <rPr>
        <sz val="11"/>
        <color theme="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</si>
  <si>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https://secretariadistritald-my.sharepoint.com/:f:/g/personal/cvillareal_sdmujer_gov_co/Es6rUzln81pEiCm38XzzcHUB-tOZBQHjBpf4p3xclV6vnw?e=oSdEIU</t>
  </si>
  <si>
    <t>https://secretariadistritald-my.sharepoint.com/:f:/g/personal/cvillareal_sdmujer_gov_co/EicdvgpvXCxGhp6qFdONIx4BGB_gmshDAwUo8VkNpTrFYA?e=jRmGok</t>
  </si>
  <si>
    <r>
      <t xml:space="preserve">En el mes de marzo para el fortalecimiento de los componentes de prevención, atención, protección y sanción del Sistema Distrital SOFIA, se desarrollaron las siguientes acciones: 
- El fortalecimiento de las capacidades de </t>
    </r>
    <r>
      <rPr>
        <b/>
        <sz val="11"/>
        <color theme="1"/>
        <rFont val="Arial"/>
        <family val="2"/>
      </rPr>
      <t>(1582)</t>
    </r>
    <r>
      <rPr>
        <sz val="11"/>
        <color theme="1"/>
        <rFont val="Arial"/>
        <family val="2"/>
      </rPr>
      <t xml:space="preserve"> servidoras y servidores sobre el derecho de las mujeres a una vida libre de violencias.
- Participación en </t>
    </r>
    <r>
      <rPr>
        <b/>
        <sz val="11"/>
        <color theme="1"/>
        <rFont val="Arial"/>
        <family val="2"/>
      </rPr>
      <t>(10)</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(18)</t>
    </r>
    <r>
      <rPr>
        <sz val="11"/>
        <color theme="1"/>
        <rFont val="Arial"/>
        <family val="2"/>
      </rPr>
      <t xml:space="preserve"> espacios de asistencia técnica para el fortalecimiento de los componentes del Sistema SOFIA.</t>
    </r>
  </si>
  <si>
    <r>
      <t xml:space="preserve">Entre los meses de enero y marzo para el fortalecimiento de los componentes de prevención, atención, protección y sanción del Sistema Distrital SOFIA, se desarrollaron las siguientes acciones: 
- El fortalecimiento de las capacidades de </t>
    </r>
    <r>
      <rPr>
        <b/>
        <sz val="11"/>
        <color theme="1"/>
        <rFont val="Arial"/>
        <family val="2"/>
      </rPr>
      <t>(1873)</t>
    </r>
    <r>
      <rPr>
        <sz val="11"/>
        <color theme="1"/>
        <rFont val="Arial"/>
        <family val="2"/>
      </rPr>
      <t xml:space="preserve"> servidoras y servidores sobre el derecho de las mujeres a una vida libre de violencias.
- Participación en </t>
    </r>
    <r>
      <rPr>
        <b/>
        <sz val="11"/>
        <color theme="1"/>
        <rFont val="Arial"/>
        <family val="2"/>
      </rPr>
      <t xml:space="preserve">(23)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(24)</t>
    </r>
    <r>
      <rPr>
        <sz val="11"/>
        <color theme="1"/>
        <rFont val="Arial"/>
        <family val="2"/>
      </rPr>
      <t xml:space="preserve"> espacios de asistencia técnica para el fortalecimiento de los componentes del Sistema SOFIA.</t>
    </r>
  </si>
  <si>
    <r>
      <t xml:space="preserve">Logros: En marzo a través del curso virtual "El derecho de las mujeres a una vida libre de violencias", se capacitaron </t>
    </r>
    <r>
      <rPr>
        <b/>
        <sz val="11"/>
        <color theme="1"/>
        <rFont val="Arial"/>
        <family val="2"/>
      </rPr>
      <t xml:space="preserve">40 </t>
    </r>
    <r>
      <rPr>
        <sz val="11"/>
        <color theme="1"/>
        <rFont val="Arial"/>
        <family val="2"/>
      </rPr>
      <t>servidoras(es) y</t>
    </r>
    <r>
      <rPr>
        <b/>
        <sz val="11"/>
        <color theme="1"/>
        <rFont val="Arial"/>
        <family val="2"/>
      </rPr>
      <t xml:space="preserve"> 10</t>
    </r>
    <r>
      <rPr>
        <sz val="11"/>
        <color theme="1"/>
        <rFont val="Arial"/>
        <family val="2"/>
      </rPr>
      <t xml:space="preserve"> ciudadanas(os) a través de los 4 módulos y las 9 unidades temáticas dispuestas. 
Así mismo, a partir de </t>
    </r>
    <r>
      <rPr>
        <b/>
        <sz val="11"/>
        <color theme="1"/>
        <rFont val="Arial"/>
        <family val="2"/>
      </rPr>
      <t>82</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1542</t>
    </r>
    <r>
      <rPr>
        <sz val="11"/>
        <color theme="1"/>
        <rFont val="Arial"/>
        <family val="2"/>
      </rPr>
      <t xml:space="preserve"> servidoras y servidores públicos, para un total de</t>
    </r>
    <r>
      <rPr>
        <b/>
        <sz val="11"/>
        <color theme="1"/>
        <rFont val="Arial"/>
        <family val="2"/>
      </rPr>
      <t xml:space="preserve"> 1582</t>
    </r>
    <r>
      <rPr>
        <sz val="11"/>
        <color theme="1"/>
        <rFont val="Arial"/>
        <family val="2"/>
      </rPr>
      <t xml:space="preserve"> servidores(as) formados(as) en el mes de marzo.
Con corte al mes de marzo se fortalecieron las capacidades de </t>
    </r>
    <r>
      <rPr>
        <b/>
        <sz val="11"/>
        <color theme="1"/>
        <rFont val="Arial"/>
        <family val="2"/>
      </rPr>
      <t>1873</t>
    </r>
    <r>
      <rPr>
        <sz val="11"/>
        <color theme="1"/>
        <rFont val="Arial"/>
        <family val="2"/>
      </rPr>
      <t xml:space="preserve"> servidores(as) a partir </t>
    </r>
    <r>
      <rPr>
        <b/>
        <sz val="11"/>
        <color theme="1"/>
        <rFont val="Arial"/>
        <family val="2"/>
      </rPr>
      <t>99</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No se presentaron retrasos
       </t>
    </r>
  </si>
  <si>
    <r>
      <t xml:space="preserve">Logros: En el mes de marzo se participó en </t>
    </r>
    <r>
      <rPr>
        <b/>
        <sz val="11"/>
        <color theme="1"/>
        <rFont val="Arial"/>
        <family val="2"/>
      </rPr>
      <t>(10)</t>
    </r>
    <r>
      <rPr>
        <sz val="11"/>
        <color theme="1"/>
        <rFont val="Arial"/>
        <family val="2"/>
      </rPr>
      <t xml:space="preserve"> espacios de articulación y coordinación de acciones estratégicas para la prevención, atención y sanción de las violencias contra las mujeres en el Distrito Capital: 
(1) 030325 Articulación de acciones interinstitucionales con el equipo de Transformaciones Culturales de la Subsecretaría de Cuidado y Políticas de Igualdad, con el fin de promover acciones de prevención de violencias contra las mujeres desde su enfoque.
(2) 040325 Articulación de acciones interinstitucionales con la empresa Grupo AvVillas para el fortalecimiento de acciones de prevención de violencias contra las mujeres por medio de una alianza estrategia con la entidad.
(3) 130325 Articulación de acciones intrainstitucionales con el equipo de Trabajo Social de las Casas de Igualdad de Oportunidades para las Mujeres, con el fin de promover la estrategia de fortalecimiento de autonomía económica para mujeres víctimas de violencia.
(4) 140325 Seguimiento a la articulación de acciones interinstitucionales con la empresa OXXO para la planeación de jornadas de capacitación del personal de colaboradores del aliado.
(5) 170325 Seguimiento a la articulación de acciones interinstitucionales con la empresa OXXO para el fortalecimiento de acciones de prevención de violencias contra las mujeres por medio de una alianza estrategia con la entidad.
(6) 180325 Articulación de acciones intrainstitucionales con el equipo de prevención de los delitos de trata de personas y ataque con agentes químicos, para el fortalecimiento de la articulación interna y la elaboración del plan de trabajo para la vigencia.
(7) 210325 Articulación de acciones intrainstitucionales con el equipo de dinamizadoras de las Casas de Justicia, con el fin de promover la estrategia de fortalecimiento de autonomía económica para mujeres víctimas de violencia.
(8) 260325 Articulación de acciones interinstitucionales con la entidad COLPENSIONES para el fortalecimiento de la autonomía económica de mujeres víctimas de violencia.
(9) 280325 Planeación del evento distrital de lanzamiento de la alianza publico privada entre la Secretaría Distrital de la Mujer y OXXO Colombia, con el fin de presentar la estrategia Redes Seguras para la prevención de violencias contra las mujeres.
(10) 260325 Articulación de acciones intrainstitucionales con el equipo psicosocial de la Subsecretaría de Fortalecimiento de Capacidades y Oportunidades, con el fin de promover la estrategia de fortalecimiento de autonomía económica para mujeres víctimas de violencia.
Con corte al mes de marzo se participó en </t>
    </r>
    <r>
      <rPr>
        <b/>
        <sz val="11"/>
        <color theme="1"/>
        <rFont val="Arial"/>
        <family val="2"/>
      </rPr>
      <t>(23)</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</si>
  <si>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marzo en el marco de la asistencia técnica para el fortalecimiento de los componentes de prevención, atención, protección y sanción del Sistema Distrital SOFIA, se llevaron a cabo </t>
    </r>
    <r>
      <rPr>
        <b/>
        <sz val="11"/>
        <color theme="1"/>
        <rFont val="Arial"/>
        <family val="2"/>
      </rPr>
      <t>(18)</t>
    </r>
    <r>
      <rPr>
        <sz val="11"/>
        <color theme="1"/>
        <rFont val="Arial"/>
        <family val="2"/>
      </rPr>
      <t xml:space="preserve"> espacios de articulación entre entidades distritales:
(1) 050325 Asistencia técnica a la Secretaría Distrital de Salud para la formulación de acciones de prevención, atención, protección y sanción de violencias contra las mujeres en el Plan de Acción de la Mesa Distrital SOFIA 2025.
(2) 060325 Asistencia técnica a la Secretaría Distrital de Integración Social para la formulación de acciones de prevención, atención, protección y sanción de violencias contra las mujeres en el Plan de Acción de la Mesa Distrital SOFIA 2025.
(3) 060325 Asistencia técnica a la Secretaría Distrital de Desarrollo Económico para la formulación de acciones de prevención, atención, protección y sanción de violencias contra las mujeres en el Plan de Acción de la Mesa Distrital SOFIA 2025.
(4) 060325 Asistencia técnica a la Secretaría General de la Alcaldía Mayor de Bogotá para la formulación de acciones de prevención, atención, protección y sanción de violencias contra las mujeres en el Plan de Acción de la Mesa Distrital SOFIA 2025.
(5) 100325 Asistencia técnica al Instituto Distrital de las Artes IDARTES para la formulación de acciones de prevención, atención, protección y sanción de violencias contra las mujeres en el Plan de Acción de la Mesa Distrital SOFIA 2025.
(6) 100325 Asistencia técnica a la Secretaría Distrital de Hacienda para la formulación de acciones de prevención, atención, protección y sanción de violencias contra las mujeres en el Plan de Acción de la Mesa Distrital SOFIA 2025.
(7) 110325 Asistencia técnica a la Secretaría Distrital de Desarrollo Económico para el fortalecimiento del Programa Empleo Incluyente, para la contratación de mujeres víctimas de violencias.
(8) 110325 Asistencia técnica a la Secretaría Distrital de Educación para la formulación de acciones de prevención, atención, protección y sanción de violencias contra las mujeres en el Plan de Acción de la Mesa Distrital SOFIA 2025.
(9) 130325 Asistencia técnica a la Secretaría Distrital de Hacienda para la formulación de acciones de prevención, atención, protección y sanción de violencias contra las mujeres en el Plan de Acción de la Mesa Distrital SOFIA 2025.
(10) 190325 Asistencia técnica a la Dirección de Derechos y Diseño de Política para la formulación de acciones de prevención, atención, protección y sanción de violencias contra las mujeres en el Plan de Acción de la Mesa Distrital SOFIA 2025.
(11) 250325 Primera sesión directiva de la Mesa de Trabajo del Sistema Distrital SOFIA 2025, para la aprobación del Plan de Acción de la instancia para esta vigencia.
(12) 260325 Asistencia técnica a la UAESP para la formulación de acciones de prevención, atención, protección y sanción de violencias contra las mujeres en el Plan de Acción de la Mesa Distrital SOFIA 2025.
En especial, para el fortalecimiento de los componentes del Sistema SOFIA relacionados con las violencias contra las mujeres en el espacio público, se llevaron a cabo (6) espacios de articulación entre entidades distritales con competencia en este ámbito:
(1) 050325 Asistencia técnica a la Secretaría Distrital de Hábitat para la formulación de acciones de prevención, atención, protección y sanción de violencias contra las mujeres en el Plan de Acción de la Mesa Distrital SOFIA 2025.
(2) 050325 Asistencia técnica a la Secretaría Distrital de Cultura, Recreación y Deporte para la formulación de acciones de prevención, atención, protección y sanción de violencias contra las mujeres en el Plan de Acción de la Mesa Distrital SOFIA 2025.
(3) 070325 Asistencia técnica a la Secretaría Distrital de Ambiente para la formulación de acciones de prevención, atención, protección y sanción de violencias contra las mujeres en el Plan de Acción de la Mesa Distrital SOFIA 2025.
(4) 070325 Asistencia técnica a la Secretaría Distrital de Gobierno para la formulación de acciones de prevención, atención, protección y sanción de violencias contra las mujeres en el Plan de Acción de la Mesa Distrital SOFIA 2025.
(5) 140325 Asistencia técnica a la Secretaría Distrital de Seguridad, Convivencia y Justicia para la formulación de acciones de prevención, atención, protección y sanción de violencias contra las mujeres en el Plan de Acción de la Mesa Distrital SOFIA 2025.
(6) 210325 Asistencia técnica al DADEP y el IDPAC para la formulación de acciones de prevención, atención, protección y sanción de violencias contra las mujeres en el Plan de Acción de la Mesa Distrital SOFIA 2025.
En total, con corte al mes de marzo se realizaron </t>
    </r>
    <r>
      <rPr>
        <b/>
        <sz val="11"/>
        <color theme="1"/>
        <rFont val="Arial"/>
        <family val="2"/>
      </rPr>
      <t>(24)</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</si>
  <si>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t>https://secretariadistritald-my.sharepoint.com/:f:/g/personal/devaj_sdmujer_gov_co/EvRgOOOFiiNKtJW7tzSITDIBlxsF-CdJ6jAbvQk0eRUkrg?e=kYJgiV</t>
  </si>
  <si>
    <t>https://secretariadistritald-my.sharepoint.com/:f:/g/personal/devaj_sdmujer_gov_co/EvT1yFK-4rtOtCo8WRmvdbQBA_Na3JaenuCVmI-_bDIHhA?e=RZSpJS</t>
  </si>
  <si>
    <t>https://secretariadistritald-my.sharepoint.com/:f:/g/personal/devaj_sdmujer_gov_co/EjAAnh9ftRBHsoVpDs8n7tcBzGRgcDUXIA2htWa2WkC17g?e=GJV5Oz</t>
  </si>
  <si>
    <r>
      <t xml:space="preserve">En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(11)</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(26)</t>
    </r>
    <r>
      <rPr>
        <sz val="11"/>
        <color theme="1"/>
        <rFont val="Arial"/>
        <family val="2"/>
      </rPr>
      <t xml:space="preserve"> jornadas de formación y sensibilización, se logro la participación de </t>
    </r>
    <r>
      <rPr>
        <b/>
        <sz val="11"/>
        <color theme="1"/>
        <rFont val="Arial"/>
        <family val="2"/>
      </rPr>
      <t>(734)</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(180)</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</si>
  <si>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Entre los meses de enero y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(15)</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(34)</t>
    </r>
    <r>
      <rPr>
        <sz val="11"/>
        <color theme="1"/>
        <rFont val="Arial"/>
        <family val="2"/>
      </rPr>
      <t xml:space="preserve"> jornadas de formación y sensibilización, se logro la participación de </t>
    </r>
    <r>
      <rPr>
        <b/>
        <sz val="11"/>
        <color theme="1"/>
        <rFont val="Arial"/>
        <family val="2"/>
      </rPr>
      <t>(896)</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(3)</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(265)</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</si>
  <si>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https://secretariadistritald-my.sharepoint.com/:f:/g/personal/devaj_sdmujer_gov_co/EjY5s7Gp-45IqjtxSlJ45vABRndQ79cODVQUKBpsvSXBFA?e=d7u5C9</t>
  </si>
  <si>
    <t>En marzo se llevaron a cabo 14 espacios técnicos con las Alcaldías Locales donde se avanzó en la definición de fechas y agendas para las primeras sesiones del año de los Consejos Locales de Seguridad para las Mujeres, así se realizaron 12 sesiones de los Consejos en las localidades de: Chapinero, Santa Fe, San Cristóbal, Usme, Bosa, Kennedy, Engativá, Suba, Barrio Unidos, Los Mártires, Antonio N. y Puente A. Se realizaron 17 encuentros con las entidades locales para la concertación y formulación de las estrategias de prevención de violencias contra las mujeres de los Planes Locales de Seguridad para las Mujeres 2025. Se realizaron 36  acciones de prevención de violencias contra las mujeres en el espacio público y 13 mesas de trabajo para la prevención del delito de feminicidio.</t>
  </si>
  <si>
    <t>Entre enero y marzo marzo se llevaron a cabo 21 espacios técnicos con las Alcaldías Locales donde se avanzó en la definición de fechas y agendas para las primeras sesiones del año de los Consejos Locales de Seguridad para las Mujeres, así se realizaron 13 sesiones de los CLSM. Se realizaron 24 encuentros con las entidades locales para la concertación y formulación de las estrategias de prevención de violencias contra las mujeres de los Planes Locales de Seguridad para las Mujeres 2025. Se realizaron 48 acciones de prevención de violencias contra las mujeres en el espacio público y 18 mesas de trabajo para la prevención del delito de feminicidio.</t>
  </si>
  <si>
    <t>Logros: En marzo se realizaron 14 espacios técnicos con las Alcaldías Locales de: Usaquén, Chapinero, Santa Fe, Usme, Tunjuelito, Bosa, Kennedy, Fontibón, Suba, Teusaquillo, Puente A., La Candelaria, RUU, Sumapaz, donde se definieron las fechas y agendas de las primeras sesiones del año de los Consejos Locales de Seguridad para las Mujeres, las cuales se programaron para febrero y marzo con base en la agenda propuesta por parte de la SDMujer.
Con corte al mes de marzo se realizaron 21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</si>
  <si>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marzo se realizaron 17 encuentros con las entidades locales para la concertación y formulación de los compromisos y estrategias de prevención de violencias contra las mujeres de los Planes Locales de Seguridad para las Mujeres de: Usaquén, Chapinero, Santa Fe, San Cristóbal, Usme, Bosa, Kennedy, Fontibón, Engativá, Barrio Unidos, Teusaquillo, Los Mártires, Antonio N.  Puente A., La Candelaria, RUU y Ciudad B. 
Con corte al mes de marzo se realizaron 24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</si>
  <si>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marzo se avanzó en el desarrollo de 36 acciones de prevención de violencias contra las mujeres en el espacio y transporte público en las localidades de: Usaquén, Chapinero, Santa Fe, San Cristóbal, Usme, Tunjuelito, Fontibón, Engativá, Barrio Unidos, Teusaquillo, Los Mártires, Antonio N.  Puente A., RUU y Ciudad B.  
Con corte al mes de marzo se realizaron 48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</si>
  <si>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marzo se avanzó en el desarrollo de 13 Mesas de Trabajo para la  prevención del delito de feminicidio en las localidades de: Usaquén, San Cristóbal, Usme, Tunjuelito, Bosa, Kennedy, Suba, Barrio Unidos, Teusaquillo, Los Mártires, Puente A., RUU y La Candelaria. Con corte al mes de marzo se desarrollaron 18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</si>
  <si>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https://secretariadistritald-my.sharepoint.com/:f:/g/personal/devaj_sdmujer_gov_co/Eg3715XMC65BiCLJYNVMcDIBVZbw7O6ObXYHaapr-BcXrQ?e=DqvCDg</t>
  </si>
  <si>
    <t>https://secretariadistritald-my.sharepoint.com/:f:/g/personal/devaj_sdmujer_gov_co/Eu_Iyv5BttZOtGEXyJRlNh0BOSF9CehaGFHoSHre57Wbxg?e=pkX5Ds</t>
  </si>
  <si>
    <t>https://secretariadistritald-my.sharepoint.com/:f:/g/personal/devaj_sdmujer_gov_co/EmzLBd00vq1PlP9IfACR3IkBTCUWYP8ONrCVulTVVzGn6Q?e=JZ5oBy</t>
  </si>
  <si>
    <t>https://secretariadistritald-my.sharepoint.com/:f:/g/personal/devaj_sdmujer_gov_co/EscuA5lQB1NIoS13wL7MK8wB063W13LNlvEj-xcFFnmoVQ?e=sl9g5l</t>
  </si>
  <si>
    <t>Durante este periodo se adelantaron las siguientes acciones de prevención en el marco de la implementación del Sistema Sofia en las localidades:
Jornadas Territoriales de Prevención de Violencias en UPZ priorizadas por cifras de delitos de alto impacto contra mujeres de los territorios, mujeres carreteras, mujeres habitantes de calle, nadres comunitarias y mujeres rurales y campesinas
Acompañamiento a las jornadas Mujer, contigo en tu barrio
Sensibilización sobre el derecho a una vida libre de violencias y la  Ruta única de atención a mujeres víctimas de violencias y en riesgo de feminicidio con ciudadanas de las localidades. 
Jornadas de conmemoración del 8 de marzo
Jornadas para la prevención del acoso callejero
Jornadas de difusión de la Ruta de atención a mujeres víctimas de violencias y en riesgo de feminicidio 
Mega Tomas Mujer y Género de TM
Jornadas de sensibilización sobre el derecho a una vida libre de violencias en IED y IES.
Mesas de trabajo para la formulación de los PLSM con entidades y ciudadanas. 
Jornadas para la apropiación del espacio público por parte de las mujer</t>
  </si>
  <si>
    <t>https://secretariadistritald-my.sharepoint.com/:f:/g/personal/devaj_sdmujer_gov_co/Eq7trnfd0GZMnR5dT1yMCfgBuckuVtiU5ApEzybVdotQ9A?e=sDdsS1</t>
  </si>
  <si>
    <t>https://secretariadistritald-my.sharepoint.com/:f:/g/personal/devaj_sdmujer_gov_co/EroVnIoiIABDoY2hL2yWqUUBAj6PKNcPNJPW0sPwUFFHAA?e=63rMe7</t>
  </si>
  <si>
    <t>https://secretariadistritald-my.sharepoint.com/:f:/g/personal/devaj_sdmujer_gov_co/Et4M2xB5I1FCrufZJogjTgMB-zh_gs49MtkwGYcHFLWc0A?e=15OiT6</t>
  </si>
  <si>
    <t>https://secretariadistritald-my.sharepoint.com/:f:/g/personal/devaj_sdmujer_gov_co/ElVoZN9c8BREmvK9h3JjO-UBor3LNpW_01moO04qLlMkfw?e=yNIRtH</t>
  </si>
  <si>
    <t>https://secretariadistritald-my.sharepoint.com/:f:/g/personal/devaj_sdmujer_gov_co/EuDowiwyCmpIpgbQiFGlRq4BmZiFQCMioiGM8ia6gquKRg?e=E7KdjW</t>
  </si>
  <si>
    <t>En marzo de 2025 el Sistema Articulado de Alertas Tempranas-SAAT hizo seguimiento socio jurídico y psicosocial a 560 casos de mujeres en riesgo de feminicidio, según remisiones externas del Instituto Nacional de Medicina Legal y Ciencias Forenses y remisiones internas de los equipos de la Secretaría Distrital de la Mujer. Así mismo, impulsó 22 acciones de coordinación interinstitucional para aportar a la garantía de los derechos de las mujeres en riesgo de feminicidio.</t>
  </si>
  <si>
    <t>Entre enero y marzo de 2025 el Sistema Articulado de Alertas Tempranas-SAAT hizo seguimiento jurídico y psicosocial a 560 mujeres en riesgo de feminicidio, valoradas por el Instituto Nacional de Medicina Legal y Ciencias Forenses-INMLCF e identificadas por los equipos de atención de la Secretaría Distrital de la Mujer. Así mismo, impulsó 22 acciones de coordinación interinstitucional para aportar a la garantía de los derechos de las mujeres en riesgo de feminicidio.</t>
  </si>
  <si>
    <t>Hacer seguimiento socio jurídico y psicosocial a las mujeres en riesgo de feminicidio e impulsar acciones interinstitucionales para la atención oportuna de las víctimas y la superación de barreras que limiten sus derechos, permite prevenir la materialización del feminicidio y contribuir a la garantía del derecho de las mujeres a vivir libre de violencias.</t>
  </si>
  <si>
    <t>Logro: en marzo de 2025 el Sistema Articulado de Alertas Tempranas-SAAT hizo seguimiento socio jurídico y psicosocial a 560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</si>
  <si>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marzo de 2025 se hizo seguimiento a 4 casos nuevos de víctimas indirectas de feminicidio; según los casos reportados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</si>
  <si>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marzo de 2025 se realizaron 22 acciones reforzadas de articulación interinstitucional de 11 casos de mujeres en riesgo de feminicidio atendidas por el equipo SAAT. Las entidades a las que se enviaron casos fueron: FGN (9 solicitudes); Policía Bogotá (4 solicitudes); Comisarías de Familia (4 solicitudes); entes territoriales (2 solicitudes); Ministerio Público y otras entidades (3 solicitudes).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</si>
  <si>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https://secretariadistritald-my.sharepoint.com/:f:/g/personal/devaj_sdmujer_gov_co/EmfDNrrSUapArVxnxoHP9ogB6Vup31OQVovJKoV3xfxG-Q?e=Yzx5IO</t>
  </si>
  <si>
    <t>https://secretariadistritald-my.sharepoint.com/:f:/g/personal/devaj_sdmujer_gov_co/EszxOzoMTmFHpHAh6Ozi_TYBv7sMYYc36ArdgHwIz1skYw?e=eHy3pp</t>
  </si>
  <si>
    <t>https://secretariadistritald-my.sharepoint.com/:f:/g/personal/devaj_sdmujer_gov_co/Es4qcCT2jhpFv41jElam-N0ByGAuNmnxGniWrhqjlTVAMw?e=4YURPh</t>
  </si>
  <si>
    <t>Logros: Durante el mes de marzo de 2025, las Duplas de Atención Psicosocial realizaron un total  de 185 atenciones, de las cuales 67 corresponden a primeras atenciones y 118 a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marzo se han realizado 323 atenciones por parte de las duplas psicosociales.
Beneficios: A través de las atenciones y seguimientos se ha dotado a las ciudadanas víctimas de violencias de habilitades de afrontamiento y estrategias de autoprotección que permiten  la no repetición de violencias, así mismo se han brindado herramientas para el reconocimiento de las competencias sectoriales e institucionales en materia de violencias durante las diligencias adelantadas por las mujeres víctimas de violencias.
Retrasos: Durante en el mes de marzo no se presentaron retrasos en materia de las acciones de atención y seguimiento realizadas por el equipo Duplas de Atención Psicosocial.</t>
  </si>
  <si>
    <t>Durante el mes de marzo de 2025, las Duplas de Atención Psicosocial realizaron un total  de 185 atenciones, de las cuales 67 corresponden a primeras atenciones y 118 a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marzo se han realizado 323 atenciones por parte de las duplas psicosociales.</t>
  </si>
  <si>
    <t xml:space="preserve">Durante el mes de marzo se garantizó la prestación de servicios socio jurídicos y psicosociales especializados al 100% de las mujeres víctimas de violencia a través de:
- 3.593 atenciones efectivas a través de la Línea Púrpura Distrital "Mujeres que escuchan mujeres".
- 75 orientaciones psico-jurídicas efectivas de los incidentes con código de tipificación 204-Tentativa de Feminicidio priorizado para la atención en urgencia/emergencia a través de la móvil mujer de la AgenciaMuj bajo un esquema de duplas psico jurídicas.
- 185 atenciones a través de las Duplas de Atención Psicosocial.
- 1.909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</si>
  <si>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Con corte al mes de febrero se garantizó la prestación de servicios socio jurídicos y psicosociales especializados al 100% de las mujeres víctimas de violencia a través de:
- 10.226 atenciones efectivas a través de la Línea Púrpura Distrital "Mujeres que escuchan mujeres".
- 300 orientaciones psico-jurídicas efectivas de los incidentes con código de tipificación 204-Tentativa de Feminicidio priorizado para la atención en urgencia/emergencia a través de la móvil mujer de la AgenciaMuj bajo un esquema de duplas psico jurídicas.
- 323 atenciones a través de las Duplas de Atención Psicosocial.
- 2.414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</si>
  <si>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https://secretariadistritald-my.sharepoint.com/:f:/g/personal/devaj_sdmujer_gov_co/EjCgKA1TuwhKtGTUKoTkCKgBUtRwuKRgul4gn5YsGDdbdA?e=YqHh7u</t>
  </si>
  <si>
    <t xml:space="preserve">
De acuerdo con los datos arrojados por el Simisional 2.0, así como los datos que suministró la Dirección de Gestión de Conocimiento en cuanto a la matriz de efectividad proporcionada, en el mes de marzo se realizaron 3.593 atenciones efectivas a través de la Línea Púrpura Distrital "Mujeres que escuchan mujeres"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</si>
</sst>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 #,##0;[Red]\-&quot;$&quot;\ #,##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_(* #,##0_);_(* \(#,##0\);_(* &quot;-&quot;??_);_(@_)"/>
    <numFmt numFmtId="167" formatCode="_-* #,##0.00_-;\-* #,##0.00_-;_-* &quot;-&quot;??_-;_-@"/>
    <numFmt numFmtId="168" formatCode="_(* #,##0.00_);_(* \(#,##0.00\);_(* &quot;-&quot;??_);_(@_)"/>
    <numFmt numFmtId="169" formatCode="_-* #,##0.00\ _€_-;\-* #,##0.00\ _€_-;_-* &quot;-&quot;??\ _€_-;_-@_-"/>
    <numFmt numFmtId="170" formatCode="_-* #,##0\ _€_-;\-* #,##0\ _€_-;_-* &quot;-&quot;??\ _€_-;_-@_-"/>
    <numFmt numFmtId="171" formatCode="_-* #,##0\ _€_-;\-* #,##0\ _€_-;_-* &quot;-&quot;\ _€_-;_-@_-"/>
    <numFmt numFmtId="172" formatCode="0.0%"/>
    <numFmt numFmtId="173" formatCode="###,000"/>
    <numFmt numFmtId="174" formatCode="_-&quot;$&quot;\ * #,##0_-;\-&quot;$&quot;\ * #,##0_-;_-&quot;$&quot;\ * &quot;-&quot;??_-;_-@_-"/>
    <numFmt numFmtId="175" formatCode="_-* #,##0_-;\-* #,##0_-;_-* &quot;-&quot;??_-;_-@_-"/>
    <numFmt numFmtId="176" formatCode="_-* #,##0.0000_-;\-* #,##0.0000_-;_-* &quot;-&quot;??_-;_-@_-"/>
  </numFmts>
  <fonts count="71"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sz val="10"/>
      <color rgb="FF000000"/>
      <name val="Times New Roman"/>
      <family val="1"/>
    </font>
    <font>
      <sz val="11"/>
      <color theme="1"/>
      <name val="Calibri"/>
      <family val="2"/>
      <scheme val="minor"/>
    </font>
    <font>
      <b/>
      <sz val="13"/>
      <color rgb="FF000000"/>
      <name val="Arial"/>
      <family val="2"/>
    </font>
    <font>
      <sz val="12"/>
      <color theme="1"/>
      <name val="Calibri"/>
      <family val="2"/>
      <scheme val="minor"/>
    </font>
    <font>
      <sz val="11"/>
      <color theme="1"/>
      <name val="Arial"/>
      <family val="2"/>
    </font>
    <font>
      <u/>
      <sz val="11"/>
      <color theme="10"/>
      <name val="Calibri"/>
      <family val="2"/>
      <scheme val="minor"/>
    </font>
    <font>
      <sz val="11"/>
      <color rgb="FF000000"/>
      <name val="Arial"/>
      <family val="2"/>
    </font>
    <font>
      <sz val="11"/>
      <color rgb="FF000000"/>
      <name val="Arial"/>
      <family val="2"/>
    </font>
    <font>
      <sz val="9"/>
      <color theme="1"/>
      <name val="Arial"/>
      <family val="2"/>
    </font>
    <font>
      <sz val="9"/>
      <color theme="1"/>
      <name val="Calibri"/>
      <family val="2"/>
      <scheme val="minor"/>
    </font>
    <font>
      <sz val="9"/>
      <color theme="1"/>
      <name val="Calibri"/>
      <family val="2"/>
      <scheme val="minor"/>
    </font>
  </fonts>
  <fills count="31">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s>
  <borders count="12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style="thin">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right/>
      <top style="thin">
        <color indexed="64"/>
      </top>
      <bottom style="thin">
        <color indexed="64"/>
      </bottom>
      <diagonal/>
    </border>
    <border>
      <left style="thin">
        <color rgb="FF000000"/>
      </left>
      <right style="thin">
        <color rgb="FF000000"/>
      </right>
      <top style="thin">
        <color indexed="64"/>
      </top>
      <bottom style="medium">
        <color indexed="64"/>
      </bottom>
      <diagonal/>
    </border>
    <border>
      <left/>
      <right style="thin">
        <color rgb="FF000000"/>
      </right>
      <top style="thin">
        <color indexed="64"/>
      </top>
      <bottom style="thin">
        <color indexed="64"/>
      </bottom>
      <diagonal/>
    </border>
    <border>
      <left style="thin">
        <color indexed="64"/>
      </left>
      <right style="thin">
        <color indexed="64"/>
      </right>
      <top style="medium">
        <color indexed="64"/>
      </top>
      <bottom style="thin">
        <color rgb="FF000000"/>
      </bottom>
      <diagonal/>
    </border>
    <border>
      <left style="thin">
        <color indexed="64"/>
      </left>
      <right/>
      <top style="thin">
        <color indexed="64"/>
      </top>
      <bottom/>
      <diagonal/>
    </border>
  </borders>
  <cellStyleXfs count="35">
    <xf numFmtId="0" fontId="0" fillId="0" borderId="0"/>
    <xf numFmtId="9" fontId="21" fillId="0" borderId="0" applyFont="0" applyFill="0" applyBorder="0" applyAlignment="0" applyProtection="0"/>
    <xf numFmtId="0" fontId="26" fillId="0" borderId="11"/>
    <xf numFmtId="0" fontId="4" fillId="0" borderId="11"/>
    <xf numFmtId="165" fontId="4" fillId="0" borderId="11" applyFont="0" applyFill="0" applyBorder="0" applyAlignment="0" applyProtection="0"/>
    <xf numFmtId="169" fontId="4" fillId="0" borderId="11" applyFont="0" applyFill="0" applyBorder="0" applyAlignment="0" applyProtection="0"/>
    <xf numFmtId="9" fontId="4" fillId="0" borderId="11" applyFont="0" applyFill="0" applyBorder="0" applyAlignment="0" applyProtection="0"/>
    <xf numFmtId="171" fontId="4" fillId="0" borderId="11" applyFont="0" applyFill="0" applyBorder="0" applyAlignment="0" applyProtection="0"/>
    <xf numFmtId="164" fontId="4" fillId="0" borderId="11" applyFont="0" applyFill="0" applyBorder="0" applyAlignment="0" applyProtection="0"/>
    <xf numFmtId="9" fontId="26" fillId="0" borderId="11" applyFont="0" applyFill="0" applyBorder="0" applyAlignment="0" applyProtection="0"/>
    <xf numFmtId="9" fontId="33" fillId="0" borderId="11" applyFont="0" applyFill="0" applyBorder="0" applyAlignment="0" applyProtection="0"/>
    <xf numFmtId="173" fontId="38" fillId="0" borderId="55" applyNumberFormat="0" applyAlignment="0" applyProtection="0">
      <alignment horizontal="right" vertical="center"/>
    </xf>
    <xf numFmtId="173" fontId="38" fillId="0" borderId="56" applyNumberFormat="0" applyAlignment="0" applyProtection="0">
      <alignment horizontal="left" vertical="center" indent="1"/>
    </xf>
    <xf numFmtId="0" fontId="39" fillId="0" borderId="56" applyAlignment="0" applyProtection="0">
      <alignment horizontal="left" vertical="center" indent="1"/>
    </xf>
    <xf numFmtId="0" fontId="40" fillId="23" borderId="11" applyNumberFormat="0" applyAlignment="0" applyProtection="0">
      <alignment horizontal="left" vertical="center" indent="1"/>
    </xf>
    <xf numFmtId="173" fontId="42" fillId="0" borderId="55" applyNumberFormat="0" applyFill="0" applyBorder="0" applyAlignment="0" applyProtection="0">
      <alignment horizontal="right" vertical="center"/>
    </xf>
    <xf numFmtId="0" fontId="34" fillId="0" borderId="11" applyNumberFormat="0" applyFill="0" applyBorder="0" applyAlignment="0" applyProtection="0"/>
    <xf numFmtId="0" fontId="3" fillId="0" borderId="11"/>
    <xf numFmtId="43" fontId="52" fillId="0" borderId="0" applyFont="0" applyFill="0" applyBorder="0" applyAlignment="0" applyProtection="0"/>
    <xf numFmtId="0" fontId="2" fillId="0" borderId="11"/>
    <xf numFmtId="0" fontId="60" fillId="0" borderId="11"/>
    <xf numFmtId="44" fontId="61" fillId="0" borderId="0" applyFont="0" applyFill="0" applyBorder="0" applyAlignment="0" applyProtection="0"/>
    <xf numFmtId="0" fontId="1" fillId="0" borderId="11"/>
    <xf numFmtId="9" fontId="1" fillId="0" borderId="11" applyFont="0" applyFill="0" applyBorder="0" applyAlignment="0" applyProtection="0"/>
    <xf numFmtId="0" fontId="1" fillId="0" borderId="11"/>
    <xf numFmtId="165" fontId="1" fillId="0" borderId="11" applyFont="0" applyFill="0" applyBorder="0" applyAlignment="0" applyProtection="0"/>
    <xf numFmtId="169" fontId="1" fillId="0" borderId="11" applyFont="0" applyFill="0" applyBorder="0" applyAlignment="0" applyProtection="0"/>
    <xf numFmtId="9" fontId="1" fillId="0" borderId="11" applyFont="0" applyFill="0" applyBorder="0" applyAlignment="0" applyProtection="0"/>
    <xf numFmtId="171" fontId="1" fillId="0" borderId="11" applyFont="0" applyFill="0" applyBorder="0" applyAlignment="0" applyProtection="0"/>
    <xf numFmtId="164"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0" fontId="65" fillId="0" borderId="0" applyNumberFormat="0" applyFill="0" applyBorder="0" applyAlignment="0" applyProtection="0"/>
  </cellStyleXfs>
  <cellXfs count="904">
    <xf numFmtId="0" fontId="0" fillId="0" borderId="0" xfId="0"/>
    <xf numFmtId="0" fontId="5" fillId="0" borderId="0" xfId="0" applyFont="1"/>
    <xf numFmtId="0" fontId="6" fillId="0" borderId="0" xfId="0" applyFont="1" applyAlignment="1">
      <alignment horizontal="center"/>
    </xf>
    <xf numFmtId="0" fontId="7" fillId="0" borderId="1" xfId="0" applyFont="1" applyBorder="1" applyAlignment="1">
      <alignment horizontal="center"/>
    </xf>
    <xf numFmtId="166" fontId="9" fillId="0" borderId="1" xfId="0" applyNumberFormat="1" applyFont="1" applyBorder="1" applyAlignment="1">
      <alignment vertical="center"/>
    </xf>
    <xf numFmtId="0" fontId="9" fillId="0" borderId="0" xfId="0" applyFont="1"/>
    <xf numFmtId="0" fontId="7" fillId="0" borderId="0" xfId="0" applyFont="1" applyAlignment="1">
      <alignment horizontal="left"/>
    </xf>
    <xf numFmtId="0" fontId="11" fillId="3" borderId="1" xfId="0" applyFont="1" applyFill="1" applyBorder="1" applyAlignment="1">
      <alignment horizont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Border="1" applyAlignment="1">
      <alignment horizontal="center" vertical="center" wrapText="1"/>
    </xf>
    <xf numFmtId="166" fontId="9" fillId="0" borderId="1" xfId="0" applyNumberFormat="1" applyFont="1" applyBorder="1" applyAlignment="1">
      <alignment horizontal="center" vertical="center"/>
    </xf>
    <xf numFmtId="0" fontId="9" fillId="0" borderId="1" xfId="0" applyFont="1" applyBorder="1" applyAlignment="1">
      <alignment horizontal="center" vertical="center"/>
    </xf>
    <xf numFmtId="2" fontId="9" fillId="0" borderId="1" xfId="0" applyNumberFormat="1" applyFont="1" applyBorder="1" applyAlignment="1">
      <alignment horizontal="center" vertical="center"/>
    </xf>
    <xf numFmtId="166" fontId="5" fillId="0" borderId="0" xfId="0" applyNumberFormat="1" applyFont="1"/>
    <xf numFmtId="166" fontId="12" fillId="0" borderId="1" xfId="0" applyNumberFormat="1" applyFont="1" applyBorder="1" applyAlignment="1">
      <alignment horizontal="center" vertical="center"/>
    </xf>
    <xf numFmtId="6" fontId="9" fillId="0" borderId="1" xfId="0" applyNumberFormat="1" applyFont="1" applyBorder="1"/>
    <xf numFmtId="0" fontId="9" fillId="0" borderId="0" xfId="0" applyFont="1" applyAlignment="1">
      <alignment vertical="center" textRotation="90" wrapText="1"/>
    </xf>
    <xf numFmtId="0" fontId="9" fillId="0" borderId="0" xfId="0" applyFont="1" applyAlignment="1">
      <alignment horizontal="left" vertical="center" wrapText="1"/>
    </xf>
    <xf numFmtId="9" fontId="9" fillId="7" borderId="1" xfId="0" applyNumberFormat="1" applyFont="1" applyFill="1" applyBorder="1" applyAlignment="1">
      <alignment horizontal="center" vertical="center"/>
    </xf>
    <xf numFmtId="0" fontId="12" fillId="7" borderId="1" xfId="0" applyFont="1" applyFill="1" applyBorder="1" applyAlignment="1">
      <alignment horizontal="center" vertical="center"/>
    </xf>
    <xf numFmtId="168" fontId="9" fillId="0" borderId="1" xfId="0" applyNumberFormat="1" applyFont="1" applyBorder="1" applyAlignment="1">
      <alignment horizontal="center" vertical="center"/>
    </xf>
    <xf numFmtId="168" fontId="12" fillId="0" borderId="1" xfId="0" applyNumberFormat="1" applyFont="1" applyBorder="1" applyAlignment="1">
      <alignment horizontal="center" vertical="center"/>
    </xf>
    <xf numFmtId="166" fontId="12" fillId="0" borderId="1" xfId="0" applyNumberFormat="1" applyFont="1" applyBorder="1" applyAlignment="1">
      <alignment vertical="center"/>
    </xf>
    <xf numFmtId="9" fontId="9" fillId="0" borderId="1" xfId="0" applyNumberFormat="1" applyFont="1" applyBorder="1" applyAlignment="1">
      <alignment horizontal="center" vertical="center"/>
    </xf>
    <xf numFmtId="0" fontId="13" fillId="8" borderId="5"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13" fillId="8" borderId="5" xfId="0" applyFont="1" applyFill="1" applyBorder="1" applyAlignment="1">
      <alignment vertical="center"/>
    </xf>
    <xf numFmtId="0" fontId="13" fillId="8" borderId="7" xfId="0" applyFont="1" applyFill="1" applyBorder="1" applyAlignment="1">
      <alignment horizontal="center" vertical="center"/>
    </xf>
    <xf numFmtId="0" fontId="13" fillId="8" borderId="7" xfId="0" applyFont="1" applyFill="1" applyBorder="1" applyAlignment="1">
      <alignment vertical="center"/>
    </xf>
    <xf numFmtId="0" fontId="13" fillId="8" borderId="8" xfId="0" applyFont="1" applyFill="1" applyBorder="1" applyAlignment="1">
      <alignment vertical="center"/>
    </xf>
    <xf numFmtId="0" fontId="13" fillId="8" borderId="6" xfId="0" applyFont="1" applyFill="1" applyBorder="1" applyAlignment="1">
      <alignment vertical="center"/>
    </xf>
    <xf numFmtId="0" fontId="16" fillId="2" borderId="9" xfId="0" applyFont="1" applyFill="1" applyBorder="1" applyAlignment="1">
      <alignment horizontal="left" vertical="center"/>
    </xf>
    <xf numFmtId="0" fontId="16" fillId="2" borderId="10" xfId="0" applyFont="1" applyFill="1" applyBorder="1" applyAlignment="1">
      <alignment horizontal="left" vertical="center"/>
    </xf>
    <xf numFmtId="0" fontId="16" fillId="8" borderId="9" xfId="0" applyFont="1" applyFill="1" applyBorder="1" applyAlignment="1">
      <alignment horizontal="center" vertical="center"/>
    </xf>
    <xf numFmtId="0" fontId="13" fillId="8" borderId="10" xfId="0" applyFont="1" applyFill="1" applyBorder="1" applyAlignment="1">
      <alignment vertical="center"/>
    </xf>
    <xf numFmtId="0" fontId="16" fillId="2" borderId="17" xfId="0" applyFont="1" applyFill="1" applyBorder="1" applyAlignment="1">
      <alignment vertical="center"/>
    </xf>
    <xf numFmtId="0" fontId="13" fillId="8" borderId="1" xfId="0" applyFont="1" applyFill="1" applyBorder="1" applyAlignment="1">
      <alignment vertical="center"/>
    </xf>
    <xf numFmtId="0" fontId="13" fillId="8" borderId="21" xfId="0" applyFont="1" applyFill="1" applyBorder="1" applyAlignment="1">
      <alignment horizontal="center" vertical="center"/>
    </xf>
    <xf numFmtId="0" fontId="16" fillId="8" borderId="6" xfId="0" applyFont="1" applyFill="1" applyBorder="1" applyAlignment="1">
      <alignment vertical="center" wrapText="1"/>
    </xf>
    <xf numFmtId="0" fontId="16" fillId="0" borderId="0" xfId="0" applyFont="1" applyAlignment="1">
      <alignment vertical="center" wrapText="1"/>
    </xf>
    <xf numFmtId="0" fontId="13" fillId="8" borderId="6" xfId="0" applyFont="1" applyFill="1" applyBorder="1" applyAlignment="1">
      <alignment vertical="center" wrapText="1"/>
    </xf>
    <xf numFmtId="0" fontId="16" fillId="8" borderId="1" xfId="0" applyFont="1" applyFill="1" applyBorder="1" applyAlignment="1">
      <alignment vertical="center" wrapText="1"/>
    </xf>
    <xf numFmtId="0" fontId="16" fillId="8" borderId="1" xfId="0" applyFont="1" applyFill="1" applyBorder="1" applyAlignment="1">
      <alignment horizontal="center" vertical="center" wrapText="1"/>
    </xf>
    <xf numFmtId="0" fontId="13" fillId="8" borderId="1" xfId="0" applyFont="1" applyFill="1" applyBorder="1" applyAlignment="1">
      <alignment vertical="center" wrapText="1"/>
    </xf>
    <xf numFmtId="14" fontId="13" fillId="8" borderId="1" xfId="0" applyNumberFormat="1" applyFont="1" applyFill="1" applyBorder="1" applyAlignment="1">
      <alignment vertical="center" wrapText="1"/>
    </xf>
    <xf numFmtId="0" fontId="13" fillId="8"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3" fillId="8" borderId="22" xfId="0" applyFont="1" applyFill="1" applyBorder="1" applyAlignment="1">
      <alignment vertical="center"/>
    </xf>
    <xf numFmtId="0" fontId="16" fillId="8" borderId="23" xfId="0" applyFont="1" applyFill="1" applyBorder="1" applyAlignment="1">
      <alignment horizontal="center" vertical="center" wrapText="1"/>
    </xf>
    <xf numFmtId="0" fontId="16" fillId="8" borderId="7" xfId="0" applyFont="1" applyFill="1" applyBorder="1" applyAlignment="1">
      <alignment horizontal="right" vertical="center"/>
    </xf>
    <xf numFmtId="0" fontId="13" fillId="8" borderId="8" xfId="0" applyFont="1" applyFill="1" applyBorder="1" applyAlignment="1">
      <alignment horizontal="center" vertical="center"/>
    </xf>
    <xf numFmtId="0" fontId="16" fillId="2" borderId="1" xfId="0" applyFont="1" applyFill="1" applyBorder="1" applyAlignment="1">
      <alignment horizontal="center" vertical="center"/>
    </xf>
    <xf numFmtId="0" fontId="22" fillId="0" borderId="0" xfId="0" applyFont="1"/>
    <xf numFmtId="0" fontId="8" fillId="0" borderId="23" xfId="0" applyFont="1" applyBorder="1"/>
    <xf numFmtId="0" fontId="12" fillId="14" borderId="1" xfId="0" applyFont="1" applyFill="1" applyBorder="1" applyAlignment="1">
      <alignment horizontal="center" wrapText="1"/>
    </xf>
    <xf numFmtId="0" fontId="12" fillId="14" borderId="1" xfId="0" applyFont="1" applyFill="1" applyBorder="1" applyAlignment="1">
      <alignment horizontal="center" vertical="center" wrapText="1"/>
    </xf>
    <xf numFmtId="0" fontId="12" fillId="14" borderId="1" xfId="0" applyFont="1" applyFill="1" applyBorder="1" applyAlignment="1">
      <alignment horizontal="center" vertical="center"/>
    </xf>
    <xf numFmtId="0" fontId="12" fillId="15" borderId="1" xfId="0" applyFont="1" applyFill="1" applyBorder="1" applyAlignment="1">
      <alignment horizontal="center" vertical="center" wrapText="1"/>
    </xf>
    <xf numFmtId="0" fontId="12" fillId="16" borderId="1" xfId="0" applyFont="1" applyFill="1" applyBorder="1" applyAlignment="1">
      <alignment horizontal="center" wrapText="1"/>
    </xf>
    <xf numFmtId="0" fontId="12" fillId="16" borderId="1" xfId="0" applyFont="1" applyFill="1" applyBorder="1" applyAlignment="1">
      <alignment horizontal="center" vertical="center" wrapText="1"/>
    </xf>
    <xf numFmtId="0" fontId="12" fillId="16" borderId="1" xfId="0" applyFont="1" applyFill="1" applyBorder="1" applyAlignment="1">
      <alignment horizontal="center" vertical="center"/>
    </xf>
    <xf numFmtId="0" fontId="12" fillId="17" borderId="1" xfId="0" applyFont="1" applyFill="1" applyBorder="1" applyAlignment="1">
      <alignment horizontal="center" wrapText="1"/>
    </xf>
    <xf numFmtId="0" fontId="12" fillId="17" borderId="1" xfId="0" applyFont="1" applyFill="1" applyBorder="1" applyAlignment="1">
      <alignment horizontal="center" vertical="center" wrapText="1"/>
    </xf>
    <xf numFmtId="0" fontId="12" fillId="17" borderId="1" xfId="0" applyFont="1" applyFill="1" applyBorder="1" applyAlignment="1">
      <alignment horizontal="center" vertical="center"/>
    </xf>
    <xf numFmtId="0" fontId="12" fillId="18" borderId="1" xfId="0" applyFont="1" applyFill="1" applyBorder="1" applyAlignment="1">
      <alignment horizontal="center" wrapText="1"/>
    </xf>
    <xf numFmtId="0" fontId="12" fillId="18" borderId="1" xfId="0" applyFont="1" applyFill="1" applyBorder="1" applyAlignment="1">
      <alignment horizontal="center" vertical="center" wrapText="1"/>
    </xf>
    <xf numFmtId="0" fontId="12" fillId="18" borderId="1" xfId="0" applyFont="1" applyFill="1" applyBorder="1" applyAlignment="1">
      <alignment horizontal="center" vertical="center"/>
    </xf>
    <xf numFmtId="0" fontId="29" fillId="0" borderId="11" xfId="3" applyFont="1" applyAlignment="1">
      <alignment vertical="center"/>
    </xf>
    <xf numFmtId="0" fontId="28" fillId="19" borderId="11" xfId="2" applyFont="1" applyFill="1" applyAlignment="1">
      <alignment vertical="center" wrapText="1"/>
    </xf>
    <xf numFmtId="0" fontId="30" fillId="19" borderId="11" xfId="2" applyFont="1" applyFill="1" applyAlignment="1">
      <alignment vertical="center" wrapText="1"/>
    </xf>
    <xf numFmtId="0" fontId="27" fillId="19" borderId="11" xfId="2" applyFont="1" applyFill="1" applyAlignment="1">
      <alignment vertical="center" wrapText="1"/>
    </xf>
    <xf numFmtId="0" fontId="28" fillId="19" borderId="33" xfId="2" applyFont="1" applyFill="1" applyBorder="1" applyAlignment="1">
      <alignment vertical="center" wrapText="1"/>
    </xf>
    <xf numFmtId="0" fontId="28" fillId="0" borderId="33" xfId="2" applyFont="1" applyBorder="1" applyAlignment="1">
      <alignment vertical="center" wrapText="1"/>
    </xf>
    <xf numFmtId="0" fontId="28" fillId="0" borderId="11" xfId="2" applyFont="1" applyAlignment="1">
      <alignment vertical="center" wrapText="1"/>
    </xf>
    <xf numFmtId="0" fontId="28" fillId="0" borderId="11" xfId="2" applyFont="1" applyAlignment="1">
      <alignment horizontal="center" vertical="center" wrapText="1"/>
    </xf>
    <xf numFmtId="0" fontId="31" fillId="0" borderId="11" xfId="3" applyFont="1" applyAlignment="1">
      <alignment horizontal="center" vertical="center"/>
    </xf>
    <xf numFmtId="0" fontId="29" fillId="0" borderId="11" xfId="3" applyFont="1" applyAlignment="1">
      <alignment horizontal="center" vertical="center"/>
    </xf>
    <xf numFmtId="0" fontId="30" fillId="0" borderId="11" xfId="2" applyFont="1" applyAlignment="1">
      <alignment vertical="center" wrapText="1"/>
    </xf>
    <xf numFmtId="0" fontId="27" fillId="0" borderId="11" xfId="2" applyFont="1" applyAlignment="1">
      <alignment vertical="center" wrapText="1"/>
    </xf>
    <xf numFmtId="0" fontId="27" fillId="0" borderId="41" xfId="2" applyFont="1" applyBorder="1" applyAlignment="1">
      <alignment vertical="center" wrapText="1"/>
    </xf>
    <xf numFmtId="0" fontId="28" fillId="19" borderId="33" xfId="2" applyFont="1" applyFill="1" applyBorder="1" applyAlignment="1">
      <alignment horizontal="center" vertical="center" wrapText="1"/>
    </xf>
    <xf numFmtId="0" fontId="32" fillId="19" borderId="11" xfId="2" applyFont="1" applyFill="1" applyAlignment="1">
      <alignment horizontal="center" vertical="center" wrapText="1"/>
    </xf>
    <xf numFmtId="0" fontId="28" fillId="19" borderId="11" xfId="2" applyFont="1" applyFill="1" applyAlignment="1">
      <alignment horizontal="center" vertical="center" wrapText="1"/>
    </xf>
    <xf numFmtId="0" fontId="32" fillId="0" borderId="11" xfId="2" applyFont="1" applyAlignment="1">
      <alignment horizontal="center" vertical="center" wrapText="1"/>
    </xf>
    <xf numFmtId="0" fontId="28" fillId="21" borderId="11" xfId="2" applyFont="1" applyFill="1" applyAlignment="1">
      <alignment vertical="center" wrapText="1"/>
    </xf>
    <xf numFmtId="0" fontId="28" fillId="20" borderId="28" xfId="2" applyFont="1" applyFill="1" applyBorder="1" applyAlignment="1">
      <alignment horizontal="center" vertical="center" wrapText="1"/>
    </xf>
    <xf numFmtId="0" fontId="28" fillId="20" borderId="29" xfId="2" applyFont="1" applyFill="1" applyBorder="1" applyAlignment="1">
      <alignment horizontal="center" vertical="center" wrapText="1"/>
    </xf>
    <xf numFmtId="170" fontId="29" fillId="0" borderId="34" xfId="5" applyNumberFormat="1" applyFont="1" applyBorder="1" applyAlignment="1">
      <alignment vertical="center"/>
    </xf>
    <xf numFmtId="170" fontId="29" fillId="0" borderId="35" xfId="5" applyNumberFormat="1" applyFont="1" applyBorder="1" applyAlignment="1">
      <alignment vertical="center"/>
    </xf>
    <xf numFmtId="0" fontId="28" fillId="20" borderId="46" xfId="2" applyFont="1" applyFill="1" applyBorder="1" applyAlignment="1">
      <alignment vertical="center" wrapText="1"/>
    </xf>
    <xf numFmtId="170" fontId="29" fillId="0" borderId="47" xfId="5" applyNumberFormat="1" applyFont="1" applyBorder="1" applyAlignment="1">
      <alignment vertical="center"/>
    </xf>
    <xf numFmtId="170" fontId="29" fillId="0" borderId="49" xfId="5" applyNumberFormat="1" applyFont="1" applyBorder="1" applyAlignment="1">
      <alignment vertical="center"/>
    </xf>
    <xf numFmtId="0" fontId="28" fillId="20" borderId="37" xfId="2" applyFont="1" applyFill="1" applyBorder="1" applyAlignment="1">
      <alignment vertical="center" wrapText="1"/>
    </xf>
    <xf numFmtId="170" fontId="29" fillId="0" borderId="38" xfId="5" applyNumberFormat="1" applyFont="1" applyBorder="1" applyAlignment="1">
      <alignment vertical="center"/>
    </xf>
    <xf numFmtId="0" fontId="29" fillId="0" borderId="11" xfId="3" applyFont="1"/>
    <xf numFmtId="0" fontId="28" fillId="22" borderId="27" xfId="2" applyFont="1" applyFill="1" applyBorder="1" applyAlignment="1">
      <alignment vertical="center" wrapText="1"/>
    </xf>
    <xf numFmtId="170" fontId="29" fillId="0" borderId="39" xfId="5" applyNumberFormat="1" applyFont="1" applyBorder="1" applyAlignment="1">
      <alignment vertical="center"/>
    </xf>
    <xf numFmtId="0" fontId="19" fillId="0" borderId="11" xfId="3" applyFont="1" applyAlignment="1">
      <alignment vertical="center"/>
    </xf>
    <xf numFmtId="0" fontId="29" fillId="0" borderId="11" xfId="3" applyFont="1" applyAlignment="1">
      <alignment horizontal="center" vertical="center" wrapText="1"/>
    </xf>
    <xf numFmtId="0" fontId="37" fillId="0" borderId="11" xfId="3" applyFont="1" applyAlignment="1">
      <alignment vertical="center"/>
    </xf>
    <xf numFmtId="0" fontId="35" fillId="0" borderId="51" xfId="3" applyFont="1" applyBorder="1" applyAlignment="1">
      <alignment horizontal="center" vertical="center"/>
    </xf>
    <xf numFmtId="0" fontId="35" fillId="0" borderId="32" xfId="3" applyFont="1" applyBorder="1" applyAlignment="1">
      <alignment horizontal="center" vertical="center"/>
    </xf>
    <xf numFmtId="0" fontId="35" fillId="0" borderId="33" xfId="3" applyFont="1" applyBorder="1" applyAlignment="1">
      <alignment horizontal="center" vertical="center"/>
    </xf>
    <xf numFmtId="0" fontId="35" fillId="0" borderId="52" xfId="3" applyFont="1" applyBorder="1" applyAlignment="1">
      <alignment horizontal="center" vertical="center"/>
    </xf>
    <xf numFmtId="0" fontId="35" fillId="0" borderId="36" xfId="3" applyFont="1" applyBorder="1" applyAlignment="1">
      <alignment horizontal="center" vertical="center"/>
    </xf>
    <xf numFmtId="0" fontId="35" fillId="0" borderId="53" xfId="3" applyFont="1" applyBorder="1" applyAlignment="1">
      <alignment horizontal="center" vertical="center"/>
    </xf>
    <xf numFmtId="0" fontId="46" fillId="20" borderId="53"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46" fillId="20" borderId="47" xfId="2" applyFont="1" applyFill="1" applyBorder="1" applyAlignment="1">
      <alignment horizontal="center" vertical="center" wrapText="1"/>
    </xf>
    <xf numFmtId="0" fontId="46" fillId="20" borderId="47" xfId="0" applyFont="1" applyFill="1" applyBorder="1" applyAlignment="1">
      <alignment horizontal="center" vertical="center"/>
    </xf>
    <xf numFmtId="10" fontId="46" fillId="20" borderId="47" xfId="3" applyNumberFormat="1" applyFont="1" applyFill="1" applyBorder="1" applyAlignment="1">
      <alignment horizontal="center" vertical="center"/>
    </xf>
    <xf numFmtId="9" fontId="46" fillId="20" borderId="47" xfId="3" applyNumberFormat="1" applyFont="1" applyFill="1" applyBorder="1" applyAlignment="1">
      <alignment horizontal="center" vertical="center"/>
    </xf>
    <xf numFmtId="9" fontId="46" fillId="24" borderId="47" xfId="0" applyNumberFormat="1" applyFont="1" applyFill="1" applyBorder="1" applyAlignment="1">
      <alignment horizontal="center" vertical="center"/>
    </xf>
    <xf numFmtId="9" fontId="46" fillId="20" borderId="47" xfId="0" applyNumberFormat="1" applyFont="1" applyFill="1" applyBorder="1" applyAlignment="1">
      <alignment horizontal="center"/>
    </xf>
    <xf numFmtId="9" fontId="36" fillId="19" borderId="47" xfId="0" applyNumberFormat="1" applyFont="1" applyFill="1" applyBorder="1" applyAlignment="1">
      <alignment horizontal="center"/>
    </xf>
    <xf numFmtId="0" fontId="48" fillId="0" borderId="51" xfId="3" applyFont="1" applyBorder="1" applyAlignment="1">
      <alignment horizontal="center" vertical="center"/>
    </xf>
    <xf numFmtId="0" fontId="48" fillId="0" borderId="44" xfId="3" applyFont="1" applyBorder="1" applyAlignment="1">
      <alignment horizontal="center" vertical="center" wrapText="1"/>
    </xf>
    <xf numFmtId="10" fontId="46" fillId="20" borderId="47" xfId="0" applyNumberFormat="1" applyFont="1" applyFill="1" applyBorder="1" applyAlignment="1">
      <alignment horizontal="center" vertical="center"/>
    </xf>
    <xf numFmtId="9" fontId="29" fillId="0" borderId="49" xfId="1" applyFont="1" applyBorder="1" applyAlignment="1">
      <alignment vertical="center"/>
    </xf>
    <xf numFmtId="0" fontId="28" fillId="20" borderId="51" xfId="2" applyFont="1" applyFill="1" applyBorder="1" applyAlignment="1">
      <alignment vertical="center" wrapText="1"/>
    </xf>
    <xf numFmtId="0" fontId="28" fillId="0" borderId="51" xfId="2" applyFont="1" applyBorder="1" applyAlignment="1">
      <alignment vertical="center" wrapText="1"/>
    </xf>
    <xf numFmtId="0" fontId="29" fillId="0" borderId="0" xfId="0" applyFont="1"/>
    <xf numFmtId="0" fontId="28" fillId="20" borderId="37" xfId="2" applyFont="1" applyFill="1" applyBorder="1" applyAlignment="1">
      <alignment horizontal="center" vertical="center" wrapText="1"/>
    </xf>
    <xf numFmtId="0" fontId="28" fillId="20" borderId="38" xfId="2" applyFont="1" applyFill="1" applyBorder="1" applyAlignment="1">
      <alignment horizontal="center" vertical="center" wrapText="1"/>
    </xf>
    <xf numFmtId="15" fontId="29" fillId="0" borderId="64" xfId="0" applyNumberFormat="1" applyFont="1" applyBorder="1" applyAlignment="1">
      <alignment horizontal="center" vertical="center" wrapText="1"/>
    </xf>
    <xf numFmtId="0" fontId="29" fillId="0" borderId="48" xfId="0" applyFont="1" applyBorder="1" applyAlignment="1">
      <alignment horizontal="justify" vertical="center" wrapText="1"/>
    </xf>
    <xf numFmtId="15" fontId="29" fillId="0" borderId="46" xfId="0" applyNumberFormat="1" applyFont="1" applyBorder="1" applyAlignment="1">
      <alignment horizontal="center" vertical="center" wrapText="1"/>
    </xf>
    <xf numFmtId="0" fontId="29" fillId="0" borderId="47" xfId="0" applyFont="1" applyBorder="1" applyAlignment="1">
      <alignment horizontal="center" vertical="center" wrapText="1"/>
    </xf>
    <xf numFmtId="14" fontId="29" fillId="0" borderId="46" xfId="0" applyNumberFormat="1" applyFont="1" applyBorder="1" applyAlignment="1">
      <alignment horizontal="center" vertical="center" wrapText="1"/>
    </xf>
    <xf numFmtId="0" fontId="29" fillId="0" borderId="46" xfId="0" applyFont="1" applyBorder="1" applyAlignment="1">
      <alignment horizontal="center" vertical="center" wrapText="1"/>
    </xf>
    <xf numFmtId="0" fontId="29" fillId="0" borderId="46" xfId="0" applyFont="1" applyBorder="1" applyAlignment="1">
      <alignment horizontal="center" vertical="center"/>
    </xf>
    <xf numFmtId="0" fontId="29" fillId="0" borderId="47" xfId="0" applyFont="1" applyBorder="1" applyAlignment="1">
      <alignment horizontal="center" vertical="center"/>
    </xf>
    <xf numFmtId="0" fontId="29" fillId="0" borderId="46" xfId="0" applyFont="1" applyBorder="1" applyAlignment="1">
      <alignment horizontal="center"/>
    </xf>
    <xf numFmtId="0" fontId="29" fillId="0" borderId="47" xfId="0" applyFont="1" applyBorder="1" applyAlignment="1">
      <alignment horizontal="center"/>
    </xf>
    <xf numFmtId="0" fontId="29" fillId="0" borderId="46" xfId="0" applyFont="1" applyBorder="1"/>
    <xf numFmtId="0" fontId="29" fillId="0" borderId="47" xfId="0" applyFont="1" applyBorder="1"/>
    <xf numFmtId="0" fontId="29" fillId="0" borderId="37" xfId="0" applyFont="1" applyBorder="1"/>
    <xf numFmtId="0" fontId="29" fillId="0" borderId="38" xfId="0" applyFont="1" applyBorder="1"/>
    <xf numFmtId="0" fontId="29" fillId="0" borderId="34" xfId="0" applyFont="1" applyBorder="1" applyAlignment="1">
      <alignment vertical="center" wrapText="1"/>
    </xf>
    <xf numFmtId="0" fontId="29" fillId="0" borderId="47" xfId="0" applyFont="1" applyBorder="1" applyAlignment="1">
      <alignment vertical="center" wrapText="1"/>
    </xf>
    <xf numFmtId="0" fontId="29" fillId="0" borderId="47" xfId="0" applyFont="1" applyBorder="1" applyAlignment="1">
      <alignment vertical="top" wrapText="1"/>
    </xf>
    <xf numFmtId="0" fontId="29" fillId="0" borderId="47" xfId="0" applyFont="1" applyBorder="1" applyAlignment="1">
      <alignment vertical="center"/>
    </xf>
    <xf numFmtId="0" fontId="46" fillId="0" borderId="64" xfId="3" applyFont="1" applyBorder="1" applyAlignment="1">
      <alignment horizontal="center" vertical="center" wrapText="1"/>
    </xf>
    <xf numFmtId="0" fontId="29" fillId="19" borderId="33" xfId="3" applyFont="1" applyFill="1" applyBorder="1" applyAlignment="1">
      <alignment vertical="center"/>
    </xf>
    <xf numFmtId="0" fontId="29" fillId="19" borderId="11" xfId="3" applyFont="1" applyFill="1" applyAlignment="1">
      <alignment vertical="center"/>
    </xf>
    <xf numFmtId="0" fontId="28" fillId="19" borderId="40" xfId="2" applyFont="1" applyFill="1" applyBorder="1" applyAlignment="1">
      <alignment horizontal="center" vertical="center" wrapText="1"/>
    </xf>
    <xf numFmtId="0" fontId="27" fillId="0" borderId="0" xfId="0" applyFont="1" applyAlignment="1">
      <alignment vertical="center"/>
    </xf>
    <xf numFmtId="0" fontId="27" fillId="0" borderId="33" xfId="2" applyFont="1" applyBorder="1" applyAlignment="1">
      <alignment horizontal="center" vertical="center" wrapText="1"/>
    </xf>
    <xf numFmtId="0" fontId="28" fillId="0" borderId="11" xfId="2" applyFont="1" applyAlignment="1">
      <alignment horizontal="center" vertical="center"/>
    </xf>
    <xf numFmtId="0" fontId="50" fillId="0" borderId="11" xfId="0" applyFont="1" applyBorder="1" applyAlignment="1">
      <alignment horizontal="left" vertical="center" wrapText="1"/>
    </xf>
    <xf numFmtId="0" fontId="28" fillId="0" borderId="51" xfId="0" applyFont="1" applyBorder="1" applyAlignment="1">
      <alignment horizontal="left" vertical="center" wrapText="1"/>
    </xf>
    <xf numFmtId="0" fontId="28" fillId="0" borderId="11" xfId="2" applyFont="1" applyAlignment="1">
      <alignment vertical="center"/>
    </xf>
    <xf numFmtId="0" fontId="50" fillId="0" borderId="51" xfId="0" applyFont="1" applyBorder="1" applyAlignment="1">
      <alignment horizontal="left" vertical="center" wrapText="1"/>
    </xf>
    <xf numFmtId="0" fontId="14" fillId="0" borderId="51" xfId="0" applyFont="1" applyBorder="1" applyAlignment="1">
      <alignment horizontal="left" vertical="center" wrapText="1"/>
    </xf>
    <xf numFmtId="0" fontId="36" fillId="0" borderId="51" xfId="3" applyFont="1" applyBorder="1" applyAlignment="1">
      <alignment horizontal="center" vertical="center"/>
    </xf>
    <xf numFmtId="9" fontId="35" fillId="0" borderId="51" xfId="3" applyNumberFormat="1" applyFont="1" applyBorder="1" applyAlignment="1">
      <alignment horizontal="center" vertical="center"/>
    </xf>
    <xf numFmtId="0" fontId="28" fillId="0" borderId="51" xfId="2" applyFont="1" applyBorder="1" applyAlignment="1">
      <alignment horizontal="center" vertical="center" wrapText="1"/>
    </xf>
    <xf numFmtId="0" fontId="29" fillId="0" borderId="51" xfId="3" applyFont="1" applyBorder="1" applyAlignment="1">
      <alignment horizontal="center" vertical="center"/>
    </xf>
    <xf numFmtId="0" fontId="29" fillId="0" borderId="52" xfId="3" applyFont="1" applyBorder="1" applyAlignment="1">
      <alignment horizontal="center" vertical="center"/>
    </xf>
    <xf numFmtId="0" fontId="29" fillId="0" borderId="53" xfId="3" applyFont="1" applyBorder="1" applyAlignment="1">
      <alignment horizontal="center" vertical="center"/>
    </xf>
    <xf numFmtId="0" fontId="2" fillId="0" borderId="0" xfId="0" applyFont="1"/>
    <xf numFmtId="0" fontId="46" fillId="16" borderId="47" xfId="3" applyFont="1" applyFill="1" applyBorder="1" applyAlignment="1">
      <alignment horizontal="center" vertical="center"/>
    </xf>
    <xf numFmtId="0" fontId="28" fillId="0" borderId="11" xfId="0" applyFont="1" applyBorder="1" applyAlignment="1">
      <alignment horizontal="left" vertical="center" wrapText="1"/>
    </xf>
    <xf numFmtId="0" fontId="28" fillId="0" borderId="11" xfId="0" applyFont="1" applyBorder="1" applyAlignment="1">
      <alignment horizontal="center" vertical="center" wrapText="1"/>
    </xf>
    <xf numFmtId="0" fontId="29" fillId="25" borderId="11" xfId="3" applyFont="1" applyFill="1" applyAlignment="1">
      <alignment vertical="center"/>
    </xf>
    <xf numFmtId="0" fontId="28" fillId="25" borderId="11" xfId="2" applyFont="1" applyFill="1" applyAlignment="1">
      <alignment vertical="center" wrapText="1"/>
    </xf>
    <xf numFmtId="0" fontId="29" fillId="25" borderId="11" xfId="3" applyFont="1" applyFill="1"/>
    <xf numFmtId="0" fontId="27" fillId="25" borderId="0" xfId="0" applyFont="1" applyFill="1" applyAlignment="1">
      <alignment vertical="center"/>
    </xf>
    <xf numFmtId="0" fontId="28" fillId="25" borderId="11" xfId="0" applyFont="1" applyFill="1" applyBorder="1" applyAlignment="1">
      <alignment horizontal="left" vertical="center" wrapText="1"/>
    </xf>
    <xf numFmtId="0" fontId="28" fillId="25" borderId="11" xfId="0" applyFont="1" applyFill="1" applyBorder="1" applyAlignment="1">
      <alignment horizontal="center" vertical="center" wrapText="1"/>
    </xf>
    <xf numFmtId="0" fontId="28" fillId="25" borderId="11" xfId="2" applyFont="1" applyFill="1" applyAlignment="1">
      <alignment horizontal="center" vertical="center"/>
    </xf>
    <xf numFmtId="0" fontId="2" fillId="0" borderId="11" xfId="19"/>
    <xf numFmtId="0" fontId="2" fillId="0" borderId="11" xfId="19" applyAlignment="1">
      <alignment horizontal="center"/>
    </xf>
    <xf numFmtId="0" fontId="38" fillId="0" borderId="47" xfId="12" quotePrefix="1" applyNumberFormat="1" applyBorder="1" applyAlignment="1">
      <alignment horizontal="center" vertical="center" wrapText="1"/>
    </xf>
    <xf numFmtId="0" fontId="38" fillId="0" borderId="47" xfId="12" quotePrefix="1" applyNumberFormat="1" applyBorder="1" applyAlignment="1">
      <alignment horizontal="left" vertical="center" wrapText="1"/>
    </xf>
    <xf numFmtId="37" fontId="38" fillId="0" borderId="47" xfId="11" applyNumberFormat="1" applyBorder="1" applyAlignment="1">
      <alignment horizontal="center" vertical="center"/>
    </xf>
    <xf numFmtId="0" fontId="38" fillId="0" borderId="46" xfId="12" quotePrefix="1" applyNumberFormat="1" applyBorder="1" applyAlignment="1">
      <alignment horizontal="center" vertical="center" wrapText="1"/>
    </xf>
    <xf numFmtId="37" fontId="38" fillId="0" borderId="74" xfId="11" applyNumberFormat="1" applyBorder="1" applyAlignment="1">
      <alignment horizontal="right" vertical="center"/>
    </xf>
    <xf numFmtId="0" fontId="2" fillId="0" borderId="49" xfId="19" applyBorder="1" applyAlignment="1">
      <alignment horizontal="right" wrapText="1"/>
    </xf>
    <xf numFmtId="0" fontId="2" fillId="25" borderId="11" xfId="19" applyFill="1" applyAlignment="1">
      <alignment horizontal="center"/>
    </xf>
    <xf numFmtId="0" fontId="2" fillId="25" borderId="11" xfId="19" applyFill="1"/>
    <xf numFmtId="0" fontId="27" fillId="25" borderId="33" xfId="2" applyFont="1" applyFill="1" applyBorder="1" applyAlignment="1">
      <alignment horizontal="center" vertical="center" wrapText="1"/>
    </xf>
    <xf numFmtId="0" fontId="50" fillId="25" borderId="11" xfId="0" applyFont="1" applyFill="1" applyBorder="1" applyAlignment="1">
      <alignment horizontal="left" vertical="center" wrapText="1"/>
    </xf>
    <xf numFmtId="0" fontId="29" fillId="0" borderId="37" xfId="3" applyFont="1" applyBorder="1" applyAlignment="1">
      <alignment vertical="center"/>
    </xf>
    <xf numFmtId="0" fontId="29" fillId="0" borderId="38" xfId="3" applyFont="1" applyBorder="1" applyAlignment="1">
      <alignment vertical="center"/>
    </xf>
    <xf numFmtId="0" fontId="29" fillId="0" borderId="69" xfId="3" applyFont="1" applyBorder="1" applyAlignment="1">
      <alignment vertical="center" wrapText="1"/>
    </xf>
    <xf numFmtId="170" fontId="29" fillId="0" borderId="69" xfId="5" applyNumberFormat="1" applyFont="1" applyBorder="1" applyAlignment="1">
      <alignment vertical="center"/>
    </xf>
    <xf numFmtId="170" fontId="29" fillId="0" borderId="70" xfId="5" applyNumberFormat="1" applyFont="1" applyBorder="1" applyAlignment="1">
      <alignment vertical="center"/>
    </xf>
    <xf numFmtId="43" fontId="56" fillId="20" borderId="80" xfId="18" applyFont="1" applyFill="1" applyBorder="1" applyAlignment="1">
      <alignment horizontal="center" vertical="center" wrapText="1"/>
    </xf>
    <xf numFmtId="43" fontId="56" fillId="20" borderId="82" xfId="18" applyFont="1" applyFill="1" applyBorder="1" applyAlignment="1">
      <alignment horizontal="center" vertical="center" wrapText="1"/>
    </xf>
    <xf numFmtId="43" fontId="56" fillId="20" borderId="83" xfId="18" applyFont="1" applyFill="1" applyBorder="1" applyAlignment="1">
      <alignment horizontal="center" vertical="center" wrapText="1"/>
    </xf>
    <xf numFmtId="170" fontId="29" fillId="0" borderId="64" xfId="5" applyNumberFormat="1" applyFont="1" applyBorder="1" applyAlignment="1">
      <alignment vertical="center"/>
    </xf>
    <xf numFmtId="170" fontId="29" fillId="0" borderId="46" xfId="5" applyNumberFormat="1" applyFont="1" applyBorder="1" applyAlignment="1">
      <alignment vertical="center"/>
    </xf>
    <xf numFmtId="0" fontId="29" fillId="19" borderId="11" xfId="3" applyFont="1" applyFill="1"/>
    <xf numFmtId="0" fontId="27" fillId="19" borderId="0" xfId="0" applyFont="1" applyFill="1" applyAlignment="1">
      <alignment vertical="center"/>
    </xf>
    <xf numFmtId="0" fontId="29" fillId="19" borderId="11" xfId="3" applyFont="1" applyFill="1" applyAlignment="1">
      <alignment horizontal="center" vertical="center" wrapText="1"/>
    </xf>
    <xf numFmtId="0" fontId="28" fillId="20" borderId="30" xfId="3" applyFont="1" applyFill="1" applyBorder="1" applyAlignment="1">
      <alignment horizontal="center" vertical="center" wrapText="1"/>
    </xf>
    <xf numFmtId="0" fontId="28" fillId="20" borderId="32" xfId="3" applyFont="1" applyFill="1" applyBorder="1" applyAlignment="1">
      <alignment horizontal="center" vertical="center" wrapText="1"/>
    </xf>
    <xf numFmtId="0" fontId="28" fillId="20" borderId="36" xfId="3" applyFont="1" applyFill="1" applyBorder="1" applyAlignment="1">
      <alignment horizontal="center" vertical="center" wrapText="1"/>
    </xf>
    <xf numFmtId="0" fontId="28" fillId="20" borderId="51" xfId="3" applyFont="1" applyFill="1" applyBorder="1" applyAlignment="1">
      <alignment horizontal="center" vertical="center" wrapText="1"/>
    </xf>
    <xf numFmtId="0" fontId="28" fillId="16" borderId="51" xfId="3" applyFont="1" applyFill="1" applyBorder="1" applyAlignment="1">
      <alignment horizontal="center" vertical="center" wrapText="1"/>
    </xf>
    <xf numFmtId="0" fontId="27" fillId="19" borderId="45" xfId="2" applyFont="1" applyFill="1" applyBorder="1" applyAlignment="1">
      <alignment vertical="center" wrapText="1"/>
    </xf>
    <xf numFmtId="0" fontId="54" fillId="0" borderId="11" xfId="2" applyFont="1" applyAlignment="1">
      <alignment vertical="center" wrapText="1"/>
    </xf>
    <xf numFmtId="0" fontId="54" fillId="0" borderId="51" xfId="0" applyFont="1" applyBorder="1" applyAlignment="1">
      <alignment horizontal="center" vertical="center"/>
    </xf>
    <xf numFmtId="0" fontId="54" fillId="0" borderId="51" xfId="0" applyFont="1" applyBorder="1" applyAlignment="1">
      <alignment vertical="center"/>
    </xf>
    <xf numFmtId="0" fontId="54" fillId="0" borderId="51" xfId="2" applyFont="1" applyBorder="1" applyAlignment="1">
      <alignment horizontal="center" wrapText="1"/>
    </xf>
    <xf numFmtId="0" fontId="54" fillId="0" borderId="51" xfId="2" applyFont="1" applyBorder="1" applyAlignment="1">
      <alignment horizontal="center" vertical="center" wrapText="1"/>
    </xf>
    <xf numFmtId="0" fontId="54" fillId="0" borderId="51" xfId="2" applyFont="1" applyBorder="1" applyAlignment="1">
      <alignment vertical="center" wrapText="1"/>
    </xf>
    <xf numFmtId="0" fontId="28" fillId="0" borderId="51" xfId="0" applyFont="1" applyBorder="1" applyAlignment="1">
      <alignment vertical="center" wrapText="1"/>
    </xf>
    <xf numFmtId="0" fontId="46" fillId="0" borderId="37" xfId="3" applyFont="1" applyBorder="1" applyAlignment="1">
      <alignment horizontal="center" vertical="center" wrapText="1"/>
    </xf>
    <xf numFmtId="0" fontId="46" fillId="0" borderId="77" xfId="3" applyFont="1" applyBorder="1" applyAlignment="1">
      <alignment horizontal="center" vertical="center" wrapText="1"/>
    </xf>
    <xf numFmtId="0" fontId="46" fillId="0" borderId="78" xfId="3" applyFont="1" applyBorder="1" applyAlignment="1">
      <alignment horizontal="center" vertical="center" wrapText="1"/>
    </xf>
    <xf numFmtId="0" fontId="46" fillId="0" borderId="75" xfId="3" applyFont="1" applyBorder="1" applyAlignment="1">
      <alignment horizontal="center" vertical="center" wrapText="1"/>
    </xf>
    <xf numFmtId="0" fontId="46" fillId="0" borderId="66" xfId="3" applyFont="1" applyBorder="1" applyAlignment="1">
      <alignment horizontal="center" vertical="center" wrapText="1"/>
    </xf>
    <xf numFmtId="0" fontId="46" fillId="0" borderId="68" xfId="3" applyFont="1" applyBorder="1" applyAlignment="1">
      <alignment horizontal="center" vertical="center" wrapText="1"/>
    </xf>
    <xf numFmtId="0" fontId="28" fillId="20" borderId="84" xfId="3" applyFont="1" applyFill="1" applyBorder="1" applyAlignment="1">
      <alignment horizontal="center" vertical="center" wrapText="1"/>
    </xf>
    <xf numFmtId="0" fontId="27" fillId="25" borderId="11" xfId="0" applyFont="1" applyFill="1" applyBorder="1" applyAlignment="1">
      <alignment vertical="center"/>
    </xf>
    <xf numFmtId="0" fontId="27" fillId="0" borderId="51" xfId="0" applyFont="1" applyBorder="1" applyAlignment="1">
      <alignment vertical="center"/>
    </xf>
    <xf numFmtId="0" fontId="57" fillId="20" borderId="38" xfId="19" applyFont="1" applyFill="1" applyBorder="1" applyAlignment="1">
      <alignment horizontal="center" vertical="center" wrapText="1"/>
    </xf>
    <xf numFmtId="0" fontId="2" fillId="0" borderId="69" xfId="19" applyBorder="1" applyAlignment="1">
      <alignment horizontal="right" vertical="center"/>
    </xf>
    <xf numFmtId="0" fontId="0" fillId="0" borderId="47" xfId="0" applyBorder="1" applyAlignment="1">
      <alignment vertical="center"/>
    </xf>
    <xf numFmtId="0" fontId="2" fillId="0" borderId="47" xfId="19"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horizontal="center" wrapText="1"/>
    </xf>
    <xf numFmtId="0" fontId="27" fillId="20" borderId="51" xfId="0" applyFont="1" applyFill="1" applyBorder="1" applyAlignment="1">
      <alignment vertical="center"/>
    </xf>
    <xf numFmtId="0" fontId="27" fillId="0" borderId="51" xfId="2" applyFont="1" applyBorder="1" applyAlignment="1">
      <alignment vertical="center" wrapText="1"/>
    </xf>
    <xf numFmtId="0" fontId="27" fillId="0" borderId="41" xfId="0" applyFont="1" applyBorder="1" applyAlignment="1">
      <alignment vertical="center"/>
    </xf>
    <xf numFmtId="0" fontId="57" fillId="16" borderId="37" xfId="19" applyFont="1" applyFill="1" applyBorder="1" applyAlignment="1">
      <alignment horizontal="center" vertical="center" wrapText="1"/>
    </xf>
    <xf numFmtId="0" fontId="28" fillId="20" borderId="53" xfId="3" applyFont="1" applyFill="1" applyBorder="1" applyAlignment="1">
      <alignment horizontal="center" vertical="center" wrapText="1"/>
    </xf>
    <xf numFmtId="0" fontId="19" fillId="20" borderId="53" xfId="3" applyFont="1" applyFill="1" applyBorder="1" applyAlignment="1">
      <alignment vertical="center" wrapText="1"/>
    </xf>
    <xf numFmtId="0" fontId="29" fillId="0" borderId="32" xfId="3" applyFont="1" applyBorder="1" applyAlignment="1">
      <alignment vertical="center" wrapText="1"/>
    </xf>
    <xf numFmtId="0" fontId="19" fillId="0" borderId="58" xfId="3" applyFont="1" applyBorder="1" applyAlignment="1">
      <alignment horizontal="center" vertical="center" wrapText="1"/>
    </xf>
    <xf numFmtId="0" fontId="19" fillId="0" borderId="59" xfId="3" applyFont="1" applyBorder="1" applyAlignment="1">
      <alignment horizontal="center" vertical="center" wrapText="1"/>
    </xf>
    <xf numFmtId="0" fontId="19" fillId="0" borderId="60" xfId="3" applyFont="1" applyBorder="1" applyAlignment="1">
      <alignment horizontal="center" vertical="center" wrapText="1"/>
    </xf>
    <xf numFmtId="0" fontId="19" fillId="20" borderId="53" xfId="3" applyFont="1" applyFill="1" applyBorder="1" applyAlignment="1">
      <alignment horizontal="center" vertical="center" wrapText="1"/>
    </xf>
    <xf numFmtId="0" fontId="29" fillId="0" borderId="54" xfId="3" applyFont="1" applyBorder="1" applyAlignment="1">
      <alignment horizontal="center" vertical="center" wrapText="1"/>
    </xf>
    <xf numFmtId="0" fontId="29" fillId="0" borderId="44" xfId="3" applyFont="1" applyBorder="1" applyAlignment="1">
      <alignment horizontal="center" vertical="center" wrapText="1"/>
    </xf>
    <xf numFmtId="0" fontId="58" fillId="0" borderId="51" xfId="3" applyFont="1" applyBorder="1" applyAlignment="1">
      <alignment horizontal="center" vertical="center"/>
    </xf>
    <xf numFmtId="0" fontId="58" fillId="0" borderId="44" xfId="3" applyFont="1" applyBorder="1" applyAlignment="1">
      <alignment horizontal="center" vertical="center" wrapText="1"/>
    </xf>
    <xf numFmtId="0" fontId="29" fillId="0" borderId="32" xfId="3" applyFont="1" applyBorder="1" applyAlignment="1">
      <alignment horizontal="center" vertical="center"/>
    </xf>
    <xf numFmtId="0" fontId="29" fillId="0" borderId="31" xfId="3" applyFont="1" applyBorder="1" applyAlignment="1">
      <alignment horizontal="center" vertical="center"/>
    </xf>
    <xf numFmtId="0" fontId="27" fillId="0" borderId="51" xfId="0" applyFont="1" applyBorder="1" applyAlignment="1">
      <alignment horizontal="left" vertical="center" wrapText="1"/>
    </xf>
    <xf numFmtId="0" fontId="55" fillId="20" borderId="51" xfId="2" applyFont="1" applyFill="1" applyBorder="1" applyAlignment="1">
      <alignment vertical="center" wrapText="1"/>
    </xf>
    <xf numFmtId="0" fontId="55" fillId="20" borderId="51" xfId="0" applyFont="1" applyFill="1" applyBorder="1" applyAlignment="1">
      <alignment vertical="center"/>
    </xf>
    <xf numFmtId="0" fontId="28" fillId="0" borderId="51" xfId="0" applyFont="1" applyBorder="1" applyAlignment="1">
      <alignment horizontal="center" vertical="center"/>
    </xf>
    <xf numFmtId="0" fontId="28" fillId="0" borderId="51" xfId="2" applyFont="1" applyBorder="1" applyAlignment="1">
      <alignment horizontal="center" wrapText="1"/>
    </xf>
    <xf numFmtId="0" fontId="19" fillId="0" borderId="51" xfId="3" applyFont="1" applyBorder="1" applyAlignment="1">
      <alignment vertical="center"/>
    </xf>
    <xf numFmtId="0" fontId="27" fillId="20" borderId="51" xfId="2" applyFont="1" applyFill="1" applyBorder="1" applyAlignment="1">
      <alignment horizontal="center" vertical="center" wrapText="1"/>
    </xf>
    <xf numFmtId="0" fontId="27" fillId="0" borderId="33" xfId="0" applyFont="1" applyBorder="1" applyAlignment="1">
      <alignment horizontal="center" vertical="center"/>
    </xf>
    <xf numFmtId="0" fontId="27" fillId="0" borderId="11" xfId="0" applyFont="1" applyBorder="1" applyAlignment="1">
      <alignment horizontal="center" vertical="center"/>
    </xf>
    <xf numFmtId="0" fontId="27" fillId="25" borderId="0" xfId="0" applyFont="1" applyFill="1" applyAlignment="1">
      <alignment horizontal="center" vertical="center"/>
    </xf>
    <xf numFmtId="37" fontId="38" fillId="0" borderId="49" xfId="11" applyNumberFormat="1" applyBorder="1" applyAlignment="1">
      <alignment horizontal="center" vertical="center"/>
    </xf>
    <xf numFmtId="0" fontId="28" fillId="20" borderId="32" xfId="2" applyFont="1" applyFill="1" applyBorder="1" applyAlignment="1">
      <alignment horizontal="left" vertical="center" wrapText="1"/>
    </xf>
    <xf numFmtId="0" fontId="54" fillId="0" borderId="43" xfId="2" applyFont="1" applyBorder="1" applyAlignment="1">
      <alignment horizontal="center" vertical="center" wrapText="1"/>
    </xf>
    <xf numFmtId="0" fontId="54" fillId="0" borderId="45" xfId="2" applyFont="1" applyBorder="1" applyAlignment="1">
      <alignment horizontal="center" vertical="center" wrapText="1"/>
    </xf>
    <xf numFmtId="0" fontId="59" fillId="0" borderId="11" xfId="20" applyFont="1" applyAlignment="1">
      <alignment horizontal="left" vertical="top"/>
    </xf>
    <xf numFmtId="0" fontId="59" fillId="27" borderId="11" xfId="20" applyFont="1" applyFill="1" applyAlignment="1">
      <alignment horizontal="left" vertical="top" wrapText="1"/>
    </xf>
    <xf numFmtId="0" fontId="59" fillId="27" borderId="11" xfId="20" applyFont="1" applyFill="1" applyAlignment="1">
      <alignment horizontal="left" vertical="top"/>
    </xf>
    <xf numFmtId="0" fontId="59" fillId="0" borderId="11" xfId="20" applyFont="1" applyAlignment="1">
      <alignment horizontal="left" vertical="top" wrapText="1"/>
    </xf>
    <xf numFmtId="0" fontId="54" fillId="0" borderId="11" xfId="2" applyFont="1" applyAlignment="1">
      <alignment horizontal="center" vertical="center" wrapText="1"/>
    </xf>
    <xf numFmtId="0" fontId="28" fillId="0" borderId="11" xfId="0" applyFont="1" applyBorder="1" applyAlignment="1">
      <alignment vertical="center" wrapText="1"/>
    </xf>
    <xf numFmtId="0" fontId="46" fillId="0" borderId="65" xfId="3" applyFont="1" applyBorder="1" applyAlignment="1">
      <alignment horizontal="center" vertical="center" wrapText="1"/>
    </xf>
    <xf numFmtId="0" fontId="46" fillId="0" borderId="86" xfId="3" applyFont="1" applyBorder="1" applyAlignment="1">
      <alignment horizontal="center" vertical="center" wrapText="1"/>
    </xf>
    <xf numFmtId="43" fontId="46" fillId="20" borderId="47" xfId="18" applyFont="1" applyFill="1" applyBorder="1" applyAlignment="1">
      <alignment horizontal="center"/>
    </xf>
    <xf numFmtId="43" fontId="46" fillId="24" borderId="47" xfId="18" applyFont="1" applyFill="1" applyBorder="1" applyAlignment="1">
      <alignment horizontal="center" vertical="center"/>
    </xf>
    <xf numFmtId="0" fontId="46" fillId="0" borderId="72" xfId="3" applyFont="1" applyBorder="1" applyAlignment="1">
      <alignment horizontal="center" vertical="center" wrapText="1"/>
    </xf>
    <xf numFmtId="0" fontId="46" fillId="0" borderId="88" xfId="3" applyFont="1" applyBorder="1" applyAlignment="1">
      <alignment horizontal="center" vertical="center" wrapText="1"/>
    </xf>
    <xf numFmtId="0" fontId="46" fillId="0" borderId="89" xfId="3" applyFont="1" applyBorder="1" applyAlignment="1">
      <alignment horizontal="center" vertical="center" wrapText="1"/>
    </xf>
    <xf numFmtId="0" fontId="29" fillId="0" borderId="39" xfId="3" applyFont="1" applyBorder="1" applyAlignment="1">
      <alignment vertical="center"/>
    </xf>
    <xf numFmtId="0" fontId="29" fillId="25" borderId="37" xfId="3" applyFont="1" applyFill="1" applyBorder="1" applyAlignment="1">
      <alignment vertical="center"/>
    </xf>
    <xf numFmtId="0" fontId="46" fillId="19" borderId="11" xfId="3" applyFont="1" applyFill="1" applyAlignment="1">
      <alignment horizontal="center" vertical="center" wrapText="1"/>
    </xf>
    <xf numFmtId="0" fontId="46" fillId="0" borderId="38" xfId="3" applyFont="1" applyBorder="1" applyAlignment="1">
      <alignment horizontal="center" vertical="center" wrapText="1"/>
    </xf>
    <xf numFmtId="0" fontId="46" fillId="0" borderId="39" xfId="3" applyFont="1" applyBorder="1" applyAlignment="1">
      <alignment horizontal="center" vertical="center" wrapText="1"/>
    </xf>
    <xf numFmtId="0" fontId="41" fillId="0" borderId="47" xfId="3" applyFont="1" applyBorder="1" applyAlignment="1">
      <alignment horizontal="left" vertical="center" wrapText="1"/>
    </xf>
    <xf numFmtId="0" fontId="28" fillId="28" borderId="47" xfId="3" applyFont="1" applyFill="1" applyBorder="1" applyAlignment="1">
      <alignment horizontal="center" vertical="center" wrapText="1"/>
    </xf>
    <xf numFmtId="0" fontId="35" fillId="0" borderId="31" xfId="3" applyFont="1" applyBorder="1" applyAlignment="1">
      <alignment horizontal="center" vertical="center"/>
    </xf>
    <xf numFmtId="2" fontId="35" fillId="0" borderId="51" xfId="3" applyNumberFormat="1" applyFont="1" applyBorder="1" applyAlignment="1">
      <alignment horizontal="center" vertical="center"/>
    </xf>
    <xf numFmtId="1" fontId="35" fillId="0" borderId="51" xfId="3" applyNumberFormat="1" applyFont="1" applyBorder="1" applyAlignment="1">
      <alignment horizontal="center" vertical="center"/>
    </xf>
    <xf numFmtId="2" fontId="36" fillId="0" borderId="51" xfId="3" applyNumberFormat="1" applyFont="1" applyBorder="1" applyAlignment="1">
      <alignment horizontal="center" vertical="center"/>
    </xf>
    <xf numFmtId="2" fontId="29" fillId="0" borderId="72" xfId="3" applyNumberFormat="1" applyFont="1" applyBorder="1" applyAlignment="1">
      <alignment horizontal="center" vertical="center" wrapText="1"/>
    </xf>
    <xf numFmtId="2" fontId="29" fillId="0" borderId="71" xfId="3" applyNumberFormat="1" applyFont="1" applyBorder="1" applyAlignment="1">
      <alignment horizontal="center" vertical="center" wrapText="1"/>
    </xf>
    <xf numFmtId="2" fontId="19" fillId="0" borderId="73" xfId="3" applyNumberFormat="1" applyFont="1" applyBorder="1" applyAlignment="1">
      <alignment horizontal="center" vertical="center" wrapText="1"/>
    </xf>
    <xf numFmtId="9" fontId="29" fillId="0" borderId="72" xfId="1" applyFont="1" applyBorder="1" applyAlignment="1">
      <alignment horizontal="center" vertical="center" wrapText="1"/>
    </xf>
    <xf numFmtId="9" fontId="29" fillId="0" borderId="71" xfId="1" applyFont="1" applyBorder="1" applyAlignment="1">
      <alignment horizontal="center" vertical="center" wrapText="1"/>
    </xf>
    <xf numFmtId="9" fontId="19" fillId="0" borderId="73" xfId="1" applyFont="1" applyBorder="1" applyAlignment="1">
      <alignment horizontal="center" vertical="center" wrapText="1"/>
    </xf>
    <xf numFmtId="9" fontId="29" fillId="0" borderId="54" xfId="1" applyFont="1" applyBorder="1" applyAlignment="1">
      <alignment horizontal="center" vertical="center" wrapText="1"/>
    </xf>
    <xf numFmtId="9" fontId="29" fillId="0" borderId="51" xfId="3" applyNumberFormat="1" applyFont="1" applyBorder="1" applyAlignment="1">
      <alignment horizontal="center" vertical="center"/>
    </xf>
    <xf numFmtId="0" fontId="29" fillId="0" borderId="47" xfId="3" applyFont="1" applyBorder="1" applyAlignment="1">
      <alignment vertical="center" wrapText="1"/>
    </xf>
    <xf numFmtId="0" fontId="29" fillId="0" borderId="38" xfId="3" applyFont="1" applyBorder="1" applyAlignment="1">
      <alignment vertical="center" wrapText="1"/>
    </xf>
    <xf numFmtId="1" fontId="36" fillId="0" borderId="51" xfId="3" applyNumberFormat="1" applyFont="1" applyBorder="1" applyAlignment="1">
      <alignment horizontal="center" vertical="center"/>
    </xf>
    <xf numFmtId="10" fontId="36" fillId="19" borderId="47" xfId="0" applyNumberFormat="1" applyFont="1" applyFill="1" applyBorder="1" applyAlignment="1">
      <alignment horizontal="center"/>
    </xf>
    <xf numFmtId="1" fontId="35" fillId="19" borderId="51" xfId="3" applyNumberFormat="1" applyFont="1" applyFill="1" applyBorder="1" applyAlignment="1">
      <alignment horizontal="center" vertical="center"/>
    </xf>
    <xf numFmtId="1" fontId="36" fillId="19" borderId="51" xfId="3" applyNumberFormat="1" applyFont="1" applyFill="1" applyBorder="1" applyAlignment="1">
      <alignment horizontal="center" vertical="center"/>
    </xf>
    <xf numFmtId="0" fontId="9" fillId="2" borderId="11" xfId="0" applyFont="1" applyFill="1" applyBorder="1"/>
    <xf numFmtId="0" fontId="10" fillId="2" borderId="11" xfId="0" applyFont="1" applyFill="1" applyBorder="1" applyAlignment="1">
      <alignment horizontal="left"/>
    </xf>
    <xf numFmtId="167" fontId="5" fillId="2" borderId="11" xfId="0" applyNumberFormat="1" applyFont="1" applyFill="1" applyBorder="1"/>
    <xf numFmtId="0" fontId="12" fillId="2" borderId="11" xfId="0" applyFont="1" applyFill="1" applyBorder="1" applyAlignment="1">
      <alignment horizontal="center" vertical="center"/>
    </xf>
    <xf numFmtId="0" fontId="5" fillId="2" borderId="11" xfId="0" applyFont="1" applyFill="1" applyBorder="1"/>
    <xf numFmtId="0" fontId="10" fillId="2" borderId="11" xfId="0" applyFont="1" applyFill="1" applyBorder="1" applyAlignment="1">
      <alignment horizontal="left" vertical="top"/>
    </xf>
    <xf numFmtId="166" fontId="9" fillId="2" borderId="11" xfId="0" applyNumberFormat="1" applyFont="1" applyFill="1" applyBorder="1"/>
    <xf numFmtId="0" fontId="13" fillId="8" borderId="11" xfId="0" applyFont="1" applyFill="1" applyBorder="1" applyAlignment="1">
      <alignment vertical="center"/>
    </xf>
    <xf numFmtId="0" fontId="13" fillId="8" borderId="26" xfId="0" applyFont="1" applyFill="1" applyBorder="1" applyAlignment="1">
      <alignment horizontal="center" vertical="center" wrapText="1"/>
    </xf>
    <xf numFmtId="0" fontId="15" fillId="2" borderId="14" xfId="0" applyFont="1" applyFill="1" applyBorder="1" applyAlignment="1">
      <alignment horizontal="center" vertical="center"/>
    </xf>
    <xf numFmtId="0" fontId="15" fillId="2" borderId="11" xfId="0" applyFont="1" applyFill="1" applyBorder="1" applyAlignment="1">
      <alignment horizontal="center" vertical="center"/>
    </xf>
    <xf numFmtId="0" fontId="16" fillId="8" borderId="11" xfId="0" applyFont="1" applyFill="1" applyBorder="1" applyAlignment="1">
      <alignment horizontal="left" vertical="center"/>
    </xf>
    <xf numFmtId="0" fontId="16" fillId="8" borderId="13" xfId="0" applyFont="1" applyFill="1" applyBorder="1" applyAlignment="1">
      <alignment horizontal="left" vertical="center"/>
    </xf>
    <xf numFmtId="0" fontId="16" fillId="2" borderId="11" xfId="0" applyFont="1" applyFill="1" applyBorder="1" applyAlignment="1">
      <alignment horizontal="center" vertical="center"/>
    </xf>
    <xf numFmtId="0" fontId="13" fillId="8" borderId="19" xfId="0" applyFont="1" applyFill="1" applyBorder="1" applyAlignment="1">
      <alignment vertical="center"/>
    </xf>
    <xf numFmtId="0" fontId="13" fillId="8" borderId="13" xfId="0" applyFont="1" applyFill="1" applyBorder="1" applyAlignment="1">
      <alignment vertical="center"/>
    </xf>
    <xf numFmtId="0" fontId="13" fillId="2" borderId="13" xfId="0" applyFont="1" applyFill="1" applyBorder="1" applyAlignment="1">
      <alignment vertical="center"/>
    </xf>
    <xf numFmtId="0" fontId="13" fillId="8" borderId="11" xfId="0" applyFont="1" applyFill="1" applyBorder="1" applyAlignment="1">
      <alignment horizontal="center" vertical="center"/>
    </xf>
    <xf numFmtId="0" fontId="16" fillId="2" borderId="11" xfId="0" applyFont="1" applyFill="1" applyBorder="1" applyAlignment="1">
      <alignment horizontal="left" vertical="center"/>
    </xf>
    <xf numFmtId="0" fontId="16" fillId="8" borderId="13" xfId="0" applyFont="1" applyFill="1" applyBorder="1" applyAlignment="1">
      <alignment vertical="center"/>
    </xf>
    <xf numFmtId="0" fontId="16" fillId="8" borderId="11" xfId="0" applyFont="1" applyFill="1" applyBorder="1" applyAlignment="1">
      <alignment vertical="center"/>
    </xf>
    <xf numFmtId="0" fontId="16" fillId="2" borderId="11" xfId="0" applyFont="1" applyFill="1" applyBorder="1" applyAlignment="1">
      <alignment vertical="center"/>
    </xf>
    <xf numFmtId="0" fontId="13" fillId="8" borderId="11" xfId="0" applyFont="1" applyFill="1" applyBorder="1" applyAlignment="1">
      <alignment horizontal="left" vertical="center"/>
    </xf>
    <xf numFmtId="0" fontId="13" fillId="8" borderId="13" xfId="0" applyFont="1" applyFill="1" applyBorder="1" applyAlignment="1">
      <alignment horizontal="center" vertical="center"/>
    </xf>
    <xf numFmtId="0" fontId="16" fillId="8" borderId="24" xfId="0" applyFont="1" applyFill="1" applyBorder="1" applyAlignment="1">
      <alignment vertical="center"/>
    </xf>
    <xf numFmtId="0" fontId="16" fillId="8" borderId="24" xfId="0" applyFont="1" applyFill="1" applyBorder="1" applyAlignment="1">
      <alignment horizontal="left" vertical="center"/>
    </xf>
    <xf numFmtId="0" fontId="13" fillId="8" borderId="24" xfId="0" applyFont="1" applyFill="1" applyBorder="1" applyAlignment="1">
      <alignment vertical="center"/>
    </xf>
    <xf numFmtId="0" fontId="16" fillId="8" borderId="11" xfId="0" applyFont="1" applyFill="1" applyBorder="1" applyAlignment="1">
      <alignment horizontal="right" vertical="center"/>
    </xf>
    <xf numFmtId="0" fontId="15" fillId="8" borderId="11" xfId="0" applyFont="1" applyFill="1" applyBorder="1" applyAlignment="1">
      <alignment vertical="center"/>
    </xf>
    <xf numFmtId="0" fontId="16" fillId="2" borderId="13" xfId="0" applyFont="1" applyFill="1" applyBorder="1" applyAlignment="1">
      <alignment vertical="center"/>
    </xf>
    <xf numFmtId="0" fontId="16" fillId="2" borderId="11" xfId="0" applyFont="1" applyFill="1" applyBorder="1" applyAlignment="1">
      <alignment vertical="center" wrapText="1"/>
    </xf>
    <xf numFmtId="0" fontId="16" fillId="2" borderId="13" xfId="0" applyFont="1" applyFill="1" applyBorder="1" applyAlignment="1">
      <alignment vertical="center" wrapText="1"/>
    </xf>
    <xf numFmtId="0" fontId="13" fillId="2" borderId="11" xfId="0" applyFont="1" applyFill="1" applyBorder="1" applyAlignment="1">
      <alignment vertical="center"/>
    </xf>
    <xf numFmtId="0" fontId="13" fillId="2" borderId="24" xfId="0" applyFont="1" applyFill="1" applyBorder="1" applyAlignment="1">
      <alignment vertical="center"/>
    </xf>
    <xf numFmtId="0" fontId="13" fillId="8" borderId="11" xfId="0" applyFont="1" applyFill="1" applyBorder="1" applyAlignment="1">
      <alignment vertical="center" wrapText="1"/>
    </xf>
    <xf numFmtId="0" fontId="13" fillId="8" borderId="26" xfId="0" applyFont="1" applyFill="1" applyBorder="1" applyAlignment="1">
      <alignment vertical="center"/>
    </xf>
    <xf numFmtId="0" fontId="13" fillId="8" borderId="25" xfId="0" applyFont="1" applyFill="1" applyBorder="1" applyAlignment="1">
      <alignment vertical="center"/>
    </xf>
    <xf numFmtId="0" fontId="16" fillId="8" borderId="11" xfId="0" applyFont="1" applyFill="1" applyBorder="1" applyAlignment="1">
      <alignment horizontal="center" vertical="center" wrapText="1"/>
    </xf>
    <xf numFmtId="0" fontId="16" fillId="8" borderId="11" xfId="0" applyFont="1" applyFill="1" applyBorder="1" applyAlignment="1">
      <alignment horizontal="left" vertical="center" wrapText="1"/>
    </xf>
    <xf numFmtId="0" fontId="16" fillId="8" borderId="11" xfId="0" applyFont="1" applyFill="1" applyBorder="1" applyAlignment="1">
      <alignment horizontal="right" vertical="center" wrapText="1"/>
    </xf>
    <xf numFmtId="0" fontId="18" fillId="8" borderId="11" xfId="0" applyFont="1" applyFill="1" applyBorder="1" applyAlignment="1">
      <alignment vertical="center"/>
    </xf>
    <xf numFmtId="0" fontId="19" fillId="0" borderId="11" xfId="3" applyFont="1" applyAlignment="1">
      <alignment horizontal="center" vertical="center" wrapText="1"/>
    </xf>
    <xf numFmtId="0" fontId="13" fillId="6" borderId="11" xfId="0" applyFont="1" applyFill="1" applyBorder="1" applyAlignment="1">
      <alignment vertical="center"/>
    </xf>
    <xf numFmtId="0" fontId="20" fillId="8" borderId="11" xfId="0" applyFont="1" applyFill="1" applyBorder="1" applyAlignment="1">
      <alignment vertical="center"/>
    </xf>
    <xf numFmtId="0" fontId="28" fillId="20" borderId="90" xfId="2" applyFont="1" applyFill="1" applyBorder="1" applyAlignment="1">
      <alignment horizontal="center" vertical="center" wrapText="1"/>
    </xf>
    <xf numFmtId="0" fontId="28" fillId="20" borderId="91" xfId="2" applyFont="1" applyFill="1" applyBorder="1" applyAlignment="1">
      <alignment horizontal="center" vertical="center" wrapText="1"/>
    </xf>
    <xf numFmtId="0" fontId="28" fillId="20" borderId="30" xfId="2" applyFont="1" applyFill="1" applyBorder="1" applyAlignment="1">
      <alignment vertical="center" wrapText="1"/>
    </xf>
    <xf numFmtId="0" fontId="28" fillId="20" borderId="32" xfId="2" applyFont="1" applyFill="1" applyBorder="1" applyAlignment="1">
      <alignment vertical="center" wrapText="1"/>
    </xf>
    <xf numFmtId="170" fontId="29" fillId="0" borderId="1" xfId="5" applyNumberFormat="1" applyFont="1" applyBorder="1" applyAlignment="1">
      <alignment vertical="center"/>
    </xf>
    <xf numFmtId="170" fontId="29" fillId="0" borderId="48" xfId="5" applyNumberFormat="1" applyFont="1" applyBorder="1" applyAlignment="1">
      <alignment vertical="center"/>
    </xf>
    <xf numFmtId="170" fontId="29" fillId="0" borderId="92" xfId="5" applyNumberFormat="1" applyFont="1" applyBorder="1" applyAlignment="1">
      <alignment vertical="center"/>
    </xf>
    <xf numFmtId="0" fontId="19" fillId="0" borderId="51" xfId="3" applyFont="1" applyBorder="1" applyAlignment="1">
      <alignment vertical="center" wrapText="1"/>
    </xf>
    <xf numFmtId="0" fontId="28" fillId="0" borderId="51" xfId="0" applyFont="1" applyBorder="1" applyAlignment="1">
      <alignment horizontal="center" vertical="center" wrapText="1"/>
    </xf>
    <xf numFmtId="0" fontId="28" fillId="20" borderId="54" xfId="3" applyFont="1" applyFill="1" applyBorder="1" applyAlignment="1">
      <alignment horizontal="center" vertical="center" wrapText="1"/>
    </xf>
    <xf numFmtId="43" fontId="63" fillId="20" borderId="83" xfId="18" applyFont="1" applyFill="1" applyBorder="1" applyAlignment="1">
      <alignment horizontal="center" vertical="center" wrapText="1"/>
    </xf>
    <xf numFmtId="43" fontId="63" fillId="20" borderId="80" xfId="18" applyFont="1" applyFill="1" applyBorder="1" applyAlignment="1">
      <alignment horizontal="center" vertical="center" wrapText="1"/>
    </xf>
    <xf numFmtId="43" fontId="63" fillId="20" borderId="82" xfId="18" applyFont="1" applyFill="1" applyBorder="1" applyAlignment="1">
      <alignment horizontal="center" vertical="center" wrapText="1"/>
    </xf>
    <xf numFmtId="0" fontId="41" fillId="0" borderId="75" xfId="3" applyFont="1" applyBorder="1" applyAlignment="1">
      <alignment horizontal="center" vertical="center" wrapText="1"/>
    </xf>
    <xf numFmtId="0" fontId="41" fillId="0" borderId="77" xfId="3" applyFont="1" applyBorder="1" applyAlignment="1">
      <alignment horizontal="center" vertical="center" wrapText="1"/>
    </xf>
    <xf numFmtId="0" fontId="41" fillId="0" borderId="65" xfId="3" applyFont="1" applyBorder="1" applyAlignment="1">
      <alignment horizontal="center" vertical="center" wrapText="1"/>
    </xf>
    <xf numFmtId="0" fontId="41" fillId="0" borderId="66" xfId="3" applyFont="1" applyBorder="1" applyAlignment="1">
      <alignment horizontal="center" vertical="center" wrapText="1"/>
    </xf>
    <xf numFmtId="0" fontId="41" fillId="0" borderId="64" xfId="3" applyFont="1" applyBorder="1" applyAlignment="1">
      <alignment horizontal="center" vertical="center" wrapText="1"/>
    </xf>
    <xf numFmtId="0" fontId="41" fillId="0" borderId="1" xfId="3" applyFont="1" applyBorder="1" applyAlignment="1">
      <alignment horizontal="center" vertical="center" wrapText="1"/>
    </xf>
    <xf numFmtId="0" fontId="41" fillId="0" borderId="87" xfId="3" applyFont="1" applyBorder="1" applyAlignment="1">
      <alignment horizontal="center" vertical="center" wrapText="1"/>
    </xf>
    <xf numFmtId="0" fontId="46" fillId="0" borderId="104" xfId="3" applyFont="1" applyBorder="1" applyAlignment="1">
      <alignment horizontal="center" vertical="center" wrapText="1"/>
    </xf>
    <xf numFmtId="0" fontId="46" fillId="0" borderId="105" xfId="3" applyFont="1" applyBorder="1" applyAlignment="1">
      <alignment horizontal="center" vertical="center" wrapText="1"/>
    </xf>
    <xf numFmtId="0" fontId="41" fillId="0" borderId="2" xfId="3" applyFont="1" applyBorder="1" applyAlignment="1">
      <alignment horizontal="center" vertical="center" wrapText="1"/>
    </xf>
    <xf numFmtId="0" fontId="41" fillId="0" borderId="106" xfId="3" applyFont="1" applyBorder="1" applyAlignment="1">
      <alignment horizontal="left" vertical="center" wrapText="1"/>
    </xf>
    <xf numFmtId="0" fontId="41" fillId="0" borderId="107" xfId="3" applyFont="1" applyBorder="1" applyAlignment="1">
      <alignment horizontal="left" vertical="center" wrapText="1"/>
    </xf>
    <xf numFmtId="0" fontId="41" fillId="0" borderId="108" xfId="3" applyFont="1" applyBorder="1" applyAlignment="1">
      <alignment horizontal="left" vertical="center" wrapText="1"/>
    </xf>
    <xf numFmtId="0" fontId="46" fillId="0" borderId="109" xfId="3" applyFont="1" applyBorder="1" applyAlignment="1">
      <alignment horizontal="center" vertical="center" wrapText="1"/>
    </xf>
    <xf numFmtId="0" fontId="41" fillId="0" borderId="110" xfId="3" applyFont="1" applyBorder="1" applyAlignment="1">
      <alignment horizontal="center" vertical="center" wrapText="1"/>
    </xf>
    <xf numFmtId="0" fontId="41" fillId="0" borderId="23" xfId="3" applyFont="1" applyBorder="1" applyAlignment="1">
      <alignment horizontal="center" vertical="center" wrapText="1"/>
    </xf>
    <xf numFmtId="0" fontId="41" fillId="0" borderId="8" xfId="3" applyFont="1" applyBorder="1" applyAlignment="1">
      <alignment horizontal="center" vertical="center" wrapText="1"/>
    </xf>
    <xf numFmtId="0" fontId="41" fillId="0" borderId="76" xfId="3" applyFont="1" applyBorder="1" applyAlignment="1">
      <alignment horizontal="center" vertical="center" wrapText="1"/>
    </xf>
    <xf numFmtId="0" fontId="41" fillId="0" borderId="22" xfId="3" applyFont="1" applyBorder="1" applyAlignment="1">
      <alignment horizontal="center" vertical="center" wrapText="1"/>
    </xf>
    <xf numFmtId="0" fontId="41" fillId="0" borderId="27" xfId="3" applyFont="1" applyBorder="1" applyAlignment="1">
      <alignment horizontal="center" vertical="center" wrapText="1"/>
    </xf>
    <xf numFmtId="0" fontId="41" fillId="0" borderId="5" xfId="3" applyFont="1" applyBorder="1" applyAlignment="1">
      <alignment horizontal="center" vertical="center" wrapText="1"/>
    </xf>
    <xf numFmtId="0" fontId="46" fillId="0" borderId="114" xfId="3" applyFont="1" applyBorder="1" applyAlignment="1">
      <alignment horizontal="center" vertical="center" wrapText="1"/>
    </xf>
    <xf numFmtId="174" fontId="41" fillId="0" borderId="111" xfId="21" applyNumberFormat="1" applyFont="1" applyBorder="1" applyAlignment="1">
      <alignment horizontal="center" vertical="center" wrapText="1"/>
    </xf>
    <xf numFmtId="174" fontId="41" fillId="0" borderId="112" xfId="21" applyNumberFormat="1" applyFont="1" applyBorder="1" applyAlignment="1">
      <alignment horizontal="center" vertical="center" wrapText="1"/>
    </xf>
    <xf numFmtId="174" fontId="41" fillId="0" borderId="113" xfId="21" applyNumberFormat="1" applyFont="1" applyBorder="1" applyAlignment="1">
      <alignment horizontal="center" vertical="center" wrapText="1"/>
    </xf>
    <xf numFmtId="174" fontId="46" fillId="0" borderId="109" xfId="21" applyNumberFormat="1" applyFont="1" applyBorder="1" applyAlignment="1">
      <alignment horizontal="center" vertical="center" wrapText="1"/>
    </xf>
    <xf numFmtId="0" fontId="41" fillId="0" borderId="43" xfId="3" applyFont="1" applyBorder="1" applyAlignment="1">
      <alignment horizontal="center" vertical="center" wrapText="1"/>
    </xf>
    <xf numFmtId="0" fontId="41" fillId="0" borderId="12" xfId="3" applyFont="1" applyBorder="1" applyAlignment="1">
      <alignment horizontal="center" vertical="center" wrapText="1"/>
    </xf>
    <xf numFmtId="0" fontId="41" fillId="0" borderId="7" xfId="3" applyFont="1" applyBorder="1" applyAlignment="1">
      <alignment horizontal="center" vertical="center" wrapText="1"/>
    </xf>
    <xf numFmtId="0" fontId="46" fillId="0" borderId="115" xfId="3" applyFont="1" applyBorder="1" applyAlignment="1">
      <alignment horizontal="center" vertical="center" wrapText="1"/>
    </xf>
    <xf numFmtId="0" fontId="35" fillId="19" borderId="11" xfId="3" applyFont="1" applyFill="1" applyAlignment="1">
      <alignment vertical="center"/>
    </xf>
    <xf numFmtId="0" fontId="35" fillId="0" borderId="11" xfId="3" applyFont="1" applyAlignment="1">
      <alignment vertical="center"/>
    </xf>
    <xf numFmtId="0" fontId="41" fillId="0" borderId="47" xfId="3" applyFont="1" applyBorder="1" applyAlignment="1">
      <alignment vertical="center" wrapText="1"/>
    </xf>
    <xf numFmtId="0" fontId="46" fillId="0" borderId="47" xfId="3" applyFont="1" applyBorder="1" applyAlignment="1">
      <alignment vertical="center" wrapText="1"/>
    </xf>
    <xf numFmtId="0" fontId="36" fillId="0" borderId="47" xfId="3" applyFont="1" applyBorder="1" applyAlignment="1">
      <alignment vertical="center"/>
    </xf>
    <xf numFmtId="175" fontId="35" fillId="0" borderId="51" xfId="18" applyNumberFormat="1" applyFont="1" applyBorder="1" applyAlignment="1">
      <alignment horizontal="center" vertical="center"/>
    </xf>
    <xf numFmtId="175" fontId="36" fillId="0" borderId="51" xfId="18" applyNumberFormat="1" applyFont="1" applyBorder="1" applyAlignment="1">
      <alignment horizontal="center" vertical="center"/>
    </xf>
    <xf numFmtId="0" fontId="41" fillId="0" borderId="47" xfId="24" applyFont="1" applyBorder="1" applyAlignment="1">
      <alignment vertical="center" wrapText="1"/>
    </xf>
    <xf numFmtId="0" fontId="36" fillId="0" borderId="47" xfId="24" applyFont="1" applyBorder="1" applyAlignment="1">
      <alignment vertical="center"/>
    </xf>
    <xf numFmtId="0" fontId="36" fillId="25" borderId="47" xfId="24" applyFont="1" applyFill="1" applyBorder="1" applyAlignment="1">
      <alignment vertical="center"/>
    </xf>
    <xf numFmtId="170" fontId="64" fillId="0" borderId="47" xfId="5" applyNumberFormat="1" applyFont="1" applyBorder="1" applyAlignment="1">
      <alignment vertical="center"/>
    </xf>
    <xf numFmtId="170" fontId="64" fillId="0" borderId="69" xfId="5" applyNumberFormat="1" applyFont="1" applyBorder="1" applyAlignment="1">
      <alignment vertical="center"/>
    </xf>
    <xf numFmtId="170" fontId="64" fillId="0" borderId="34" xfId="5" applyNumberFormat="1" applyFont="1" applyBorder="1" applyAlignment="1">
      <alignment vertical="center"/>
    </xf>
    <xf numFmtId="170" fontId="64" fillId="0" borderId="35" xfId="5" applyNumberFormat="1" applyFont="1" applyBorder="1" applyAlignment="1">
      <alignment vertical="center"/>
    </xf>
    <xf numFmtId="9" fontId="64" fillId="0" borderId="49" xfId="1" applyFont="1" applyBorder="1" applyAlignment="1">
      <alignment vertical="center"/>
    </xf>
    <xf numFmtId="170" fontId="64" fillId="0" borderId="71" xfId="5" applyNumberFormat="1" applyFont="1" applyBorder="1" applyAlignment="1">
      <alignment vertical="center"/>
    </xf>
    <xf numFmtId="170" fontId="64" fillId="0" borderId="48" xfId="5" applyNumberFormat="1" applyFont="1" applyBorder="1" applyAlignment="1">
      <alignment vertical="center"/>
    </xf>
    <xf numFmtId="170" fontId="64" fillId="0" borderId="92" xfId="5" applyNumberFormat="1" applyFont="1" applyBorder="1" applyAlignment="1">
      <alignment vertical="center"/>
    </xf>
    <xf numFmtId="0" fontId="64" fillId="0" borderId="47" xfId="3" applyFont="1" applyBorder="1" applyAlignment="1">
      <alignment vertical="center"/>
    </xf>
    <xf numFmtId="170" fontId="64" fillId="0" borderId="50" xfId="5" applyNumberFormat="1" applyFont="1" applyBorder="1" applyAlignment="1">
      <alignment vertical="center"/>
    </xf>
    <xf numFmtId="170" fontId="64" fillId="0" borderId="49" xfId="5" applyNumberFormat="1" applyFont="1" applyBorder="1" applyAlignment="1">
      <alignment vertical="center"/>
    </xf>
    <xf numFmtId="170" fontId="64" fillId="0" borderId="38" xfId="5" applyNumberFormat="1" applyFont="1" applyBorder="1" applyAlignment="1">
      <alignment vertical="center"/>
    </xf>
    <xf numFmtId="9" fontId="64" fillId="0" borderId="39" xfId="1" applyFont="1" applyBorder="1" applyAlignment="1">
      <alignment vertical="center"/>
    </xf>
    <xf numFmtId="0" fontId="29" fillId="19" borderId="44" xfId="3" applyFont="1" applyFill="1" applyBorder="1" applyAlignment="1">
      <alignment horizontal="left" vertical="center" wrapText="1"/>
    </xf>
    <xf numFmtId="0" fontId="29" fillId="19" borderId="52" xfId="3" applyFont="1" applyFill="1" applyBorder="1" applyAlignment="1">
      <alignment horizontal="center" vertical="center"/>
    </xf>
    <xf numFmtId="170" fontId="29" fillId="0" borderId="117" xfId="5" applyNumberFormat="1" applyFont="1" applyBorder="1" applyAlignment="1">
      <alignment vertical="center"/>
    </xf>
    <xf numFmtId="9" fontId="29" fillId="0" borderId="39" xfId="1" applyFont="1" applyBorder="1" applyAlignment="1">
      <alignment vertical="center"/>
    </xf>
    <xf numFmtId="0" fontId="29" fillId="19" borderId="51" xfId="3" applyFont="1" applyFill="1" applyBorder="1" applyAlignment="1">
      <alignment horizontal="left" vertical="center"/>
    </xf>
    <xf numFmtId="0" fontId="29" fillId="19" borderId="51" xfId="3" applyFont="1" applyFill="1" applyBorder="1" applyAlignment="1">
      <alignment horizontal="left" vertical="center" wrapText="1"/>
    </xf>
    <xf numFmtId="170" fontId="29" fillId="0" borderId="119" xfId="5" applyNumberFormat="1" applyFont="1" applyBorder="1" applyAlignment="1">
      <alignment vertical="center"/>
    </xf>
    <xf numFmtId="0" fontId="29" fillId="0" borderId="52" xfId="3" applyFont="1" applyBorder="1" applyAlignment="1">
      <alignment horizontal="center" vertical="center" wrapText="1"/>
    </xf>
    <xf numFmtId="0" fontId="29" fillId="0" borderId="51" xfId="3" applyFont="1" applyBorder="1" applyAlignment="1">
      <alignment horizontal="left" vertical="center" wrapText="1"/>
    </xf>
    <xf numFmtId="0" fontId="29" fillId="0" borderId="44" xfId="3" applyFont="1" applyBorder="1" applyAlignment="1">
      <alignment horizontal="left" vertical="center" wrapText="1"/>
    </xf>
    <xf numFmtId="0" fontId="35" fillId="19" borderId="33" xfId="3" applyFont="1" applyFill="1" applyBorder="1" applyAlignment="1">
      <alignment horizontal="center" vertical="center"/>
    </xf>
    <xf numFmtId="3" fontId="29" fillId="0" borderId="47" xfId="5" applyNumberFormat="1" applyFont="1" applyBorder="1" applyAlignment="1">
      <alignment vertical="center"/>
    </xf>
    <xf numFmtId="0" fontId="29" fillId="0" borderId="51" xfId="3" applyFont="1" applyBorder="1" applyAlignment="1">
      <alignment vertical="center"/>
    </xf>
    <xf numFmtId="0" fontId="29" fillId="0" borderId="44" xfId="3" applyFont="1" applyBorder="1" applyAlignment="1">
      <alignment vertical="center" wrapText="1"/>
    </xf>
    <xf numFmtId="0" fontId="29" fillId="0" borderId="51" xfId="3" applyFont="1" applyBorder="1" applyAlignment="1">
      <alignment vertical="center" wrapText="1"/>
    </xf>
    <xf numFmtId="0" fontId="65" fillId="0" borderId="11" xfId="34" applyBorder="1" applyAlignment="1">
      <alignment horizontal="center" vertical="center"/>
    </xf>
    <xf numFmtId="0" fontId="29" fillId="0" borderId="33" xfId="3" applyFont="1" applyBorder="1" applyAlignment="1">
      <alignment horizontal="center" vertical="center"/>
    </xf>
    <xf numFmtId="0" fontId="65" fillId="19" borderId="44" xfId="34" applyFill="1" applyBorder="1" applyAlignment="1">
      <alignment horizontal="left" vertical="center" wrapText="1"/>
    </xf>
    <xf numFmtId="0" fontId="34" fillId="19" borderId="44" xfId="34" applyFont="1" applyFill="1" applyBorder="1" applyAlignment="1">
      <alignment horizontal="center" vertical="center" wrapText="1"/>
    </xf>
    <xf numFmtId="0" fontId="65" fillId="0" borderId="44" xfId="34" applyBorder="1" applyAlignment="1">
      <alignment horizontal="center" vertical="center" wrapText="1"/>
    </xf>
    <xf numFmtId="0" fontId="34" fillId="0" borderId="51" xfId="34" applyFont="1" applyBorder="1" applyAlignment="1">
      <alignment horizontal="center" vertical="center" wrapText="1"/>
    </xf>
    <xf numFmtId="175" fontId="41" fillId="0" borderId="77" xfId="3" applyNumberFormat="1" applyFont="1" applyBorder="1" applyAlignment="1">
      <alignment horizontal="center" vertical="center" wrapText="1"/>
    </xf>
    <xf numFmtId="176" fontId="41" fillId="0" borderId="77" xfId="3" applyNumberFormat="1" applyFont="1" applyBorder="1" applyAlignment="1">
      <alignment horizontal="center" vertical="center" wrapText="1"/>
    </xf>
    <xf numFmtId="175" fontId="46" fillId="0" borderId="104" xfId="3" applyNumberFormat="1" applyFont="1" applyBorder="1" applyAlignment="1">
      <alignment horizontal="center" vertical="center" wrapText="1"/>
    </xf>
    <xf numFmtId="176" fontId="46" fillId="0" borderId="104" xfId="3" applyNumberFormat="1" applyFont="1" applyBorder="1" applyAlignment="1">
      <alignment horizontal="center" vertical="center" wrapText="1"/>
    </xf>
    <xf numFmtId="0" fontId="68" fillId="0" borderId="46" xfId="0" applyFont="1" applyBorder="1" applyAlignment="1">
      <alignment horizontal="center" vertical="center"/>
    </xf>
    <xf numFmtId="0" fontId="17" fillId="0" borderId="50" xfId="19" applyFont="1" applyBorder="1" applyAlignment="1">
      <alignment vertical="center"/>
    </xf>
    <xf numFmtId="0" fontId="17" fillId="0" borderId="50" xfId="19" applyFont="1" applyBorder="1" applyAlignment="1">
      <alignment vertical="center" wrapText="1"/>
    </xf>
    <xf numFmtId="0" fontId="17" fillId="0" borderId="47" xfId="0" applyFont="1" applyBorder="1" applyAlignment="1">
      <alignment vertical="center"/>
    </xf>
    <xf numFmtId="0" fontId="17" fillId="0" borderId="47" xfId="19" applyFont="1" applyBorder="1" applyAlignment="1">
      <alignment vertical="center"/>
    </xf>
    <xf numFmtId="0" fontId="17" fillId="0" borderId="47" xfId="19" applyFont="1" applyBorder="1" applyAlignment="1">
      <alignment vertical="center" wrapText="1"/>
    </xf>
    <xf numFmtId="0" fontId="69" fillId="0" borderId="47" xfId="0" applyFont="1" applyBorder="1" applyAlignment="1">
      <alignment vertical="center"/>
    </xf>
    <xf numFmtId="0" fontId="70" fillId="0" borderId="47" xfId="19" applyFont="1" applyBorder="1" applyAlignment="1">
      <alignment vertical="center"/>
    </xf>
    <xf numFmtId="0" fontId="68" fillId="0" borderId="50" xfId="19" applyFont="1" applyBorder="1" applyAlignment="1">
      <alignment vertical="center"/>
    </xf>
    <xf numFmtId="0" fontId="68" fillId="0" borderId="47" xfId="0" applyFont="1" applyBorder="1" applyAlignment="1">
      <alignment vertical="center"/>
    </xf>
    <xf numFmtId="0" fontId="68" fillId="0" borderId="47" xfId="19" applyFont="1" applyBorder="1" applyAlignment="1">
      <alignment vertical="center"/>
    </xf>
    <xf numFmtId="0" fontId="68" fillId="19" borderId="47" xfId="0" applyFont="1" applyFill="1" applyBorder="1" applyAlignment="1">
      <alignment vertical="center"/>
    </xf>
    <xf numFmtId="1" fontId="68" fillId="19" borderId="47" xfId="19" applyNumberFormat="1" applyFont="1" applyFill="1" applyBorder="1" applyAlignment="1">
      <alignment vertical="center" wrapText="1"/>
    </xf>
    <xf numFmtId="1" fontId="68" fillId="0" borderId="46" xfId="0" applyNumberFormat="1" applyFont="1" applyBorder="1" applyAlignment="1">
      <alignment horizontal="center" vertical="center"/>
    </xf>
    <xf numFmtId="1" fontId="68" fillId="19" borderId="50" xfId="19" applyNumberFormat="1" applyFont="1" applyFill="1" applyBorder="1" applyAlignment="1">
      <alignment vertical="center"/>
    </xf>
    <xf numFmtId="1" fontId="68" fillId="19" borderId="50" xfId="19" applyNumberFormat="1" applyFont="1" applyFill="1" applyBorder="1" applyAlignment="1">
      <alignment vertical="center" wrapText="1"/>
    </xf>
    <xf numFmtId="1" fontId="68" fillId="19" borderId="47" xfId="0" applyNumberFormat="1" applyFont="1" applyFill="1" applyBorder="1" applyAlignment="1">
      <alignment vertical="center" wrapText="1"/>
    </xf>
    <xf numFmtId="0" fontId="68" fillId="19" borderId="50" xfId="19" applyFont="1" applyFill="1" applyBorder="1" applyAlignment="1">
      <alignment vertical="center"/>
    </xf>
    <xf numFmtId="0" fontId="68" fillId="19" borderId="50" xfId="19" applyFont="1" applyFill="1" applyBorder="1" applyAlignment="1">
      <alignment vertical="center" wrapText="1"/>
    </xf>
    <xf numFmtId="0" fontId="68" fillId="19" borderId="47" xfId="0" applyFont="1" applyFill="1" applyBorder="1" applyAlignment="1">
      <alignment vertical="center" wrapText="1"/>
    </xf>
    <xf numFmtId="0" fontId="68" fillId="19" borderId="47" xfId="19" applyFont="1" applyFill="1" applyBorder="1" applyAlignment="1">
      <alignment vertical="center" wrapText="1"/>
    </xf>
    <xf numFmtId="0" fontId="17" fillId="19" borderId="50" xfId="19" applyFont="1" applyFill="1" applyBorder="1" applyAlignment="1">
      <alignment vertical="center" wrapText="1"/>
    </xf>
    <xf numFmtId="0" fontId="27" fillId="0" borderId="51" xfId="0" applyFont="1" applyBorder="1" applyAlignment="1">
      <alignment horizontal="center" vertical="center"/>
    </xf>
    <xf numFmtId="0" fontId="17" fillId="19" borderId="47" xfId="19" applyFont="1" applyFill="1" applyBorder="1" applyAlignment="1">
      <alignment vertical="center" wrapText="1"/>
    </xf>
    <xf numFmtId="0" fontId="69" fillId="0" borderId="47" xfId="19" applyFont="1" applyBorder="1" applyAlignment="1">
      <alignment vertical="center"/>
    </xf>
    <xf numFmtId="0" fontId="29" fillId="29" borderId="44" xfId="3" applyFont="1" applyFill="1" applyBorder="1" applyAlignment="1">
      <alignment horizontal="center" vertical="center" wrapText="1"/>
    </xf>
    <xf numFmtId="0" fontId="29" fillId="29" borderId="44" xfId="3" applyFont="1" applyFill="1" applyBorder="1" applyAlignment="1">
      <alignment horizontal="left" vertical="center" wrapText="1"/>
    </xf>
    <xf numFmtId="0" fontId="29" fillId="30" borderId="44" xfId="3" applyFont="1" applyFill="1" applyBorder="1" applyAlignment="1">
      <alignment horizontal="left" vertical="center" wrapText="1"/>
    </xf>
    <xf numFmtId="0" fontId="29" fillId="29" borderId="51" xfId="3" applyFont="1" applyFill="1" applyBorder="1" applyAlignment="1">
      <alignment horizontal="center" vertical="center"/>
    </xf>
    <xf numFmtId="1" fontId="17" fillId="19" borderId="47" xfId="19" applyNumberFormat="1" applyFont="1" applyFill="1" applyBorder="1" applyAlignment="1">
      <alignment vertical="center" wrapText="1"/>
    </xf>
    <xf numFmtId="0" fontId="65" fillId="0" borderId="51" xfId="34" applyBorder="1" applyAlignment="1">
      <alignment horizontal="center" vertical="center" wrapText="1"/>
    </xf>
    <xf numFmtId="0" fontId="65" fillId="19" borderId="44" xfId="34" applyFill="1" applyBorder="1" applyAlignment="1">
      <alignment horizontal="center" vertical="center" wrapText="1"/>
    </xf>
    <xf numFmtId="9" fontId="29" fillId="0" borderId="52" xfId="3" applyNumberFormat="1" applyFont="1" applyBorder="1" applyAlignment="1">
      <alignment horizontal="center" vertical="center"/>
    </xf>
    <xf numFmtId="3" fontId="41" fillId="0" borderId="77" xfId="3" applyNumberFormat="1" applyFont="1" applyBorder="1" applyAlignment="1">
      <alignment horizontal="right" vertical="center" wrapText="1"/>
    </xf>
    <xf numFmtId="170" fontId="29" fillId="19" borderId="47" xfId="5" applyNumberFormat="1" applyFont="1" applyFill="1" applyBorder="1" applyAlignment="1">
      <alignment vertical="center"/>
    </xf>
    <xf numFmtId="175" fontId="46" fillId="19" borderId="104" xfId="3" applyNumberFormat="1" applyFont="1" applyFill="1" applyBorder="1" applyAlignment="1">
      <alignment horizontal="center" vertical="center" wrapText="1"/>
    </xf>
    <xf numFmtId="0" fontId="46" fillId="19" borderId="37" xfId="3" applyFont="1" applyFill="1" applyBorder="1" applyAlignment="1">
      <alignment horizontal="center" vertical="center" wrapText="1"/>
    </xf>
    <xf numFmtId="0" fontId="46" fillId="19" borderId="78" xfId="3" applyFont="1" applyFill="1" applyBorder="1" applyAlignment="1">
      <alignment horizontal="center" vertical="center" wrapText="1"/>
    </xf>
    <xf numFmtId="3" fontId="46" fillId="19" borderId="78" xfId="3" applyNumberFormat="1" applyFont="1" applyFill="1" applyBorder="1" applyAlignment="1">
      <alignment horizontal="right" vertical="center" wrapText="1"/>
    </xf>
    <xf numFmtId="0" fontId="9" fillId="0" borderId="0" xfId="0" applyFont="1" applyAlignment="1">
      <alignment horizontal="center" vertical="center" textRotation="90" wrapText="1"/>
    </xf>
    <xf numFmtId="0" fontId="0" fillId="0" borderId="0" xfId="0"/>
    <xf numFmtId="0" fontId="9" fillId="5" borderId="2" xfId="0" applyFont="1" applyFill="1" applyBorder="1" applyAlignment="1">
      <alignment horizontal="center" vertical="center" wrapText="1"/>
    </xf>
    <xf numFmtId="0" fontId="8" fillId="0" borderId="3" xfId="0" applyFont="1" applyBorder="1"/>
    <xf numFmtId="0" fontId="8" fillId="0" borderId="4" xfId="0" applyFont="1" applyBorder="1"/>
    <xf numFmtId="0" fontId="7" fillId="0" borderId="11" xfId="0" applyFont="1" applyBorder="1" applyAlignment="1">
      <alignment horizontal="left" vertical="top"/>
    </xf>
    <xf numFmtId="0" fontId="9" fillId="0" borderId="2" xfId="0" applyFont="1" applyBorder="1" applyAlignment="1">
      <alignment horizontal="center" vertical="center"/>
    </xf>
    <xf numFmtId="0" fontId="9" fillId="3" borderId="2" xfId="0" applyFont="1" applyFill="1" applyBorder="1" applyAlignment="1">
      <alignment horizontal="center" vertical="center" wrapText="1"/>
    </xf>
    <xf numFmtId="0" fontId="7" fillId="0" borderId="0" xfId="0" applyFont="1" applyAlignment="1">
      <alignment horizontal="left"/>
    </xf>
    <xf numFmtId="0" fontId="9" fillId="4" borderId="2" xfId="0" applyFont="1" applyFill="1" applyBorder="1" applyAlignment="1">
      <alignment horizontal="center" vertical="center" wrapText="1"/>
    </xf>
    <xf numFmtId="0" fontId="9" fillId="17" borderId="2" xfId="0" applyFont="1" applyFill="1" applyBorder="1" applyAlignment="1">
      <alignment horizontal="center" vertical="center" wrapText="1"/>
    </xf>
    <xf numFmtId="0" fontId="8" fillId="17" borderId="3" xfId="0" applyFont="1" applyFill="1" applyBorder="1"/>
    <xf numFmtId="0" fontId="8" fillId="17" borderId="4" xfId="0" applyFont="1" applyFill="1" applyBorder="1"/>
    <xf numFmtId="0" fontId="6" fillId="0" borderId="0" xfId="0" applyFont="1" applyAlignment="1">
      <alignment horizontal="center"/>
    </xf>
    <xf numFmtId="0" fontId="6" fillId="0" borderId="0" xfId="0" applyFont="1" applyAlignment="1">
      <alignment horizontal="center" vertical="center" wrapText="1"/>
    </xf>
    <xf numFmtId="0" fontId="7" fillId="0" borderId="0" xfId="0" applyFont="1" applyAlignment="1">
      <alignment horizontal="right" vertical="center"/>
    </xf>
    <xf numFmtId="0" fontId="7" fillId="0" borderId="22" xfId="0" applyFont="1" applyBorder="1" applyAlignment="1">
      <alignment horizontal="center"/>
    </xf>
    <xf numFmtId="0" fontId="8" fillId="0" borderId="23" xfId="0" applyFont="1" applyBorder="1"/>
    <xf numFmtId="166" fontId="9" fillId="0" borderId="22" xfId="0" applyNumberFormat="1" applyFont="1" applyBorder="1" applyAlignment="1">
      <alignment vertical="center"/>
    </xf>
    <xf numFmtId="0" fontId="7" fillId="0" borderId="0" xfId="0" applyFont="1" applyAlignment="1">
      <alignment horizontal="left" vertical="top"/>
    </xf>
    <xf numFmtId="0" fontId="9" fillId="0" borderId="13" xfId="0" applyFont="1" applyBorder="1" applyAlignment="1">
      <alignment horizontal="center" vertical="center" textRotation="90" wrapText="1"/>
    </xf>
    <xf numFmtId="0" fontId="9" fillId="13" borderId="2"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9" fillId="13" borderId="4" xfId="0" applyFont="1" applyFill="1" applyBorder="1" applyAlignment="1">
      <alignment horizontal="center" vertical="center" wrapText="1"/>
    </xf>
    <xf numFmtId="0" fontId="9" fillId="0" borderId="4" xfId="0" applyFont="1" applyBorder="1" applyAlignment="1">
      <alignment horizontal="center" vertical="center"/>
    </xf>
    <xf numFmtId="0" fontId="9" fillId="6" borderId="2" xfId="0" applyFont="1" applyFill="1" applyBorder="1" applyAlignment="1">
      <alignment horizontal="center" vertical="center" wrapText="1"/>
    </xf>
    <xf numFmtId="0" fontId="16" fillId="2" borderId="22" xfId="0" applyFont="1" applyFill="1" applyBorder="1" applyAlignment="1">
      <alignment horizontal="center" vertical="center"/>
    </xf>
    <xf numFmtId="0" fontId="8" fillId="0" borderId="12" xfId="0" applyFont="1" applyBorder="1"/>
    <xf numFmtId="0" fontId="16" fillId="10" borderId="22" xfId="0" applyFont="1" applyFill="1" applyBorder="1" applyAlignment="1">
      <alignment horizontal="center" vertical="center"/>
    </xf>
    <xf numFmtId="0" fontId="16" fillId="11" borderId="22" xfId="0" applyFont="1" applyFill="1" applyBorder="1" applyAlignment="1">
      <alignment horizontal="center" vertical="center"/>
    </xf>
    <xf numFmtId="0" fontId="16" fillId="10" borderId="22" xfId="0" applyFont="1" applyFill="1" applyBorder="1" applyAlignment="1">
      <alignment horizontal="center" vertical="center" wrapText="1"/>
    </xf>
    <xf numFmtId="0" fontId="16" fillId="11" borderId="22" xfId="0" applyFont="1" applyFill="1" applyBorder="1" applyAlignment="1">
      <alignment horizontal="center" vertical="center" wrapText="1"/>
    </xf>
    <xf numFmtId="0" fontId="16" fillId="9" borderId="22" xfId="0" applyFont="1" applyFill="1" applyBorder="1" applyAlignment="1">
      <alignment horizontal="center" vertical="center"/>
    </xf>
    <xf numFmtId="0" fontId="16" fillId="9" borderId="22" xfId="0" applyFont="1" applyFill="1" applyBorder="1" applyAlignment="1">
      <alignment horizontal="center" vertical="center" wrapText="1"/>
    </xf>
    <xf numFmtId="0" fontId="16" fillId="8" borderId="22"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8" fillId="0" borderId="7" xfId="0" applyFont="1" applyBorder="1"/>
    <xf numFmtId="0" fontId="8" fillId="0" borderId="8" xfId="0" applyFont="1" applyBorder="1"/>
    <xf numFmtId="0" fontId="8" fillId="0" borderId="26" xfId="0" applyFont="1" applyBorder="1"/>
    <xf numFmtId="0" fontId="8" fillId="0" borderId="24" xfId="0" applyFont="1" applyBorder="1"/>
    <xf numFmtId="0" fontId="8" fillId="0" borderId="25" xfId="0" applyFont="1" applyBorder="1"/>
    <xf numFmtId="14" fontId="13" fillId="8" borderId="22" xfId="0" applyNumberFormat="1" applyFont="1" applyFill="1" applyBorder="1" applyAlignment="1">
      <alignment horizontal="center" vertical="center" wrapText="1"/>
    </xf>
    <xf numFmtId="0" fontId="16" fillId="8" borderId="11" xfId="0" applyFont="1" applyFill="1" applyBorder="1" applyAlignment="1">
      <alignment horizontal="center" vertical="center" wrapText="1"/>
    </xf>
    <xf numFmtId="0" fontId="8" fillId="0" borderId="11" xfId="0" applyFont="1" applyBorder="1"/>
    <xf numFmtId="0" fontId="16" fillId="12" borderId="22" xfId="0" applyFont="1" applyFill="1" applyBorder="1" applyAlignment="1">
      <alignment horizontal="center" vertical="center" wrapText="1"/>
    </xf>
    <xf numFmtId="0" fontId="13" fillId="8" borderId="22" xfId="0" applyFont="1" applyFill="1" applyBorder="1" applyAlignment="1">
      <alignment horizontal="center" vertical="center" wrapText="1"/>
    </xf>
    <xf numFmtId="0" fontId="13" fillId="8" borderId="22" xfId="0" applyFont="1" applyFill="1" applyBorder="1" applyAlignment="1">
      <alignment horizontal="center" vertical="center"/>
    </xf>
    <xf numFmtId="0" fontId="16" fillId="8" borderId="11" xfId="0" applyFont="1" applyFill="1" applyBorder="1" applyAlignment="1">
      <alignment horizontal="right" vertical="center"/>
    </xf>
    <xf numFmtId="0" fontId="16" fillId="8" borderId="24"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3" fillId="8" borderId="22" xfId="0" applyFont="1" applyFill="1" applyBorder="1" applyAlignment="1">
      <alignment horizontal="left" vertical="center"/>
    </xf>
    <xf numFmtId="0" fontId="17" fillId="8" borderId="22" xfId="0" applyFont="1" applyFill="1" applyBorder="1" applyAlignment="1">
      <alignment horizontal="left" vertical="center" wrapText="1"/>
    </xf>
    <xf numFmtId="0" fontId="13" fillId="2" borderId="5" xfId="0" applyFont="1" applyFill="1" applyBorder="1" applyAlignment="1">
      <alignment horizontal="center" vertical="center"/>
    </xf>
    <xf numFmtId="0" fontId="8" fillId="0" borderId="6" xfId="0" applyFont="1" applyBorder="1"/>
    <xf numFmtId="0" fontId="8" fillId="0" borderId="13" xfId="0" applyFont="1" applyBorder="1"/>
    <xf numFmtId="0" fontId="14" fillId="8" borderId="7" xfId="0" applyFont="1" applyFill="1" applyBorder="1" applyAlignment="1">
      <alignment horizontal="center" vertical="center" wrapText="1"/>
    </xf>
    <xf numFmtId="0" fontId="13" fillId="8" borderId="7" xfId="0" applyFont="1" applyFill="1" applyBorder="1" applyAlignment="1">
      <alignment horizontal="center" vertical="center"/>
    </xf>
    <xf numFmtId="0" fontId="16" fillId="2" borderId="11" xfId="0" applyFont="1" applyFill="1" applyBorder="1" applyAlignment="1">
      <alignment horizontal="center" vertical="center"/>
    </xf>
    <xf numFmtId="0" fontId="13" fillId="8" borderId="11" xfId="0" applyFont="1" applyFill="1" applyBorder="1" applyAlignment="1">
      <alignment horizontal="center" vertical="center"/>
    </xf>
    <xf numFmtId="0" fontId="16" fillId="2" borderId="15" xfId="0" applyFont="1" applyFill="1" applyBorder="1" applyAlignment="1">
      <alignment horizontal="center" vertical="center"/>
    </xf>
    <xf numFmtId="0" fontId="8" fillId="0" borderId="16" xfId="0" applyFont="1" applyBorder="1"/>
    <xf numFmtId="0" fontId="15" fillId="2" borderId="11" xfId="0" applyFont="1" applyFill="1" applyBorder="1" applyAlignment="1">
      <alignment horizontal="center" vertical="center"/>
    </xf>
    <xf numFmtId="0" fontId="8" fillId="0" borderId="14" xfId="0" applyFont="1" applyBorder="1"/>
    <xf numFmtId="0" fontId="13" fillId="2" borderId="22" xfId="0" applyFont="1" applyFill="1" applyBorder="1" applyAlignment="1">
      <alignment horizontal="center" vertical="center"/>
    </xf>
    <xf numFmtId="0" fontId="13" fillId="2" borderId="22" xfId="0" applyFont="1" applyFill="1" applyBorder="1" applyAlignment="1">
      <alignment horizontal="left" vertical="center" wrapText="1"/>
    </xf>
    <xf numFmtId="0" fontId="16" fillId="7" borderId="22" xfId="0" applyFont="1" applyFill="1" applyBorder="1" applyAlignment="1">
      <alignment horizontal="center" vertical="center"/>
    </xf>
    <xf numFmtId="0" fontId="13" fillId="8" borderId="18" xfId="0" applyFont="1" applyFill="1" applyBorder="1" applyAlignment="1">
      <alignment horizontal="center" vertical="center"/>
    </xf>
    <xf numFmtId="0" fontId="8" fillId="0" borderId="19" xfId="0" applyFont="1" applyBorder="1"/>
    <xf numFmtId="0" fontId="8" fillId="0" borderId="20" xfId="0" applyFont="1" applyBorder="1"/>
    <xf numFmtId="0" fontId="35" fillId="0" borderId="47" xfId="0" applyFont="1" applyBorder="1" applyAlignment="1">
      <alignment horizontal="center"/>
    </xf>
    <xf numFmtId="0" fontId="35" fillId="0" borderId="48" xfId="3" applyFont="1" applyBorder="1" applyAlignment="1">
      <alignment horizontal="center" vertical="center"/>
    </xf>
    <xf numFmtId="0" fontId="35" fillId="0" borderId="50" xfId="3" applyFont="1" applyBorder="1" applyAlignment="1">
      <alignment horizontal="center" vertical="center"/>
    </xf>
    <xf numFmtId="43" fontId="35" fillId="0" borderId="47" xfId="18" applyFont="1" applyBorder="1" applyAlignment="1">
      <alignment horizontal="center"/>
    </xf>
    <xf numFmtId="0" fontId="47" fillId="0" borderId="48" xfId="3" applyFont="1" applyBorder="1" applyAlignment="1">
      <alignment horizontal="center" vertical="center" wrapText="1"/>
    </xf>
    <xf numFmtId="0" fontId="47" fillId="0" borderId="50" xfId="3" applyFont="1" applyBorder="1" applyAlignment="1">
      <alignment horizontal="center" vertical="center" wrapText="1"/>
    </xf>
    <xf numFmtId="0" fontId="44" fillId="0" borderId="48" xfId="3" applyFont="1" applyBorder="1" applyAlignment="1">
      <alignment horizontal="left" vertical="center" wrapText="1"/>
    </xf>
    <xf numFmtId="0" fontId="44" fillId="0" borderId="50" xfId="3" applyFont="1" applyBorder="1" applyAlignment="1">
      <alignment horizontal="left"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35" fillId="0" borderId="30" xfId="3" applyFont="1" applyBorder="1" applyAlignment="1">
      <alignment horizontal="center" vertical="center"/>
    </xf>
    <xf numFmtId="0" fontId="35" fillId="0" borderId="31" xfId="3" applyFont="1" applyBorder="1" applyAlignment="1">
      <alignment horizontal="center" vertical="center"/>
    </xf>
    <xf numFmtId="0" fontId="35" fillId="0" borderId="32" xfId="3" applyFont="1" applyBorder="1" applyAlignment="1">
      <alignment horizontal="center" vertical="center"/>
    </xf>
    <xf numFmtId="0" fontId="65" fillId="19" borderId="48" xfId="34" applyFill="1" applyBorder="1" applyAlignment="1">
      <alignment horizontal="center" vertical="center" wrapText="1"/>
    </xf>
    <xf numFmtId="0" fontId="29" fillId="19" borderId="50" xfId="3" applyFont="1" applyFill="1" applyBorder="1" applyAlignment="1">
      <alignment horizontal="center" vertical="center" wrapText="1"/>
    </xf>
    <xf numFmtId="0" fontId="29" fillId="19" borderId="48" xfId="3" applyFont="1" applyFill="1" applyBorder="1" applyAlignment="1">
      <alignment horizontal="left" vertical="center" wrapText="1"/>
    </xf>
    <xf numFmtId="0" fontId="29" fillId="19" borderId="50" xfId="3" applyFont="1" applyFill="1" applyBorder="1" applyAlignment="1">
      <alignment horizontal="left" vertical="center" wrapText="1"/>
    </xf>
    <xf numFmtId="172" fontId="46" fillId="20" borderId="48" xfId="3" applyNumberFormat="1" applyFont="1" applyFill="1" applyBorder="1" applyAlignment="1">
      <alignment horizontal="center" vertical="center" wrapText="1"/>
    </xf>
    <xf numFmtId="172" fontId="46" fillId="20" borderId="50" xfId="3" applyNumberFormat="1" applyFont="1" applyFill="1" applyBorder="1" applyAlignment="1">
      <alignment horizontal="center" vertical="center" wrapText="1"/>
    </xf>
    <xf numFmtId="0" fontId="35" fillId="0" borderId="47" xfId="3" applyFont="1" applyBorder="1" applyAlignment="1">
      <alignment horizontal="center" vertical="center"/>
    </xf>
    <xf numFmtId="0" fontId="46" fillId="20" borderId="54" xfId="3" applyFont="1" applyFill="1" applyBorder="1" applyAlignment="1">
      <alignment horizontal="center" vertical="center" wrapText="1"/>
    </xf>
    <xf numFmtId="0" fontId="46" fillId="20" borderId="53" xfId="3" applyFont="1" applyFill="1" applyBorder="1" applyAlignment="1">
      <alignment horizontal="center" vertical="center" wrapText="1"/>
    </xf>
    <xf numFmtId="0" fontId="29" fillId="19" borderId="30" xfId="3" applyFont="1" applyFill="1" applyBorder="1" applyAlignment="1">
      <alignment horizontal="left" vertical="center" wrapText="1"/>
    </xf>
    <xf numFmtId="0" fontId="29" fillId="19" borderId="32" xfId="3" applyFont="1" applyFill="1" applyBorder="1" applyAlignment="1">
      <alignment horizontal="left" vertical="center" wrapText="1"/>
    </xf>
    <xf numFmtId="0" fontId="48" fillId="0" borderId="30" xfId="3" applyFont="1" applyBorder="1" applyAlignment="1">
      <alignment horizontal="center" vertical="center" wrapText="1"/>
    </xf>
    <xf numFmtId="0" fontId="48" fillId="0" borderId="32" xfId="3" applyFont="1" applyBorder="1" applyAlignment="1">
      <alignment horizontal="center" vertical="center" wrapText="1"/>
    </xf>
    <xf numFmtId="0" fontId="36" fillId="20" borderId="30" xfId="3" applyFont="1" applyFill="1" applyBorder="1" applyAlignment="1">
      <alignment horizontal="center" vertical="center"/>
    </xf>
    <xf numFmtId="0" fontId="36" fillId="20" borderId="31" xfId="3" applyFont="1" applyFill="1" applyBorder="1" applyAlignment="1">
      <alignment horizontal="center" vertical="center"/>
    </xf>
    <xf numFmtId="0" fontId="36" fillId="20" borderId="32" xfId="3" applyFont="1" applyFill="1" applyBorder="1" applyAlignment="1">
      <alignment horizontal="center" vertical="center"/>
    </xf>
    <xf numFmtId="0" fontId="36" fillId="0" borderId="30" xfId="3" applyFont="1" applyBorder="1" applyAlignment="1">
      <alignment horizontal="center" vertical="center" wrapText="1"/>
    </xf>
    <xf numFmtId="0" fontId="36" fillId="0" borderId="31" xfId="3" applyFont="1" applyBorder="1" applyAlignment="1">
      <alignment horizontal="center" vertical="center" wrapText="1"/>
    </xf>
    <xf numFmtId="0" fontId="36" fillId="0" borderId="32" xfId="3" applyFont="1" applyBorder="1" applyAlignment="1">
      <alignment horizontal="center" vertical="center" wrapText="1"/>
    </xf>
    <xf numFmtId="9" fontId="36" fillId="0" borderId="36" xfId="3" applyNumberFormat="1" applyFont="1" applyBorder="1" applyAlignment="1">
      <alignment horizontal="center" vertical="center"/>
    </xf>
    <xf numFmtId="9" fontId="36" fillId="0" borderId="44" xfId="3" applyNumberFormat="1" applyFont="1" applyBorder="1" applyAlignment="1">
      <alignment horizontal="center" vertical="center"/>
    </xf>
    <xf numFmtId="0" fontId="29" fillId="29" borderId="30" xfId="3" applyFont="1" applyFill="1" applyBorder="1" applyAlignment="1">
      <alignment horizontal="left" vertical="center" wrapText="1"/>
    </xf>
    <xf numFmtId="0" fontId="29" fillId="29" borderId="32" xfId="3" applyFont="1" applyFill="1" applyBorder="1" applyAlignment="1">
      <alignment horizontal="left" vertical="center" wrapText="1"/>
    </xf>
    <xf numFmtId="0" fontId="36" fillId="0" borderId="30" xfId="3" applyFont="1" applyBorder="1" applyAlignment="1">
      <alignment horizontal="left" vertical="center"/>
    </xf>
    <xf numFmtId="0" fontId="36" fillId="0" borderId="31" xfId="3" applyFont="1" applyBorder="1" applyAlignment="1">
      <alignment horizontal="left" vertical="center"/>
    </xf>
    <xf numFmtId="0" fontId="36" fillId="0" borderId="32" xfId="3" applyFont="1" applyBorder="1" applyAlignment="1">
      <alignment horizontal="left" vertical="center"/>
    </xf>
    <xf numFmtId="0" fontId="36" fillId="0" borderId="51" xfId="3" applyFont="1" applyBorder="1" applyAlignment="1">
      <alignment horizontal="center" vertical="center"/>
    </xf>
    <xf numFmtId="0" fontId="35" fillId="19" borderId="50" xfId="3" applyFont="1" applyFill="1" applyBorder="1" applyAlignment="1">
      <alignment horizontal="center" vertical="center" wrapText="1"/>
    </xf>
    <xf numFmtId="0" fontId="35" fillId="19" borderId="48" xfId="3" applyFont="1" applyFill="1" applyBorder="1" applyAlignment="1">
      <alignment horizontal="center" vertical="center" wrapText="1"/>
    </xf>
    <xf numFmtId="0" fontId="29" fillId="19" borderId="48" xfId="3" applyFont="1" applyFill="1" applyBorder="1" applyAlignment="1">
      <alignment horizontal="center" vertical="center" wrapText="1"/>
    </xf>
    <xf numFmtId="0" fontId="47" fillId="8" borderId="48" xfId="0" applyFont="1" applyFill="1" applyBorder="1" applyAlignment="1">
      <alignment horizontal="center" vertical="center" wrapText="1"/>
    </xf>
    <xf numFmtId="0" fontId="47" fillId="8" borderId="50" xfId="0" applyFont="1" applyFill="1" applyBorder="1" applyAlignment="1">
      <alignment horizontal="center" vertical="center" wrapText="1"/>
    </xf>
    <xf numFmtId="0" fontId="50" fillId="0" borderId="30" xfId="0" applyFont="1" applyBorder="1" applyAlignment="1">
      <alignment horizontal="left" vertical="center" wrapText="1"/>
    </xf>
    <xf numFmtId="0" fontId="50" fillId="0" borderId="31" xfId="0" applyFont="1" applyBorder="1" applyAlignment="1">
      <alignment horizontal="left" vertical="center" wrapText="1"/>
    </xf>
    <xf numFmtId="0" fontId="50" fillId="0" borderId="32" xfId="0" applyFont="1" applyBorder="1" applyAlignment="1">
      <alignment horizontal="left" vertical="center" wrapText="1"/>
    </xf>
    <xf numFmtId="0" fontId="28" fillId="0" borderId="27" xfId="2" applyFont="1" applyBorder="1" applyAlignment="1">
      <alignment horizontal="center" vertical="center"/>
    </xf>
    <xf numFmtId="0" fontId="28" fillId="0" borderId="43" xfId="2" applyFont="1" applyBorder="1" applyAlignment="1">
      <alignment horizontal="center" vertical="center"/>
    </xf>
    <xf numFmtId="0" fontId="28" fillId="0" borderId="42" xfId="2" applyFont="1" applyBorder="1" applyAlignment="1">
      <alignment horizontal="center" vertical="center"/>
    </xf>
    <xf numFmtId="0" fontId="28" fillId="0" borderId="33" xfId="2" applyFont="1" applyBorder="1" applyAlignment="1">
      <alignment horizontal="center" vertical="center"/>
    </xf>
    <xf numFmtId="0" fontId="28" fillId="0" borderId="11" xfId="2" applyFont="1" applyAlignment="1">
      <alignment horizontal="center" vertical="center"/>
    </xf>
    <xf numFmtId="0" fontId="28" fillId="0" borderId="41" xfId="2" applyFont="1" applyBorder="1" applyAlignment="1">
      <alignment horizontal="center" vertical="center"/>
    </xf>
    <xf numFmtId="0" fontId="28" fillId="0" borderId="36" xfId="2" applyFont="1" applyBorder="1" applyAlignment="1">
      <alignment horizontal="center" vertical="center"/>
    </xf>
    <xf numFmtId="0" fontId="28" fillId="0" borderId="45" xfId="2" applyFont="1" applyBorder="1" applyAlignment="1">
      <alignment horizontal="center" vertical="center"/>
    </xf>
    <xf numFmtId="0" fontId="28" fillId="0" borderId="44" xfId="2" applyFont="1" applyBorder="1" applyAlignment="1">
      <alignment horizontal="center" vertical="center"/>
    </xf>
    <xf numFmtId="0" fontId="28" fillId="20" borderId="30" xfId="2" applyFont="1" applyFill="1" applyBorder="1" applyAlignment="1">
      <alignment horizontal="center" vertical="center" wrapText="1"/>
    </xf>
    <xf numFmtId="0" fontId="28" fillId="20" borderId="31" xfId="2" applyFont="1" applyFill="1" applyBorder="1" applyAlignment="1">
      <alignment horizontal="center" vertical="center" wrapText="1"/>
    </xf>
    <xf numFmtId="0" fontId="28" fillId="20" borderId="32" xfId="2" applyFont="1" applyFill="1" applyBorder="1" applyAlignment="1">
      <alignment horizontal="center" vertical="center" wrapText="1"/>
    </xf>
    <xf numFmtId="0" fontId="28" fillId="0" borderId="27" xfId="2" applyFont="1" applyBorder="1" applyAlignment="1">
      <alignment horizontal="center" vertical="center" wrapText="1"/>
    </xf>
    <xf numFmtId="0" fontId="28" fillId="0" borderId="43" xfId="2" applyFont="1" applyBorder="1" applyAlignment="1">
      <alignment horizontal="center" vertical="center" wrapText="1"/>
    </xf>
    <xf numFmtId="0" fontId="28" fillId="0" borderId="42"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11" xfId="2" applyFont="1" applyAlignment="1">
      <alignment horizontal="center" vertical="center" wrapText="1"/>
    </xf>
    <xf numFmtId="0" fontId="28" fillId="0" borderId="41" xfId="2" applyFont="1" applyBorder="1" applyAlignment="1">
      <alignment horizontal="center" vertical="center" wrapText="1"/>
    </xf>
    <xf numFmtId="0" fontId="28" fillId="0" borderId="36" xfId="2" applyFont="1" applyBorder="1" applyAlignment="1">
      <alignment horizontal="center" vertical="center" wrapText="1"/>
    </xf>
    <xf numFmtId="0" fontId="28" fillId="0" borderId="45" xfId="2" applyFont="1" applyBorder="1" applyAlignment="1">
      <alignment horizontal="center" vertical="center" wrapText="1"/>
    </xf>
    <xf numFmtId="0" fontId="28" fillId="0" borderId="44" xfId="2" applyFont="1" applyBorder="1" applyAlignment="1">
      <alignment horizontal="center" vertical="center" wrapText="1"/>
    </xf>
    <xf numFmtId="0" fontId="28" fillId="0" borderId="51" xfId="2" applyFont="1" applyBorder="1" applyAlignment="1">
      <alignment horizontal="center" vertical="center" wrapText="1"/>
    </xf>
    <xf numFmtId="0" fontId="28" fillId="0" borderId="51" xfId="2" applyFont="1" applyBorder="1" applyAlignment="1">
      <alignment horizontal="left" vertical="center" wrapText="1"/>
    </xf>
    <xf numFmtId="0" fontId="27" fillId="0" borderId="27" xfId="2" applyFont="1" applyBorder="1" applyAlignment="1">
      <alignment horizontal="center" vertical="center" wrapText="1"/>
    </xf>
    <xf numFmtId="0" fontId="27" fillId="0" borderId="33" xfId="2" applyFont="1" applyBorder="1" applyAlignment="1">
      <alignment horizontal="center" vertical="center" wrapText="1"/>
    </xf>
    <xf numFmtId="0" fontId="27" fillId="0" borderId="36" xfId="2" applyFont="1" applyBorder="1" applyAlignment="1">
      <alignment horizontal="center" vertical="center" wrapText="1"/>
    </xf>
    <xf numFmtId="0" fontId="28" fillId="20" borderId="51" xfId="2" applyFont="1" applyFill="1" applyBorder="1" applyAlignment="1">
      <alignment horizontal="center" vertical="center" wrapText="1"/>
    </xf>
    <xf numFmtId="0" fontId="28" fillId="20" borderId="51" xfId="2" applyFont="1" applyFill="1" applyBorder="1" applyAlignment="1">
      <alignment horizontal="left" vertical="center" wrapText="1"/>
    </xf>
    <xf numFmtId="0" fontId="19" fillId="0" borderId="51" xfId="3" applyFont="1" applyBorder="1" applyAlignment="1">
      <alignment horizontal="center" vertical="center"/>
    </xf>
    <xf numFmtId="0" fontId="28" fillId="0" borderId="93" xfId="2" applyFont="1" applyBorder="1" applyAlignment="1">
      <alignment horizontal="center" vertical="center" wrapText="1"/>
    </xf>
    <xf numFmtId="0" fontId="28" fillId="0" borderId="94" xfId="2" applyFont="1" applyBorder="1" applyAlignment="1">
      <alignment horizontal="center" vertical="center" wrapText="1"/>
    </xf>
    <xf numFmtId="0" fontId="28" fillId="0" borderId="95" xfId="2" applyFont="1" applyBorder="1" applyAlignment="1">
      <alignment horizontal="center" vertical="center" wrapText="1"/>
    </xf>
    <xf numFmtId="0" fontId="28" fillId="19" borderId="11" xfId="2" applyFont="1" applyFill="1" applyAlignment="1">
      <alignment horizontal="left" vertical="center" wrapText="1"/>
    </xf>
    <xf numFmtId="0" fontId="28" fillId="20" borderId="27" xfId="2" applyFont="1" applyFill="1" applyBorder="1" applyAlignment="1">
      <alignment horizontal="left" vertical="center" wrapText="1"/>
    </xf>
    <xf numFmtId="0" fontId="28" fillId="20" borderId="33" xfId="2" applyFont="1" applyFill="1" applyBorder="1" applyAlignment="1">
      <alignment horizontal="left" vertical="center" wrapText="1"/>
    </xf>
    <xf numFmtId="0" fontId="28" fillId="20" borderId="36" xfId="2" applyFont="1" applyFill="1" applyBorder="1" applyAlignment="1">
      <alignment horizontal="left" vertical="center" wrapText="1"/>
    </xf>
    <xf numFmtId="0" fontId="44" fillId="0" borderId="48" xfId="3" applyFont="1" applyBorder="1" applyAlignment="1">
      <alignment horizontal="center" vertical="center" wrapText="1"/>
    </xf>
    <xf numFmtId="0" fontId="44" fillId="0" borderId="50" xfId="3" applyFont="1" applyBorder="1" applyAlignment="1">
      <alignment horizontal="center" vertical="center" wrapText="1"/>
    </xf>
    <xf numFmtId="0" fontId="43" fillId="16" borderId="71" xfId="2" applyFont="1" applyFill="1" applyBorder="1" applyAlignment="1">
      <alignment horizontal="center" vertical="center" wrapText="1"/>
    </xf>
    <xf numFmtId="0" fontId="43" fillId="16" borderId="69" xfId="2" applyFont="1" applyFill="1" applyBorder="1" applyAlignment="1">
      <alignment horizontal="center" vertical="center" wrapText="1"/>
    </xf>
    <xf numFmtId="0" fontId="28" fillId="0" borderId="51" xfId="0" applyFont="1" applyBorder="1" applyAlignment="1">
      <alignment horizontal="center" vertical="center" wrapText="1"/>
    </xf>
    <xf numFmtId="0" fontId="28" fillId="20" borderId="43" xfId="2" applyFont="1" applyFill="1" applyBorder="1" applyAlignment="1">
      <alignment horizontal="center" vertical="center" wrapText="1"/>
    </xf>
    <xf numFmtId="0" fontId="46" fillId="20" borderId="47" xfId="2" applyFont="1" applyFill="1" applyBorder="1" applyAlignment="1">
      <alignment horizontal="center" vertical="center" wrapText="1"/>
    </xf>
    <xf numFmtId="0" fontId="47" fillId="0" borderId="48" xfId="3" applyFont="1" applyBorder="1" applyAlignment="1">
      <alignment horizontal="left" vertical="center" wrapText="1"/>
    </xf>
    <xf numFmtId="0" fontId="47" fillId="0" borderId="50" xfId="3" applyFont="1" applyBorder="1" applyAlignment="1">
      <alignment horizontal="left" vertical="center" wrapText="1"/>
    </xf>
    <xf numFmtId="9" fontId="29" fillId="0" borderId="48" xfId="1" applyFont="1" applyBorder="1" applyAlignment="1">
      <alignment horizontal="center" vertical="center"/>
    </xf>
    <xf numFmtId="9" fontId="29" fillId="0" borderId="50" xfId="1" applyFont="1" applyBorder="1" applyAlignment="1">
      <alignment horizontal="center" vertical="center"/>
    </xf>
    <xf numFmtId="0" fontId="28" fillId="0" borderId="27" xfId="2" applyFont="1" applyBorder="1" applyAlignment="1">
      <alignment horizontal="left" vertical="center" wrapText="1"/>
    </xf>
    <xf numFmtId="0" fontId="28" fillId="0" borderId="43" xfId="2" applyFont="1" applyBorder="1" applyAlignment="1">
      <alignment horizontal="left" vertical="center" wrapText="1"/>
    </xf>
    <xf numFmtId="0" fontId="28" fillId="0" borderId="42" xfId="2" applyFont="1" applyBorder="1" applyAlignment="1">
      <alignment horizontal="left" vertical="center" wrapText="1"/>
    </xf>
    <xf numFmtId="0" fontId="28" fillId="0" borderId="33" xfId="2" applyFont="1" applyBorder="1" applyAlignment="1">
      <alignment horizontal="left" vertical="center" wrapText="1"/>
    </xf>
    <xf numFmtId="0" fontId="28" fillId="0" borderId="11" xfId="2" applyFont="1" applyAlignment="1">
      <alignment horizontal="left" vertical="center" wrapText="1"/>
    </xf>
    <xf numFmtId="0" fontId="28" fillId="0" borderId="41" xfId="2" applyFont="1" applyBorder="1" applyAlignment="1">
      <alignment horizontal="left" vertical="center" wrapText="1"/>
    </xf>
    <xf numFmtId="0" fontId="28" fillId="0" borderId="36" xfId="2" applyFont="1" applyBorder="1" applyAlignment="1">
      <alignment horizontal="left" vertical="center" wrapText="1"/>
    </xf>
    <xf numFmtId="0" fontId="28" fillId="0" borderId="45" xfId="2" applyFont="1" applyBorder="1" applyAlignment="1">
      <alignment horizontal="left" vertical="center" wrapText="1"/>
    </xf>
    <xf numFmtId="0" fontId="28" fillId="0" borderId="44" xfId="2" applyFont="1" applyBorder="1" applyAlignment="1">
      <alignment horizontal="left" vertical="center" wrapText="1"/>
    </xf>
    <xf numFmtId="0" fontId="29" fillId="30" borderId="30" xfId="3" applyFont="1" applyFill="1" applyBorder="1" applyAlignment="1">
      <alignment horizontal="left" vertical="center" wrapText="1"/>
    </xf>
    <xf numFmtId="0" fontId="29" fillId="30" borderId="32" xfId="3" applyFont="1" applyFill="1" applyBorder="1" applyAlignment="1">
      <alignment horizontal="left" vertical="center" wrapText="1"/>
    </xf>
    <xf numFmtId="172" fontId="46" fillId="20" borderId="48" xfId="3" applyNumberFormat="1" applyFont="1" applyFill="1" applyBorder="1" applyAlignment="1">
      <alignment horizontal="center" vertical="center"/>
    </xf>
    <xf numFmtId="172" fontId="46" fillId="20" borderId="50" xfId="3" applyNumberFormat="1" applyFont="1" applyFill="1" applyBorder="1" applyAlignment="1">
      <alignment horizontal="center" vertical="center"/>
    </xf>
    <xf numFmtId="0" fontId="29" fillId="0" borderId="48" xfId="3" applyFont="1" applyBorder="1" applyAlignment="1">
      <alignment horizontal="center" vertical="center"/>
    </xf>
    <xf numFmtId="0" fontId="29" fillId="0" borderId="50" xfId="3" applyFont="1" applyBorder="1" applyAlignment="1">
      <alignment horizontal="center" vertical="center"/>
    </xf>
    <xf numFmtId="0" fontId="27" fillId="19" borderId="48" xfId="3" applyFont="1" applyFill="1" applyBorder="1" applyAlignment="1">
      <alignment horizontal="left" vertical="center" wrapText="1"/>
    </xf>
    <xf numFmtId="0" fontId="27" fillId="19" borderId="50" xfId="3" applyFont="1" applyFill="1" applyBorder="1" applyAlignment="1">
      <alignment horizontal="left" vertical="center" wrapText="1"/>
    </xf>
    <xf numFmtId="0" fontId="45" fillId="0" borderId="50" xfId="3" applyFont="1" applyBorder="1" applyAlignment="1">
      <alignment horizontal="left" vertical="center" wrapText="1"/>
    </xf>
    <xf numFmtId="0" fontId="65" fillId="19" borderId="50" xfId="34" applyFill="1" applyBorder="1" applyAlignment="1">
      <alignment horizontal="center" vertical="center" wrapText="1"/>
    </xf>
    <xf numFmtId="0" fontId="27" fillId="30" borderId="48" xfId="3" applyFont="1" applyFill="1" applyBorder="1" applyAlignment="1">
      <alignment horizontal="left" vertical="center" wrapText="1"/>
    </xf>
    <xf numFmtId="0" fontId="27" fillId="30" borderId="50" xfId="3" applyFont="1" applyFill="1" applyBorder="1" applyAlignment="1">
      <alignment horizontal="left" vertical="center" wrapText="1"/>
    </xf>
    <xf numFmtId="9" fontId="29" fillId="0" borderId="48" xfId="1" applyFont="1" applyBorder="1" applyAlignment="1">
      <alignment horizontal="center" vertical="center" wrapText="1"/>
    </xf>
    <xf numFmtId="9" fontId="29" fillId="0" borderId="50" xfId="1" applyFont="1" applyBorder="1" applyAlignment="1">
      <alignment horizontal="center" vertical="center" wrapText="1"/>
    </xf>
    <xf numFmtId="0" fontId="64" fillId="19" borderId="48" xfId="3" applyFont="1" applyFill="1" applyBorder="1" applyAlignment="1">
      <alignment horizontal="left" vertical="center" wrapText="1"/>
    </xf>
    <xf numFmtId="0" fontId="65" fillId="0" borderId="48" xfId="34" applyBorder="1" applyAlignment="1">
      <alignment horizontal="center" vertical="center" wrapText="1"/>
    </xf>
    <xf numFmtId="0" fontId="65" fillId="0" borderId="50" xfId="34" applyBorder="1" applyAlignment="1">
      <alignment horizontal="center" vertical="center" wrapText="1"/>
    </xf>
    <xf numFmtId="0" fontId="35" fillId="0" borderId="50" xfId="3" applyFont="1" applyBorder="1" applyAlignment="1">
      <alignment horizontal="center" vertical="center" wrapText="1"/>
    </xf>
    <xf numFmtId="0" fontId="34" fillId="19" borderId="48" xfId="34" applyFont="1" applyFill="1" applyBorder="1" applyAlignment="1">
      <alignment horizontal="center" vertical="center" wrapText="1"/>
    </xf>
    <xf numFmtId="0" fontId="34" fillId="0" borderId="48" xfId="34" applyFont="1" applyFill="1" applyBorder="1" applyAlignment="1">
      <alignment vertical="center" wrapText="1"/>
    </xf>
    <xf numFmtId="0" fontId="34" fillId="0" borderId="118" xfId="34" applyFont="1" applyFill="1" applyBorder="1" applyAlignment="1">
      <alignment vertical="center" wrapText="1"/>
    </xf>
    <xf numFmtId="0" fontId="34" fillId="0" borderId="116" xfId="34" applyFont="1" applyFill="1" applyBorder="1" applyAlignment="1">
      <alignment vertical="center" wrapText="1"/>
    </xf>
    <xf numFmtId="0" fontId="29" fillId="0" borderId="30" xfId="3" applyFont="1" applyBorder="1" applyAlignment="1">
      <alignment horizontal="center" vertical="center" wrapText="1"/>
    </xf>
    <xf numFmtId="0" fontId="29" fillId="0" borderId="32" xfId="3" applyFont="1" applyBorder="1" applyAlignment="1">
      <alignment horizontal="center" vertical="center" wrapText="1"/>
    </xf>
    <xf numFmtId="0" fontId="29" fillId="0" borderId="30" xfId="3" applyFont="1" applyBorder="1" applyAlignment="1">
      <alignment horizontal="left" vertical="center" wrapText="1"/>
    </xf>
    <xf numFmtId="0" fontId="29" fillId="0" borderId="32" xfId="3" applyFont="1" applyBorder="1" applyAlignment="1">
      <alignment horizontal="left" vertical="center" wrapText="1"/>
    </xf>
    <xf numFmtId="0" fontId="29" fillId="0" borderId="48" xfId="3" applyFont="1" applyBorder="1" applyAlignment="1">
      <alignment horizontal="center" vertical="center" wrapText="1"/>
    </xf>
    <xf numFmtId="0" fontId="29" fillId="0" borderId="50" xfId="3" applyFont="1" applyBorder="1" applyAlignment="1">
      <alignment horizontal="center" vertical="center" wrapText="1"/>
    </xf>
    <xf numFmtId="0" fontId="29" fillId="0" borderId="48" xfId="3" applyFont="1" applyBorder="1" applyAlignment="1">
      <alignment horizontal="left" vertical="center" wrapText="1"/>
    </xf>
    <xf numFmtId="0" fontId="29" fillId="0" borderId="50" xfId="3" applyFont="1" applyBorder="1" applyAlignment="1">
      <alignment horizontal="left" vertical="center" wrapText="1"/>
    </xf>
    <xf numFmtId="0" fontId="34" fillId="0" borderId="48" xfId="34" applyFont="1" applyBorder="1" applyAlignment="1">
      <alignment horizontal="center" vertical="center" wrapText="1"/>
    </xf>
    <xf numFmtId="172" fontId="62" fillId="20" borderId="48" xfId="3" applyNumberFormat="1" applyFont="1" applyFill="1" applyBorder="1" applyAlignment="1">
      <alignment horizontal="center" vertical="center" wrapText="1"/>
    </xf>
    <xf numFmtId="172" fontId="62" fillId="20" borderId="50" xfId="3" applyNumberFormat="1" applyFont="1" applyFill="1" applyBorder="1" applyAlignment="1">
      <alignment horizontal="center" vertical="center" wrapText="1"/>
    </xf>
    <xf numFmtId="172" fontId="36" fillId="20" borderId="48" xfId="3" applyNumberFormat="1" applyFont="1" applyFill="1" applyBorder="1" applyAlignment="1">
      <alignment horizontal="center" vertical="center" wrapText="1"/>
    </xf>
    <xf numFmtId="172" fontId="36" fillId="20" borderId="50" xfId="3" applyNumberFormat="1" applyFont="1" applyFill="1" applyBorder="1" applyAlignment="1">
      <alignment horizontal="center" vertical="center" wrapText="1"/>
    </xf>
    <xf numFmtId="0" fontId="41" fillId="0" borderId="48" xfId="3" applyFont="1" applyBorder="1" applyAlignment="1">
      <alignment horizontal="left" vertical="center" wrapText="1"/>
    </xf>
    <xf numFmtId="0" fontId="41" fillId="0" borderId="50" xfId="3" applyFont="1" applyBorder="1" applyAlignment="1">
      <alignment horizontal="left" vertical="center" wrapText="1"/>
    </xf>
    <xf numFmtId="0" fontId="27" fillId="0" borderId="48" xfId="3" applyFont="1" applyBorder="1" applyAlignment="1">
      <alignment horizontal="left" vertical="center" wrapText="1"/>
    </xf>
    <xf numFmtId="0" fontId="27" fillId="0" borderId="50" xfId="3" applyFont="1" applyBorder="1" applyAlignment="1">
      <alignment horizontal="left" vertical="center" wrapText="1"/>
    </xf>
    <xf numFmtId="0" fontId="66" fillId="0" borderId="48" xfId="3" applyFont="1" applyBorder="1" applyAlignment="1">
      <alignment horizontal="left" vertical="center" wrapText="1"/>
    </xf>
    <xf numFmtId="0" fontId="27" fillId="19" borderId="48" xfId="3" applyFont="1" applyFill="1" applyBorder="1" applyAlignment="1">
      <alignment horizontal="center" vertical="center" wrapText="1"/>
    </xf>
    <xf numFmtId="0" fontId="27" fillId="19" borderId="50" xfId="3" applyFont="1" applyFill="1" applyBorder="1" applyAlignment="1">
      <alignment horizontal="center" vertical="center" wrapText="1"/>
    </xf>
    <xf numFmtId="2" fontId="29" fillId="0" borderId="30" xfId="3" applyNumberFormat="1" applyFont="1" applyBorder="1" applyAlignment="1">
      <alignment horizontal="center" vertical="center" wrapText="1"/>
    </xf>
    <xf numFmtId="9" fontId="29" fillId="0" borderId="48" xfId="3" applyNumberFormat="1" applyFont="1" applyBorder="1" applyAlignment="1">
      <alignment horizontal="center" vertical="center"/>
    </xf>
    <xf numFmtId="0" fontId="35" fillId="0" borderId="48" xfId="3" applyFont="1" applyBorder="1" applyAlignment="1">
      <alignment horizontal="left" vertical="center" wrapText="1"/>
    </xf>
    <xf numFmtId="0" fontId="35" fillId="0" borderId="50" xfId="3" applyFont="1" applyBorder="1" applyAlignment="1">
      <alignment horizontal="left" vertical="center" wrapText="1"/>
    </xf>
    <xf numFmtId="0" fontId="35" fillId="0" borderId="48" xfId="3" applyFont="1" applyBorder="1" applyAlignment="1">
      <alignment horizontal="center" vertical="center" wrapText="1"/>
    </xf>
    <xf numFmtId="0" fontId="46" fillId="20" borderId="74" xfId="2" applyFont="1" applyFill="1" applyBorder="1" applyAlignment="1">
      <alignment horizontal="center" vertical="center" wrapText="1"/>
    </xf>
    <xf numFmtId="0" fontId="46" fillId="20" borderId="65" xfId="2" applyFont="1" applyFill="1" applyBorder="1" applyAlignment="1">
      <alignment horizontal="center" vertical="center" wrapText="1"/>
    </xf>
    <xf numFmtId="0" fontId="29" fillId="0" borderId="30" xfId="3" applyFont="1" applyBorder="1" applyAlignment="1">
      <alignment vertical="center" wrapText="1"/>
    </xf>
    <xf numFmtId="0" fontId="29" fillId="0" borderId="32" xfId="3" applyFont="1" applyBorder="1" applyAlignment="1">
      <alignment vertical="center" wrapText="1"/>
    </xf>
    <xf numFmtId="0" fontId="29" fillId="0" borderId="48" xfId="3" applyFont="1" applyBorder="1" applyAlignment="1">
      <alignment vertical="center" wrapText="1"/>
    </xf>
    <xf numFmtId="0" fontId="29" fillId="0" borderId="50" xfId="3" applyFont="1" applyBorder="1" applyAlignment="1">
      <alignment vertical="center" wrapText="1"/>
    </xf>
    <xf numFmtId="0" fontId="29" fillId="0" borderId="120" xfId="3" applyFont="1" applyBorder="1" applyAlignment="1">
      <alignment horizontal="left" vertical="center" wrapText="1"/>
    </xf>
    <xf numFmtId="0" fontId="29" fillId="0" borderId="88" xfId="3" applyFont="1" applyBorder="1" applyAlignment="1">
      <alignment horizontal="left" vertical="center" wrapText="1"/>
    </xf>
    <xf numFmtId="43" fontId="35" fillId="0" borderId="48" xfId="18" applyFont="1" applyBorder="1" applyAlignment="1">
      <alignment horizontal="center"/>
    </xf>
    <xf numFmtId="43" fontId="35" fillId="0" borderId="50" xfId="18" applyFont="1" applyBorder="1" applyAlignment="1">
      <alignment horizontal="center"/>
    </xf>
    <xf numFmtId="0" fontId="28" fillId="20" borderId="54" xfId="3" applyFont="1" applyFill="1" applyBorder="1" applyAlignment="1">
      <alignment horizontal="center" vertical="center" wrapText="1"/>
    </xf>
    <xf numFmtId="0" fontId="28" fillId="20" borderId="53" xfId="3" applyFont="1" applyFill="1" applyBorder="1" applyAlignment="1">
      <alignment horizontal="center" vertical="center" wrapText="1"/>
    </xf>
    <xf numFmtId="0" fontId="28" fillId="20" borderId="30" xfId="3" applyFont="1" applyFill="1" applyBorder="1" applyAlignment="1">
      <alignment horizontal="center" vertical="center" wrapText="1"/>
    </xf>
    <xf numFmtId="0" fontId="28" fillId="20" borderId="32" xfId="3" applyFont="1" applyFill="1" applyBorder="1" applyAlignment="1">
      <alignment horizontal="center" vertical="center" wrapText="1"/>
    </xf>
    <xf numFmtId="0" fontId="29" fillId="0" borderId="30" xfId="3" applyFont="1" applyBorder="1" applyAlignment="1">
      <alignment horizontal="center" vertical="center"/>
    </xf>
    <xf numFmtId="0" fontId="29" fillId="0" borderId="32" xfId="3" applyFont="1" applyBorder="1" applyAlignment="1">
      <alignment horizontal="center" vertical="center"/>
    </xf>
    <xf numFmtId="0" fontId="29" fillId="0" borderId="31" xfId="3" applyFont="1" applyBorder="1" applyAlignment="1">
      <alignment horizontal="center" vertical="center"/>
    </xf>
    <xf numFmtId="0" fontId="58" fillId="0" borderId="30" xfId="3" applyFont="1" applyBorder="1" applyAlignment="1">
      <alignment horizontal="center" vertical="center" wrapText="1"/>
    </xf>
    <xf numFmtId="0" fontId="58" fillId="0" borderId="32" xfId="3" applyFont="1" applyBorder="1" applyAlignment="1">
      <alignment horizontal="center" vertical="center" wrapText="1"/>
    </xf>
    <xf numFmtId="0" fontId="29" fillId="29" borderId="30" xfId="3" applyFont="1" applyFill="1" applyBorder="1" applyAlignment="1">
      <alignment horizontal="center" vertical="center" wrapText="1"/>
    </xf>
    <xf numFmtId="0" fontId="29" fillId="29" borderId="32" xfId="3" applyFont="1" applyFill="1" applyBorder="1" applyAlignment="1">
      <alignment horizontal="center" vertical="center" wrapText="1"/>
    </xf>
    <xf numFmtId="0" fontId="29" fillId="0" borderId="54" xfId="3" applyFont="1" applyBorder="1" applyAlignment="1">
      <alignment horizontal="center" vertical="center"/>
    </xf>
    <xf numFmtId="0" fontId="29" fillId="0" borderId="52" xfId="3" applyFont="1" applyBorder="1" applyAlignment="1">
      <alignment horizontal="center" vertical="center"/>
    </xf>
    <xf numFmtId="0" fontId="29" fillId="0" borderId="53" xfId="3" applyFont="1" applyBorder="1" applyAlignment="1">
      <alignment horizontal="center" vertical="center"/>
    </xf>
    <xf numFmtId="0" fontId="29" fillId="0" borderId="31" xfId="3" applyFont="1" applyBorder="1" applyAlignment="1">
      <alignment horizontal="center" vertical="center" wrapText="1"/>
    </xf>
    <xf numFmtId="0" fontId="28" fillId="20" borderId="27" xfId="2" applyFont="1" applyFill="1" applyBorder="1" applyAlignment="1">
      <alignment horizontal="center" vertical="center" wrapText="1"/>
    </xf>
    <xf numFmtId="0" fontId="28" fillId="20" borderId="33" xfId="2" applyFont="1" applyFill="1" applyBorder="1" applyAlignment="1">
      <alignment horizontal="center" vertical="center" wrapText="1"/>
    </xf>
    <xf numFmtId="0" fontId="28" fillId="20" borderId="36" xfId="2" applyFont="1" applyFill="1" applyBorder="1" applyAlignment="1">
      <alignment horizontal="center" vertical="center" wrapText="1"/>
    </xf>
    <xf numFmtId="0" fontId="19" fillId="20" borderId="51" xfId="3" applyFont="1" applyFill="1" applyBorder="1" applyAlignment="1">
      <alignment horizontal="center" vertical="center"/>
    </xf>
    <xf numFmtId="0" fontId="28" fillId="0" borderId="96" xfId="2" applyFont="1" applyBorder="1" applyAlignment="1">
      <alignment horizontal="left" vertical="center" wrapText="1"/>
    </xf>
    <xf numFmtId="0" fontId="28" fillId="0" borderId="97" xfId="2" applyFont="1" applyBorder="1" applyAlignment="1">
      <alignment horizontal="left" vertical="center" wrapText="1"/>
    </xf>
    <xf numFmtId="0" fontId="28" fillId="0" borderId="98" xfId="2" applyFont="1" applyBorder="1" applyAlignment="1">
      <alignment horizontal="left" vertical="center" wrapText="1"/>
    </xf>
    <xf numFmtId="0" fontId="28" fillId="0" borderId="99" xfId="2" applyFont="1" applyBorder="1" applyAlignment="1">
      <alignment horizontal="left" vertical="center" wrapText="1"/>
    </xf>
    <xf numFmtId="0" fontId="28" fillId="0" borderId="100" xfId="2" applyFont="1" applyBorder="1" applyAlignment="1">
      <alignment horizontal="left" vertical="center" wrapText="1"/>
    </xf>
    <xf numFmtId="0" fontId="28" fillId="0" borderId="101" xfId="2" applyFont="1" applyBorder="1" applyAlignment="1">
      <alignment horizontal="left" vertical="center" wrapText="1"/>
    </xf>
    <xf numFmtId="0" fontId="28" fillId="0" borderId="102" xfId="2" applyFont="1" applyBorder="1" applyAlignment="1">
      <alignment horizontal="left" vertical="center" wrapText="1"/>
    </xf>
    <xf numFmtId="0" fontId="28" fillId="0" borderId="103" xfId="2" applyFont="1" applyBorder="1" applyAlignment="1">
      <alignment horizontal="left" vertical="center" wrapText="1"/>
    </xf>
    <xf numFmtId="0" fontId="19" fillId="20" borderId="30" xfId="3" applyFont="1" applyFill="1" applyBorder="1" applyAlignment="1">
      <alignment horizontal="center" vertical="center" wrapText="1"/>
    </xf>
    <xf numFmtId="0" fontId="19" fillId="20" borderId="31" xfId="3" applyFont="1" applyFill="1" applyBorder="1" applyAlignment="1">
      <alignment horizontal="center" vertical="center" wrapText="1"/>
    </xf>
    <xf numFmtId="0" fontId="19" fillId="20" borderId="32" xfId="3" applyFont="1" applyFill="1" applyBorder="1" applyAlignment="1">
      <alignment horizontal="center" vertical="center" wrapText="1"/>
    </xf>
    <xf numFmtId="0" fontId="19" fillId="0" borderId="30" xfId="3" applyFont="1" applyBorder="1" applyAlignment="1">
      <alignment horizontal="center" vertical="center"/>
    </xf>
    <xf numFmtId="0" fontId="19" fillId="0" borderId="31" xfId="3" applyFont="1" applyBorder="1" applyAlignment="1">
      <alignment horizontal="center" vertical="center"/>
    </xf>
    <xf numFmtId="0" fontId="19" fillId="0" borderId="32" xfId="3" applyFont="1" applyBorder="1" applyAlignment="1">
      <alignment horizontal="center" vertical="center"/>
    </xf>
    <xf numFmtId="0" fontId="19" fillId="0" borderId="51" xfId="3" applyFont="1" applyBorder="1" applyAlignment="1">
      <alignment horizontal="left" vertical="center" wrapText="1"/>
    </xf>
    <xf numFmtId="0" fontId="19" fillId="0" borderId="51" xfId="3" applyFont="1" applyBorder="1" applyAlignment="1">
      <alignment horizontal="left" vertical="center"/>
    </xf>
    <xf numFmtId="0" fontId="29" fillId="0" borderId="51" xfId="3" applyFont="1" applyBorder="1" applyAlignment="1">
      <alignment horizontal="center" vertical="center"/>
    </xf>
    <xf numFmtId="0" fontId="28" fillId="0" borderId="96" xfId="2" applyFont="1" applyBorder="1" applyAlignment="1">
      <alignment horizontal="center" vertical="center" wrapText="1"/>
    </xf>
    <xf numFmtId="0" fontId="28" fillId="0" borderId="97" xfId="2" applyFont="1" applyBorder="1" applyAlignment="1">
      <alignment horizontal="center" vertical="center" wrapText="1"/>
    </xf>
    <xf numFmtId="0" fontId="28" fillId="0" borderId="98" xfId="2" applyFont="1" applyBorder="1" applyAlignment="1">
      <alignment horizontal="center" vertical="center" wrapText="1"/>
    </xf>
    <xf numFmtId="0" fontId="28" fillId="0" borderId="99" xfId="2" applyFont="1" applyBorder="1" applyAlignment="1">
      <alignment horizontal="center" vertical="center" wrapText="1"/>
    </xf>
    <xf numFmtId="0" fontId="28" fillId="0" borderId="100" xfId="2" applyFont="1" applyBorder="1" applyAlignment="1">
      <alignment horizontal="center" vertical="center" wrapText="1"/>
    </xf>
    <xf numFmtId="0" fontId="28" fillId="0" borderId="101" xfId="2" applyFont="1" applyBorder="1" applyAlignment="1">
      <alignment horizontal="center" vertical="center" wrapText="1"/>
    </xf>
    <xf numFmtId="0" fontId="28" fillId="0" borderId="102" xfId="2" applyFont="1" applyBorder="1" applyAlignment="1">
      <alignment horizontal="center" vertical="center" wrapText="1"/>
    </xf>
    <xf numFmtId="0" fontId="28" fillId="0" borderId="103" xfId="2" applyFont="1" applyBorder="1" applyAlignment="1">
      <alignment horizontal="center" vertical="center" wrapText="1"/>
    </xf>
    <xf numFmtId="0" fontId="67" fillId="0" borderId="30" xfId="3" applyFont="1" applyBorder="1" applyAlignment="1">
      <alignment horizontal="left" vertical="center" wrapText="1"/>
    </xf>
    <xf numFmtId="0" fontId="28" fillId="20" borderId="61" xfId="2" applyFont="1" applyFill="1" applyBorder="1" applyAlignment="1">
      <alignment horizontal="center" vertical="center" wrapText="1"/>
    </xf>
    <xf numFmtId="0" fontId="28" fillId="20" borderId="62" xfId="2" applyFont="1" applyFill="1" applyBorder="1" applyAlignment="1">
      <alignment horizontal="center" vertical="center" wrapText="1"/>
    </xf>
    <xf numFmtId="0" fontId="28" fillId="20" borderId="63"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8" fillId="16" borderId="51" xfId="2" applyFont="1" applyFill="1" applyBorder="1" applyAlignment="1">
      <alignment horizontal="center" vertical="center" wrapText="1"/>
    </xf>
    <xf numFmtId="0" fontId="27" fillId="20" borderId="81" xfId="2" applyFont="1" applyFill="1" applyBorder="1" applyAlignment="1">
      <alignment horizontal="center" vertical="center" wrapText="1"/>
    </xf>
    <xf numFmtId="0" fontId="27" fillId="20" borderId="82" xfId="2" applyFont="1" applyFill="1" applyBorder="1" applyAlignment="1">
      <alignment horizontal="center" vertical="center" wrapText="1"/>
    </xf>
    <xf numFmtId="0" fontId="28" fillId="20" borderId="34" xfId="2" applyFont="1" applyFill="1" applyBorder="1" applyAlignment="1">
      <alignment horizontal="center" vertical="center" wrapText="1"/>
    </xf>
    <xf numFmtId="0" fontId="28" fillId="20" borderId="38" xfId="2" applyFont="1" applyFill="1" applyBorder="1" applyAlignment="1">
      <alignment horizontal="center" vertical="center" wrapText="1"/>
    </xf>
    <xf numFmtId="0" fontId="27" fillId="0" borderId="81" xfId="2" applyFont="1" applyBorder="1" applyAlignment="1">
      <alignment horizontal="center" vertical="center" wrapText="1"/>
    </xf>
    <xf numFmtId="0" fontId="27" fillId="0" borderId="70" xfId="2" applyFont="1" applyBorder="1" applyAlignment="1">
      <alignment horizontal="center" vertical="center" wrapText="1"/>
    </xf>
    <xf numFmtId="0" fontId="28" fillId="20" borderId="81" xfId="2" applyFont="1" applyFill="1" applyBorder="1" applyAlignment="1">
      <alignment horizontal="center" vertical="center" wrapText="1"/>
    </xf>
    <xf numFmtId="0" fontId="28" fillId="20" borderId="82" xfId="2" applyFont="1" applyFill="1" applyBorder="1" applyAlignment="1">
      <alignment horizontal="center" vertical="center" wrapText="1"/>
    </xf>
    <xf numFmtId="0" fontId="27" fillId="0" borderId="87" xfId="2" applyFont="1" applyBorder="1" applyAlignment="1">
      <alignment horizontal="center" vertical="center" wrapText="1"/>
    </xf>
    <xf numFmtId="0" fontId="27" fillId="0" borderId="64" xfId="2" applyFont="1" applyBorder="1" applyAlignment="1">
      <alignment horizontal="center" vertical="center" wrapText="1"/>
    </xf>
    <xf numFmtId="0" fontId="28" fillId="16" borderId="51" xfId="2" applyFont="1" applyFill="1" applyBorder="1" applyAlignment="1">
      <alignment horizontal="left" vertical="center" wrapText="1"/>
    </xf>
    <xf numFmtId="0" fontId="28" fillId="16" borderId="30" xfId="2" applyFont="1" applyFill="1" applyBorder="1" applyAlignment="1">
      <alignment horizontal="center" vertical="center" wrapText="1"/>
    </xf>
    <xf numFmtId="0" fontId="28" fillId="16" borderId="31" xfId="2" applyFont="1" applyFill="1" applyBorder="1" applyAlignment="1">
      <alignment horizontal="center" vertical="center" wrapText="1"/>
    </xf>
    <xf numFmtId="0" fontId="28" fillId="16" borderId="32" xfId="2" applyFont="1" applyFill="1" applyBorder="1" applyAlignment="1">
      <alignment horizontal="center" vertical="center" wrapText="1"/>
    </xf>
    <xf numFmtId="0" fontId="28" fillId="20" borderId="75" xfId="2" applyFont="1" applyFill="1" applyBorder="1" applyAlignment="1">
      <alignment horizontal="center" vertical="center" wrapText="1"/>
    </xf>
    <xf numFmtId="0" fontId="28" fillId="20" borderId="37" xfId="2" applyFont="1" applyFill="1" applyBorder="1" applyAlignment="1">
      <alignment horizontal="center" vertical="center" wrapText="1"/>
    </xf>
    <xf numFmtId="0" fontId="28" fillId="0" borderId="11" xfId="0" applyFont="1" applyBorder="1" applyAlignment="1">
      <alignment horizontal="center" vertical="center" wrapText="1"/>
    </xf>
    <xf numFmtId="170" fontId="29" fillId="0" borderId="81" xfId="5" applyNumberFormat="1" applyFont="1" applyBorder="1" applyAlignment="1">
      <alignment horizontal="center" vertical="center"/>
    </xf>
    <xf numFmtId="170" fontId="29" fillId="0" borderId="70" xfId="5" applyNumberFormat="1" applyFont="1" applyBorder="1" applyAlignment="1">
      <alignment horizontal="center" vertical="center"/>
    </xf>
    <xf numFmtId="0" fontId="27" fillId="0" borderId="72" xfId="2" applyFont="1" applyBorder="1" applyAlignment="1">
      <alignment horizontal="center" vertical="center" wrapText="1"/>
    </xf>
    <xf numFmtId="0" fontId="27" fillId="0" borderId="58" xfId="2" applyFont="1" applyBorder="1" applyAlignment="1">
      <alignment horizontal="center" vertical="center" wrapText="1"/>
    </xf>
    <xf numFmtId="0" fontId="27" fillId="0" borderId="73" xfId="2" applyFont="1" applyBorder="1" applyAlignment="1">
      <alignment horizontal="center" vertical="center" wrapText="1"/>
    </xf>
    <xf numFmtId="0" fontId="27" fillId="0" borderId="82" xfId="2" applyFont="1" applyBorder="1" applyAlignment="1">
      <alignment horizontal="center" vertical="center" wrapText="1"/>
    </xf>
    <xf numFmtId="0" fontId="29" fillId="0" borderId="72" xfId="3" applyFont="1" applyBorder="1" applyAlignment="1">
      <alignment horizontal="center" vertical="center" wrapText="1"/>
    </xf>
    <xf numFmtId="0" fontId="29" fillId="0" borderId="83" xfId="3" applyFont="1" applyBorder="1" applyAlignment="1">
      <alignment horizontal="center" vertical="center" wrapText="1"/>
    </xf>
    <xf numFmtId="0" fontId="27" fillId="20" borderId="75"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0" borderId="60" xfId="2" applyFont="1" applyBorder="1" applyAlignment="1">
      <alignment horizontal="center" vertical="center" wrapText="1"/>
    </xf>
    <xf numFmtId="170" fontId="29" fillId="0" borderId="73" xfId="5" applyNumberFormat="1" applyFont="1" applyBorder="1" applyAlignment="1">
      <alignment horizontal="center" vertical="center"/>
    </xf>
    <xf numFmtId="170" fontId="29" fillId="0" borderId="60" xfId="5" applyNumberFormat="1" applyFont="1" applyBorder="1" applyAlignment="1">
      <alignment horizontal="center" vertical="center"/>
    </xf>
    <xf numFmtId="170" fontId="29" fillId="0" borderId="82" xfId="5" applyNumberFormat="1" applyFont="1" applyBorder="1" applyAlignment="1">
      <alignment horizontal="center" vertical="center"/>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8" fillId="16" borderId="30" xfId="2" applyFont="1" applyFill="1" applyBorder="1" applyAlignment="1">
      <alignment horizontal="center" vertical="center"/>
    </xf>
    <xf numFmtId="0" fontId="28" fillId="16" borderId="31" xfId="2" applyFont="1" applyFill="1" applyBorder="1" applyAlignment="1">
      <alignment horizontal="center" vertical="center"/>
    </xf>
    <xf numFmtId="0" fontId="28" fillId="16" borderId="32" xfId="2" applyFont="1" applyFill="1" applyBorder="1" applyAlignment="1">
      <alignment horizontal="center" vertical="center"/>
    </xf>
    <xf numFmtId="0" fontId="28" fillId="16" borderId="30" xfId="3" applyFont="1" applyFill="1" applyBorder="1" applyAlignment="1">
      <alignment horizontal="center" vertical="center" wrapText="1"/>
    </xf>
    <xf numFmtId="0" fontId="28" fillId="16" borderId="31" xfId="3" applyFont="1" applyFill="1" applyBorder="1" applyAlignment="1">
      <alignment horizontal="center" vertical="center" wrapText="1"/>
    </xf>
    <xf numFmtId="0" fontId="28" fillId="16" borderId="32" xfId="3" applyFont="1" applyFill="1" applyBorder="1" applyAlignment="1">
      <alignment horizontal="center" vertical="center" wrapText="1"/>
    </xf>
    <xf numFmtId="0" fontId="28" fillId="16" borderId="36" xfId="3" applyFont="1" applyFill="1" applyBorder="1" applyAlignment="1">
      <alignment horizontal="center" vertical="center" wrapText="1"/>
    </xf>
    <xf numFmtId="0" fontId="28" fillId="16" borderId="45" xfId="3" applyFont="1" applyFill="1" applyBorder="1" applyAlignment="1">
      <alignment horizontal="center" vertical="center" wrapText="1"/>
    </xf>
    <xf numFmtId="0" fontId="28" fillId="16" borderId="44" xfId="3" applyFont="1" applyFill="1" applyBorder="1" applyAlignment="1">
      <alignment horizontal="center" vertical="center" wrapText="1"/>
    </xf>
    <xf numFmtId="0" fontId="28" fillId="20" borderId="36" xfId="3" applyFont="1" applyFill="1" applyBorder="1" applyAlignment="1">
      <alignment horizontal="center" vertical="center" wrapText="1"/>
    </xf>
    <xf numFmtId="0" fontId="28" fillId="20" borderId="44" xfId="3" applyFont="1" applyFill="1" applyBorder="1" applyAlignment="1">
      <alignment horizontal="center" vertical="center" wrapText="1"/>
    </xf>
    <xf numFmtId="0" fontId="46" fillId="20" borderId="52" xfId="3" applyFont="1" applyFill="1" applyBorder="1" applyAlignment="1">
      <alignment horizontal="center" vertical="center" wrapText="1"/>
    </xf>
    <xf numFmtId="0" fontId="46" fillId="20" borderId="33"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28" fillId="20" borderId="31" xfId="3" applyFont="1" applyFill="1" applyBorder="1" applyAlignment="1">
      <alignment horizontal="center" vertical="center" wrapText="1"/>
    </xf>
    <xf numFmtId="0" fontId="35" fillId="20" borderId="31" xfId="3" applyFont="1" applyFill="1" applyBorder="1" applyAlignment="1">
      <alignment horizontal="center" vertical="center" wrapText="1"/>
    </xf>
    <xf numFmtId="0" fontId="35" fillId="20" borderId="32" xfId="3" applyFont="1" applyFill="1" applyBorder="1" applyAlignment="1">
      <alignment horizontal="center" vertical="center" wrapText="1"/>
    </xf>
    <xf numFmtId="0" fontId="50" fillId="25" borderId="27" xfId="2" applyFont="1" applyFill="1" applyBorder="1" applyAlignment="1">
      <alignment horizontal="center" vertical="center" wrapText="1"/>
    </xf>
    <xf numFmtId="0" fontId="50" fillId="25" borderId="43" xfId="2" applyFont="1" applyFill="1" applyBorder="1" applyAlignment="1">
      <alignment horizontal="center" vertical="center" wrapText="1"/>
    </xf>
    <xf numFmtId="0" fontId="50" fillId="25" borderId="42" xfId="2" applyFont="1" applyFill="1" applyBorder="1" applyAlignment="1">
      <alignment horizontal="center" vertical="center" wrapText="1"/>
    </xf>
    <xf numFmtId="0" fontId="50" fillId="25" borderId="33" xfId="2" applyFont="1" applyFill="1" applyBorder="1" applyAlignment="1">
      <alignment horizontal="center" vertical="center" wrapText="1"/>
    </xf>
    <xf numFmtId="0" fontId="50" fillId="25" borderId="11" xfId="2" applyFont="1" applyFill="1" applyAlignment="1">
      <alignment horizontal="center" vertical="center" wrapText="1"/>
    </xf>
    <xf numFmtId="0" fontId="50" fillId="25" borderId="41" xfId="2" applyFont="1" applyFill="1" applyBorder="1" applyAlignment="1">
      <alignment horizontal="center" vertical="center" wrapText="1"/>
    </xf>
    <xf numFmtId="0" fontId="50" fillId="25" borderId="36" xfId="2" applyFont="1" applyFill="1" applyBorder="1" applyAlignment="1">
      <alignment horizontal="center" vertical="center" wrapText="1"/>
    </xf>
    <xf numFmtId="0" fontId="50" fillId="25" borderId="45" xfId="2" applyFont="1" applyFill="1" applyBorder="1" applyAlignment="1">
      <alignment horizontal="center" vertical="center" wrapText="1"/>
    </xf>
    <xf numFmtId="0" fontId="50" fillId="25" borderId="44" xfId="2" applyFont="1" applyFill="1" applyBorder="1" applyAlignment="1">
      <alignment horizontal="center" vertical="center" wrapText="1"/>
    </xf>
    <xf numFmtId="0" fontId="28" fillId="20" borderId="30" xfId="2" applyFont="1" applyFill="1" applyBorder="1" applyAlignment="1">
      <alignment horizontal="left" vertical="center" wrapText="1"/>
    </xf>
    <xf numFmtId="0" fontId="28" fillId="20" borderId="32" xfId="2" applyFont="1" applyFill="1" applyBorder="1" applyAlignment="1">
      <alignment horizontal="left" vertical="center" wrapText="1"/>
    </xf>
    <xf numFmtId="0" fontId="27" fillId="0" borderId="51" xfId="0" applyFont="1" applyBorder="1" applyAlignment="1">
      <alignment horizontal="left" vertical="center" wrapText="1"/>
    </xf>
    <xf numFmtId="0" fontId="54" fillId="0" borderId="27" xfId="2" applyFont="1" applyBorder="1" applyAlignment="1">
      <alignment horizontal="center" vertical="center" wrapText="1"/>
    </xf>
    <xf numFmtId="0" fontId="54" fillId="0" borderId="43" xfId="2" applyFont="1" applyBorder="1" applyAlignment="1">
      <alignment horizontal="center" vertical="center" wrapText="1"/>
    </xf>
    <xf numFmtId="0" fontId="54" fillId="0" borderId="42" xfId="2" applyFont="1" applyBorder="1" applyAlignment="1">
      <alignment horizontal="center" vertical="center" wrapText="1"/>
    </xf>
    <xf numFmtId="0" fontId="54" fillId="0" borderId="33" xfId="2" applyFont="1" applyBorder="1" applyAlignment="1">
      <alignment horizontal="center" vertical="center" wrapText="1"/>
    </xf>
    <xf numFmtId="0" fontId="54" fillId="0" borderId="11" xfId="2" applyFont="1" applyAlignment="1">
      <alignment horizontal="center" vertical="center" wrapText="1"/>
    </xf>
    <xf numFmtId="0" fontId="54" fillId="0" borderId="41" xfId="2" applyFont="1" applyBorder="1" applyAlignment="1">
      <alignment horizontal="center" vertical="center" wrapText="1"/>
    </xf>
    <xf numFmtId="0" fontId="54" fillId="0" borderId="36" xfId="2" applyFont="1" applyBorder="1" applyAlignment="1">
      <alignment horizontal="center" vertical="center" wrapText="1"/>
    </xf>
    <xf numFmtId="0" fontId="54" fillId="0" borderId="45" xfId="2" applyFont="1" applyBorder="1" applyAlignment="1">
      <alignment horizontal="center" vertical="center" wrapText="1"/>
    </xf>
    <xf numFmtId="0" fontId="54" fillId="0" borderId="44" xfId="2" applyFont="1" applyBorder="1" applyAlignment="1">
      <alignment horizontal="center" vertical="center" wrapText="1"/>
    </xf>
    <xf numFmtId="0" fontId="28" fillId="28" borderId="79" xfId="3" applyFont="1" applyFill="1" applyBorder="1" applyAlignment="1">
      <alignment horizontal="center" vertical="center" wrapText="1"/>
    </xf>
    <xf numFmtId="0" fontId="28" fillId="28" borderId="76" xfId="3" applyFont="1" applyFill="1" applyBorder="1" applyAlignment="1">
      <alignment horizontal="center" vertical="center" wrapText="1"/>
    </xf>
    <xf numFmtId="0" fontId="46" fillId="28" borderId="30" xfId="3" applyFont="1" applyFill="1" applyBorder="1" applyAlignment="1">
      <alignment horizontal="center" vertical="center" wrapText="1"/>
    </xf>
    <xf numFmtId="0" fontId="46" fillId="28" borderId="32" xfId="3" applyFont="1" applyFill="1" applyBorder="1" applyAlignment="1">
      <alignment horizontal="center" vertical="center" wrapText="1"/>
    </xf>
    <xf numFmtId="0" fontId="36" fillId="28" borderId="30" xfId="3" applyFont="1" applyFill="1" applyBorder="1" applyAlignment="1">
      <alignment horizontal="center" vertical="center" wrapText="1"/>
    </xf>
    <xf numFmtId="0" fontId="36" fillId="28" borderId="31" xfId="3" applyFont="1" applyFill="1" applyBorder="1" applyAlignment="1">
      <alignment horizontal="center" vertical="center" wrapText="1"/>
    </xf>
    <xf numFmtId="0" fontId="36" fillId="28" borderId="32" xfId="3" applyFont="1" applyFill="1" applyBorder="1" applyAlignment="1">
      <alignment horizontal="center" vertical="center" wrapText="1"/>
    </xf>
    <xf numFmtId="0" fontId="46" fillId="20" borderId="42" xfId="3" applyFont="1" applyFill="1" applyBorder="1" applyAlignment="1">
      <alignment horizontal="center" vertical="center" wrapText="1"/>
    </xf>
    <xf numFmtId="0" fontId="46" fillId="20" borderId="11" xfId="3" applyFont="1" applyFill="1" applyAlignment="1">
      <alignment horizontal="center" vertical="center" wrapText="1"/>
    </xf>
    <xf numFmtId="0" fontId="46" fillId="20" borderId="45" xfId="3" applyFont="1" applyFill="1" applyBorder="1" applyAlignment="1">
      <alignment horizontal="center" vertical="center" wrapText="1"/>
    </xf>
    <xf numFmtId="0" fontId="46" fillId="28" borderId="57" xfId="3" applyFont="1" applyFill="1" applyBorder="1" applyAlignment="1">
      <alignment horizontal="center" vertical="center" wrapText="1"/>
    </xf>
    <xf numFmtId="0" fontId="46" fillId="28" borderId="69" xfId="3" applyFont="1" applyFill="1" applyBorder="1" applyAlignment="1">
      <alignment horizontal="center" vertical="center" wrapText="1"/>
    </xf>
    <xf numFmtId="0" fontId="46" fillId="28" borderId="59" xfId="3" applyFont="1" applyFill="1" applyBorder="1" applyAlignment="1">
      <alignment horizontal="center" vertical="center" wrapText="1"/>
    </xf>
    <xf numFmtId="0" fontId="28" fillId="28" borderId="47" xfId="3" applyFont="1" applyFill="1" applyBorder="1" applyAlignment="1">
      <alignment horizontal="center" vertical="center" wrapText="1"/>
    </xf>
    <xf numFmtId="0" fontId="27" fillId="0" borderId="11" xfId="2" applyFont="1" applyAlignment="1">
      <alignment horizontal="center" vertical="center" wrapText="1"/>
    </xf>
    <xf numFmtId="0" fontId="27" fillId="0" borderId="45" xfId="2" applyFont="1" applyBorder="1" applyAlignment="1">
      <alignment horizontal="center" vertical="center" wrapText="1"/>
    </xf>
    <xf numFmtId="0" fontId="28" fillId="25" borderId="36" xfId="2" applyFont="1" applyFill="1" applyBorder="1" applyAlignment="1">
      <alignment horizontal="center" vertical="center"/>
    </xf>
    <xf numFmtId="0" fontId="28" fillId="25" borderId="45" xfId="2" applyFont="1" applyFill="1" applyBorder="1" applyAlignment="1">
      <alignment horizontal="center" vertical="center"/>
    </xf>
    <xf numFmtId="0" fontId="28" fillId="25" borderId="44" xfId="2" applyFont="1" applyFill="1" applyBorder="1" applyAlignment="1">
      <alignment horizontal="center" vertical="center"/>
    </xf>
    <xf numFmtId="0" fontId="50" fillId="0" borderId="51" xfId="0" applyFont="1" applyBorder="1" applyAlignment="1">
      <alignment horizontal="left" vertical="center" wrapText="1"/>
    </xf>
    <xf numFmtId="0" fontId="28" fillId="25" borderId="54" xfId="2" applyFont="1" applyFill="1" applyBorder="1" applyAlignment="1">
      <alignment horizontal="center" vertical="center"/>
    </xf>
    <xf numFmtId="0" fontId="28" fillId="25" borderId="52" xfId="2" applyFont="1" applyFill="1" applyBorder="1" applyAlignment="1">
      <alignment horizontal="center" vertical="center"/>
    </xf>
    <xf numFmtId="0" fontId="27" fillId="0" borderId="30" xfId="0" applyFont="1" applyBorder="1" applyAlignment="1">
      <alignment horizontal="center" vertical="center"/>
    </xf>
    <xf numFmtId="0" fontId="27" fillId="0" borderId="32" xfId="0" applyFont="1" applyBorder="1" applyAlignment="1">
      <alignment horizontal="center" vertical="center"/>
    </xf>
    <xf numFmtId="0" fontId="28" fillId="16" borderId="27" xfId="0" applyFont="1" applyFill="1" applyBorder="1" applyAlignment="1">
      <alignment horizontal="center" vertical="center"/>
    </xf>
    <xf numFmtId="0" fontId="28" fillId="16" borderId="43" xfId="0" applyFont="1" applyFill="1" applyBorder="1" applyAlignment="1">
      <alignment horizontal="center" vertical="center"/>
    </xf>
    <xf numFmtId="0" fontId="28" fillId="16" borderId="42" xfId="0" applyFont="1" applyFill="1" applyBorder="1" applyAlignment="1">
      <alignment horizontal="center" vertical="center"/>
    </xf>
    <xf numFmtId="0" fontId="28" fillId="16" borderId="33" xfId="0" applyFont="1" applyFill="1" applyBorder="1" applyAlignment="1">
      <alignment horizontal="center" vertical="center"/>
    </xf>
    <xf numFmtId="0" fontId="28" fillId="16" borderId="11" xfId="0" applyFont="1" applyFill="1" applyBorder="1" applyAlignment="1">
      <alignment horizontal="center" vertical="center"/>
    </xf>
    <xf numFmtId="0" fontId="28" fillId="16" borderId="41" xfId="0" applyFont="1" applyFill="1" applyBorder="1" applyAlignment="1">
      <alignment horizontal="center" vertical="center"/>
    </xf>
    <xf numFmtId="0" fontId="28" fillId="16" borderId="36" xfId="0" applyFont="1" applyFill="1" applyBorder="1" applyAlignment="1">
      <alignment horizontal="center" vertical="center"/>
    </xf>
    <xf numFmtId="0" fontId="28" fillId="16" borderId="45" xfId="0" applyFont="1" applyFill="1" applyBorder="1" applyAlignment="1">
      <alignment horizontal="center" vertical="center"/>
    </xf>
    <xf numFmtId="0" fontId="28" fillId="16" borderId="44" xfId="0" applyFont="1" applyFill="1" applyBorder="1" applyAlignment="1">
      <alignment horizontal="center" vertical="center"/>
    </xf>
    <xf numFmtId="0" fontId="40" fillId="26" borderId="34" xfId="14" applyNumberFormat="1" applyFill="1" applyBorder="1" applyAlignment="1">
      <alignment horizontal="center" vertical="center" wrapText="1"/>
    </xf>
    <xf numFmtId="0" fontId="40" fillId="26" borderId="38" xfId="14" applyNumberFormat="1" applyFill="1" applyBorder="1" applyAlignment="1">
      <alignment horizontal="center" vertical="center" wrapText="1"/>
    </xf>
    <xf numFmtId="0" fontId="40" fillId="26" borderId="34" xfId="14" quotePrefix="1" applyNumberFormat="1" applyFill="1" applyBorder="1" applyAlignment="1">
      <alignment horizontal="center" vertical="center" wrapText="1"/>
    </xf>
    <xf numFmtId="0" fontId="40" fillId="26" borderId="38" xfId="14" quotePrefix="1" applyNumberFormat="1" applyFill="1" applyBorder="1" applyAlignment="1">
      <alignment horizontal="center" vertical="center" wrapText="1"/>
    </xf>
    <xf numFmtId="0" fontId="40" fillId="16" borderId="34" xfId="12" quotePrefix="1" applyNumberFormat="1" applyFont="1" applyFill="1" applyBorder="1" applyAlignment="1">
      <alignment horizontal="center" vertical="center" wrapText="1"/>
    </xf>
    <xf numFmtId="0" fontId="40" fillId="16" borderId="38" xfId="12" quotePrefix="1" applyNumberFormat="1" applyFont="1" applyFill="1" applyBorder="1" applyAlignment="1">
      <alignment horizontal="center" vertical="center" wrapText="1"/>
    </xf>
    <xf numFmtId="0" fontId="57" fillId="20" borderId="57" xfId="19" applyFont="1" applyFill="1" applyBorder="1" applyAlignment="1">
      <alignment horizontal="center" vertical="center" wrapText="1"/>
    </xf>
    <xf numFmtId="0" fontId="57" fillId="20" borderId="80" xfId="19" applyFont="1" applyFill="1" applyBorder="1" applyAlignment="1">
      <alignment horizontal="center" vertical="center" wrapText="1"/>
    </xf>
    <xf numFmtId="0" fontId="57" fillId="20" borderId="61" xfId="19" applyFont="1" applyFill="1" applyBorder="1" applyAlignment="1">
      <alignment horizontal="center" vertical="center"/>
    </xf>
    <xf numFmtId="0" fontId="57" fillId="20" borderId="62" xfId="19" applyFont="1" applyFill="1" applyBorder="1" applyAlignment="1">
      <alignment horizontal="center" vertical="center"/>
    </xf>
    <xf numFmtId="0" fontId="57" fillId="20" borderId="76" xfId="19" applyFont="1" applyFill="1" applyBorder="1" applyAlignment="1">
      <alignment horizontal="center" vertical="center"/>
    </xf>
    <xf numFmtId="0" fontId="57" fillId="20" borderId="79" xfId="19" applyFont="1" applyFill="1" applyBorder="1" applyAlignment="1">
      <alignment horizontal="center" vertical="center"/>
    </xf>
    <xf numFmtId="0" fontId="53" fillId="16" borderId="35" xfId="19" applyFont="1" applyFill="1" applyBorder="1" applyAlignment="1">
      <alignment horizontal="center" vertical="center" wrapText="1"/>
    </xf>
    <xf numFmtId="0" fontId="53" fillId="16" borderId="39" xfId="19" applyFont="1" applyFill="1" applyBorder="1" applyAlignment="1">
      <alignment horizontal="center" vertical="center" wrapText="1"/>
    </xf>
    <xf numFmtId="0" fontId="40" fillId="26" borderId="75" xfId="14" quotePrefix="1" applyNumberFormat="1" applyFill="1" applyBorder="1" applyAlignment="1">
      <alignment horizontal="center" vertical="center" wrapText="1"/>
    </xf>
    <xf numFmtId="0" fontId="40" fillId="26" borderId="37" xfId="14" quotePrefix="1" applyNumberFormat="1" applyFill="1" applyBorder="1" applyAlignment="1">
      <alignment horizontal="center" vertical="center" wrapText="1"/>
    </xf>
    <xf numFmtId="0" fontId="2" fillId="25" borderId="11" xfId="19" applyFill="1" applyAlignment="1">
      <alignment horizontal="center"/>
    </xf>
    <xf numFmtId="0" fontId="57" fillId="20" borderId="34" xfId="19" applyFont="1" applyFill="1" applyBorder="1" applyAlignment="1">
      <alignment horizontal="center" vertical="center" wrapText="1"/>
    </xf>
    <xf numFmtId="0" fontId="57" fillId="20" borderId="38" xfId="19" applyFont="1" applyFill="1" applyBorder="1" applyAlignment="1">
      <alignment horizontal="center" vertical="center" wrapText="1"/>
    </xf>
    <xf numFmtId="0" fontId="57" fillId="20" borderId="35" xfId="19" applyFont="1" applyFill="1" applyBorder="1" applyAlignment="1">
      <alignment horizontal="center" vertical="center" wrapText="1"/>
    </xf>
    <xf numFmtId="0" fontId="57" fillId="20" borderId="39" xfId="19" applyFont="1" applyFill="1" applyBorder="1" applyAlignment="1">
      <alignment horizontal="center" vertical="center" wrapText="1"/>
    </xf>
    <xf numFmtId="0" fontId="28" fillId="20" borderId="67" xfId="2" applyFont="1" applyFill="1" applyBorder="1" applyAlignment="1">
      <alignment horizontal="center" vertical="center" wrapText="1"/>
    </xf>
    <xf numFmtId="0" fontId="28" fillId="20" borderId="68" xfId="2" applyFont="1" applyFill="1" applyBorder="1" applyAlignment="1">
      <alignment horizontal="center" vertical="center" wrapText="1"/>
    </xf>
    <xf numFmtId="0" fontId="27" fillId="0" borderId="51" xfId="2" applyFont="1" applyBorder="1" applyAlignment="1">
      <alignment horizontal="center" vertical="center" wrapText="1"/>
    </xf>
    <xf numFmtId="0" fontId="28" fillId="0" borderId="54" xfId="2" applyFont="1" applyBorder="1" applyAlignment="1">
      <alignment horizontal="center" vertical="center"/>
    </xf>
    <xf numFmtId="0" fontId="28" fillId="0" borderId="52" xfId="2" applyFont="1" applyBorder="1" applyAlignment="1">
      <alignment horizontal="center" vertical="center"/>
    </xf>
    <xf numFmtId="0" fontId="29" fillId="0" borderId="85"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38" xfId="0" applyFont="1" applyBorder="1" applyAlignment="1">
      <alignment horizontal="center" vertical="center" wrapText="1"/>
    </xf>
    <xf numFmtId="0" fontId="29" fillId="0" borderId="39" xfId="0" applyFont="1" applyBorder="1" applyAlignment="1">
      <alignment horizontal="center" vertical="center" wrapText="1"/>
    </xf>
    <xf numFmtId="0" fontId="13" fillId="7" borderId="22" xfId="0" applyFont="1" applyFill="1" applyBorder="1" applyAlignment="1">
      <alignment horizontal="center" vertical="center" wrapText="1"/>
    </xf>
    <xf numFmtId="0" fontId="19" fillId="8" borderId="11" xfId="0" applyFont="1" applyFill="1" applyBorder="1" applyAlignment="1">
      <alignment horizontal="center" vertical="center"/>
    </xf>
    <xf numFmtId="0" fontId="13" fillId="2" borderId="22"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5" xfId="0" applyFont="1" applyFill="1" applyBorder="1" applyAlignment="1">
      <alignment horizontal="left" vertical="center" wrapText="1"/>
    </xf>
    <xf numFmtId="0" fontId="16" fillId="2" borderId="22" xfId="0" applyFont="1" applyFill="1" applyBorder="1" applyAlignment="1">
      <alignment horizontal="left" vertical="center" wrapText="1"/>
    </xf>
    <xf numFmtId="0" fontId="13" fillId="0" borderId="22" xfId="0" applyFont="1" applyBorder="1" applyAlignment="1">
      <alignment horizontal="center" vertical="center" wrapText="1"/>
    </xf>
  </cellXfs>
  <cellStyles count="35">
    <cellStyle name="Hipervínculo" xfId="34" builtinId="8"/>
    <cellStyle name="Hyperlink" xfId="16" xr:uid="{FF327CB4-B363-4859-B3D4-FEC05C720CF9}"/>
    <cellStyle name="Millares" xfId="18" builtinId="3"/>
    <cellStyle name="Millares [0] 2" xfId="7" xr:uid="{00000000-0005-0000-0000-000001000000}"/>
    <cellStyle name="Millares [0] 2 2" xfId="28" xr:uid="{1AA15274-D5E8-4159-BA2B-6AC9573BFB2F}"/>
    <cellStyle name="Millares 2" xfId="5" xr:uid="{00000000-0005-0000-0000-000002000000}"/>
    <cellStyle name="Millares 2 2" xfId="26" xr:uid="{91931382-BBB3-4A45-A514-04D2A93C9DFE}"/>
    <cellStyle name="Millares 3" xfId="31" xr:uid="{1DBE94D4-A240-4755-9216-FC42D418A767}"/>
    <cellStyle name="Moneda" xfId="21" builtinId="4"/>
    <cellStyle name="Moneda [0] 2" xfId="8" xr:uid="{00000000-0005-0000-0000-000003000000}"/>
    <cellStyle name="Moneda [0] 2 2" xfId="29" xr:uid="{BFEFE533-150B-459C-AD37-1DA48FA0BEA0}"/>
    <cellStyle name="Moneda 2" xfId="4" xr:uid="{00000000-0005-0000-0000-000004000000}"/>
    <cellStyle name="Moneda 2 2" xfId="25" xr:uid="{8B9AAD33-A4F6-4E49-9421-43B29F3EBC6D}"/>
    <cellStyle name="Moneda 3" xfId="33" xr:uid="{ECDF0195-17B2-444B-BB27-6D84603E0684}"/>
    <cellStyle name="Normal" xfId="0" builtinId="0"/>
    <cellStyle name="Normal 2" xfId="2" xr:uid="{00000000-0005-0000-0000-000006000000}"/>
    <cellStyle name="Normal 3" xfId="3" xr:uid="{00000000-0005-0000-0000-000007000000}"/>
    <cellStyle name="Normal 3 2" xfId="24" xr:uid="{44530C9E-5F60-4CBB-9A6A-8EAECC68083F}"/>
    <cellStyle name="Normal 4" xfId="17" xr:uid="{49FC8E33-C0C3-4E0D-B8A8-D530E73D4CC5}"/>
    <cellStyle name="Normal 4 2" xfId="30" xr:uid="{B382779A-7803-42BB-82DA-0D40E8AFCAA9}"/>
    <cellStyle name="Normal 5" xfId="19" xr:uid="{C52B7D4A-D246-4DB4-9679-A0B39302B7C5}"/>
    <cellStyle name="Normal 5 2" xfId="32" xr:uid="{D8260EC5-B849-44CA-8628-515C92BEBBDE}"/>
    <cellStyle name="Normal 6" xfId="20" xr:uid="{11AB634A-331F-444F-86F9-70FBF7AA1F92}"/>
    <cellStyle name="Normal 7" xfId="22" xr:uid="{81D73300-E5C5-490C-846D-B8C65708F21C}"/>
    <cellStyle name="Porcentaje" xfId="1" builtinId="5"/>
    <cellStyle name="Porcentaje 2" xfId="6" xr:uid="{00000000-0005-0000-0000-000009000000}"/>
    <cellStyle name="Porcentaje 2 2" xfId="10" xr:uid="{00000000-0005-0000-0000-00000A000000}"/>
    <cellStyle name="Porcentaje 2 3" xfId="27" xr:uid="{4EF23079-81F0-4306-9062-A9A9DC59524F}"/>
    <cellStyle name="Porcentaje 3" xfId="23" xr:uid="{06C66B91-8C26-4402-B6FC-B804087D5745}"/>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455029A9-9BE3-4625-83D9-39FB8186E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4CBF62-E249-4917-899D-68D56C699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482BDD39-10CB-45FA-BB61-AFE29F44F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913AFC9E-69D7-43CA-8AB3-582022E35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AD78F0-4C30-41C3-8800-9A41C0754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E8F3AF8-6D9B-41F8-AF35-D36E78065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73AF15E-7C0B-4978-98F8-8234063BB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DD005DD-03FE-41D4-84DD-71409351A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E0375-9BE3-48B1-8850-39F885B82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81E40C1-A3F9-4B82-B16C-F33ACC79A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D7081A1-2621-4278-89E9-D60CF0A03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https://secretariadistritald-my.sharepoint.com/:f:/g/personal/cvillareal_sdmujer_gov_co/Es6rUzln81pEiCm38XzzcHUB-tOZBQHjBpf4p3xclV6vnw?e=oSdEIU" TargetMode="External"/><Relationship Id="rId2" Type="http://schemas.openxmlformats.org/officeDocument/2006/relationships/hyperlink" Target="https://secretariadistritald-my.sharepoint.com/:f:/g/personal/devaj_sdmujer_gov_co/EimQbFyGTd1MihEY-ccO0S0BUufagie9lY4IqElvF2fATA?e=5gZqmN" TargetMode="External"/><Relationship Id="rId1" Type="http://schemas.openxmlformats.org/officeDocument/2006/relationships/hyperlink" Target="https://secretariadistritald-my.sharepoint.com/:f:/g/personal/devaj_sdmujer_gov_co/Ek9pyiZHV01CgBBLtpu8Y1sB4QaaGO0tchC9HrINJlXZJQ?e=kUdV2V" TargetMode="External"/><Relationship Id="rId6" Type="http://schemas.openxmlformats.org/officeDocument/2006/relationships/drawing" Target="../drawings/drawing8.xml"/><Relationship Id="rId5" Type="http://schemas.openxmlformats.org/officeDocument/2006/relationships/printerSettings" Target="../printerSettings/printerSettings7.bin"/><Relationship Id="rId4" Type="http://schemas.openxmlformats.org/officeDocument/2006/relationships/hyperlink" Target="https://secretariadistritald-my.sharepoint.com/:f:/g/personal/cvillareal_sdmujer_gov_co/EicdvgpvXCxGhp6qFdONIx4BGB_gmshDAwUo8VkNpTrFYA?e=jRmGok"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secretariadistritald-my.sharepoint.com/:b:/g/personal/devaj_sdmujer_gov_co/EfAT99TEHYdEsfolo2BEH44B_GViuJ4kT8a_f6R1OrSUyQ?e=hcyktb" TargetMode="External"/><Relationship Id="rId2"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t3DZ8xkilBErSVtjfjI-cYBiSrd74kw8I9AbfLwAbdRdg?e=iMvWzb" TargetMode="External"/><Relationship Id="rId1"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jWh5QzdgtNGhzQsCWI3SNoBRqmleJrwKWZgEgTzJz6WHg?e=H467X9" TargetMode="External"/><Relationship Id="rId6" Type="http://schemas.openxmlformats.org/officeDocument/2006/relationships/drawing" Target="../drawings/drawing9.xml"/><Relationship Id="rId5" Type="http://schemas.openxmlformats.org/officeDocument/2006/relationships/printerSettings" Target="../printerSettings/printerSettings8.bin"/><Relationship Id="rId4" Type="http://schemas.openxmlformats.org/officeDocument/2006/relationships/hyperlink" Target="https://secretariadistritald-my.sharepoint.com/:x:/g/personal/devaj_sdmujer_gov_co/EQJvlysi4r9GptNgC8tc6KYBSE8grcHUoyXVknck4SCNFg?e=nvnhVj"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jAAnh9ftRBHsoVpDs8n7tcBzGRgcDUXIA2htWa2WkC17g?e=GJV5Oz" TargetMode="External"/><Relationship Id="rId3"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pzKmxuT-MNNj5AN0OUqJCoBIKqn8Z8mSDGW3RRB4N-dgg?e=YeCzFl" TargetMode="External"/><Relationship Id="rId7" Type="http://schemas.openxmlformats.org/officeDocument/2006/relationships/hyperlink" Target="https://secretariadistritald-my.sharepoint.com/:f:/g/personal/devaj_sdmujer_gov_co/EvT1yFK-4rtOtCo8WRmvdbQBA_Na3JaenuCVmI-_bDIHhA?e=RZSpJS" TargetMode="External"/><Relationship Id="rId2"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lsuz8uZAkNIt5UBFmS39woB-NmhekciDrSfSPCR9s4IeQ?e=JSv8V9" TargetMode="External"/><Relationship Id="rId1"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siXi3Eut8JCslWpF6ABH1EBPQCGa0vBaRn0xqPqivzthw?e=ch5nYJ" TargetMode="External"/><Relationship Id="rId6" Type="http://schemas.openxmlformats.org/officeDocument/2006/relationships/hyperlink" Target="https://secretariadistritald-my.sharepoint.com/:f:/g/personal/devaj_sdmujer_gov_co/EvRgOOOFiiNKtJW7tzSITDIBlxsF-CdJ6jAbvQk0eRUkrg?e=kYJgiV" TargetMode="External"/><Relationship Id="rId5"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gYDTCli9NBFmzbFAz-tQUUBO1irMeC8kyaGzlXHZW_hZw?e=VI66Bz" TargetMode="External"/><Relationship Id="rId10" Type="http://schemas.openxmlformats.org/officeDocument/2006/relationships/drawing" Target="../drawings/drawing10.xml"/><Relationship Id="rId4"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vBOiLV4LG9Firm84jpJauYByZ2OyQPIuWIALu9MCGPNmw?e=bYFBn5"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scuA5lQB1NIoS13wL7MK8wB063W13LNlvEj-xcFFnmoVQ?e=sl9g5l" TargetMode="External"/><Relationship Id="rId3"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qtl-b3318dBgIqqRwGJQfUB9FccW9IT55dnNPoDJFrtYg?e=9ksEwl" TargetMode="External"/><Relationship Id="rId7" Type="http://schemas.openxmlformats.org/officeDocument/2006/relationships/hyperlink" Target="https://secretariadistritald-my.sharepoint.com/:f:/g/personal/devaj_sdmujer_gov_co/EmzLBd00vq1PlP9IfACR3IkBTCUWYP8ONrCVulTVVzGn6Q?e=JZ5oBy" TargetMode="External"/><Relationship Id="rId2"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nr_iDMaQMNOphZzSmJFuYEBkDbvud23chn8LAeiMIxTsA?e=6l3aNp" TargetMode="External"/><Relationship Id="rId1"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vR94cz57ytOosx8A5CkG3gBoYVmvN6v1BeGvS63G4MEJQ?e=Ctl1Qj" TargetMode="External"/><Relationship Id="rId6" Type="http://schemas.openxmlformats.org/officeDocument/2006/relationships/hyperlink" Target="https://secretariadistritald-my.sharepoint.com/:f:/g/personal/devaj_sdmujer_gov_co/Eu_Iyv5BttZOtGEXyJRlNh0BOSF9CehaGFHoSHre57Wbxg?e=pkX5Ds" TargetMode="External"/><Relationship Id="rId5" Type="http://schemas.openxmlformats.org/officeDocument/2006/relationships/hyperlink" Target="https://secretariadistritald-my.sharepoint.com/:f:/g/personal/devaj_sdmujer_gov_co/Eg3715XMC65BiCLJYNVMcDIBVZbw7O6ObXYHaapr-BcXrQ?e=DqvCDg" TargetMode="External"/><Relationship Id="rId10" Type="http://schemas.openxmlformats.org/officeDocument/2006/relationships/drawing" Target="../drawings/drawing11.xml"/><Relationship Id="rId4"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oLaCO5EqXdAojFUOAzD_BUBfDrMP0F6OuZ84UXXc8VJmg?e=QSdq8f" TargetMode="External"/><Relationship Id="rId9"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EuDowiwyCmpIpgbQiFGlRq4BmZiFQCMioiGM8ia6gquKRg?e=E7KdjW" TargetMode="External"/><Relationship Id="rId2" Type="http://schemas.openxmlformats.org/officeDocument/2006/relationships/hyperlink" Target="https://secretariadistritald-my.sharepoint.com/:f:/g/personal/cvillareal_sdmujer_gov_co/Eo2XqRGg2XBNh8Gx2NsoJpQBA1Ih8ZBtkOyRPdfdP1ZCMw?e=ejN1Gm" TargetMode="External"/><Relationship Id="rId1" Type="http://schemas.openxmlformats.org/officeDocument/2006/relationships/hyperlink" Target="https://secretariadistritald-my.sharepoint.com/:f:/g/personal/cvillareal_sdmujer_gov_co/Evh3EPdh8PVPqao647SvuDEB47x2YxjO9QMAX9hGTGEgwA?e=2Egs1W" TargetMode="External"/><Relationship Id="rId5" Type="http://schemas.openxmlformats.org/officeDocument/2006/relationships/drawing" Target="../drawings/drawing12.xml"/><Relationship Id="rId4"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EjCgKA1TuwhKtGTUKoTkCKgBUtRwuKRgul4gn5YsGDdbdA?e=YqHh7u" TargetMode="External"/><Relationship Id="rId2"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uvZWTH7BTNOq1pjy_E5iDYBJf_V_TJ5kC_BTUliobX87Q?e=1PhHDe" TargetMode="External"/><Relationship Id="rId1"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g3HkDrWhKBLrzKHCSzG6xMB_YlQIdJ7klTq2YZbpPtTpg?e=Edx7D7" TargetMode="External"/><Relationship Id="rId5" Type="http://schemas.openxmlformats.org/officeDocument/2006/relationships/drawing" Target="../drawings/drawing13.xml"/><Relationship Id="rId4"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EjY5s7Gp-45IqjtxSlJ45vABRndQ79cODVQUKBpsvSXBFA?e=d7u5C9" TargetMode="External"/><Relationship Id="rId2" Type="http://schemas.openxmlformats.org/officeDocument/2006/relationships/hyperlink" Target="https://secretariadistritald-my.sharepoint.com/:f:/g/personal/cvillareal_sdmujer_gov_co/EiLXtETYJ45IjMSN-Rxm6_EBoFMKwPFllI5O4FgrKDtOFA?e=8Z9Btv" TargetMode="External"/><Relationship Id="rId1"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h_ek2tn7sdAn9RDymUgRfYBqs-Mf_8NbKiKH10dLKAZiw?e=7aIwFE" TargetMode="External"/><Relationship Id="rId5" Type="http://schemas.openxmlformats.org/officeDocument/2006/relationships/drawing" Target="../drawings/drawing14.xml"/><Relationship Id="rId4"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nvpwiyBGItIoZc0SUxskJABTk6ac038R3YwSDaNcveQWQ?e=92eVRN" TargetMode="External"/><Relationship Id="rId7" Type="http://schemas.openxmlformats.org/officeDocument/2006/relationships/hyperlink" Target="https://secretariadistritald-my.sharepoint.com/:f:/g/personal/devaj_sdmujer_gov_co/EroVnIoiIABDoY2hL2yWqUUBAj6PKNcPNJPW0sPwUFFHAA?e=63rMe7" TargetMode="External"/><Relationship Id="rId2"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jjxb62qwupIjWzegsllFq4BLzl8WK_UmM5CeM6ZtCYBpg?e=6Dguiu" TargetMode="External"/><Relationship Id="rId1"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tPWnanTlgJIlX0cUfOJRrcBrMSRgMN7uK59lEN3dQUfRA?e=euMdPQ" TargetMode="External"/><Relationship Id="rId6" Type="http://schemas.openxmlformats.org/officeDocument/2006/relationships/hyperlink" Target="https://secretariadistritald-my.sharepoint.com/:f:/g/personal/devaj_sdmujer_gov_co/Eq7trnfd0GZMnR5dT1yMCfgBuckuVtiU5ApEzybVdotQ9A?e=sDdsS1" TargetMode="External"/><Relationship Id="rId5"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v3IHA9wuutEr_1q-Tc2WFUB46fPDAQUFnCkh9uuR0oG-w?e=Oo9ZdF" TargetMode="External"/><Relationship Id="rId4"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v0AEDJa2d5NsF-l0v10NnMBSZjUFuOXshGZR1v_Ggk_Xw?e=LFrQa7" TargetMode="External"/><Relationship Id="rId9"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ueV1OQ1AyNHnjr1c2q0kosBjU_0PLxdcaaLKxoibY0EPw?e=Zvj4Nf" TargetMode="External"/><Relationship Id="rId7" Type="http://schemas.openxmlformats.org/officeDocument/2006/relationships/printerSettings" Target="../printerSettings/printerSettings2.bin"/><Relationship Id="rId2"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qgY02zp_2hAuJOSZk2BXZ4BLhDtIg81_qck0zlRZ22zkw?e=RS7yZb" TargetMode="External"/><Relationship Id="rId1"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lxJGC51b4FJoUqBCUuscgMBoY8GBnFwU1vcp9W1eX-K_w?e=IeN4ba" TargetMode="External"/><Relationship Id="rId6" Type="http://schemas.openxmlformats.org/officeDocument/2006/relationships/hyperlink" Target="https://secretariadistritald-my.sharepoint.com/:f:/g/personal/devaj_sdmujer_gov_co/ElVoZN9c8BREmvK9h3JjO-UBor3LNpW_01moO04qLlMkfw?e=yNIRtH" TargetMode="External"/><Relationship Id="rId5" Type="http://schemas.openxmlformats.org/officeDocument/2006/relationships/hyperlink" Target="https://secretariadistritald-my.sharepoint.com/:f:/g/personal/devaj_sdmujer_gov_co/Et4M2xB5I1FCrufZJogjTgMB-zh_gs49MtkwGYcHFLWc0A?e=15OiT6" TargetMode="External"/><Relationship Id="rId4"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s2LOTN_MPdOglvW-aOGNlYBSLnQzi67aLrBaGWGQKznFA?e=9L00De" TargetMode="Externa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utn3y9ncfVDjUimjqNih0MBEOcRMqD4J5drnGxDbVUrBQ?e=QqPMjB" TargetMode="External"/><Relationship Id="rId7" Type="http://schemas.openxmlformats.org/officeDocument/2006/relationships/printerSettings" Target="../printerSettings/printerSettings3.bin"/><Relationship Id="rId2"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qHotYSvJQBPhJFYYx7bYi8B2Y-XYOH6hR1LDbajSO9xHA?e=gSIAn4" TargetMode="External"/><Relationship Id="rId1"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gWa-Pi9ZMVCtVAtmKbN5W0Bx3iBmlcavtl9GA-3X1x89Q?e=NrTUk1" TargetMode="External"/><Relationship Id="rId6" Type="http://schemas.openxmlformats.org/officeDocument/2006/relationships/hyperlink" Target="https://secretariadistritald-my.sharepoint.com/:f:/g/personal/devaj_sdmujer_gov_co/En0-v5FOkPVIpU2oJSy3eFQB00inbY8to5jW2tx7epd3ZA?e=KPjGaW" TargetMode="External"/><Relationship Id="rId5" Type="http://schemas.openxmlformats.org/officeDocument/2006/relationships/hyperlink" Target="https://secretariadistritald-my.sharepoint.com/:f:/g/personal/devaj_sdmujer_gov_co/ErJUQV2EnvBBqQSt63XWMfQBJTBwn_-Hn6_kxuYvsiH2Ag?e=UR8iTe" TargetMode="External"/><Relationship Id="rId4"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upRnuUCxlFBm0VDOJNgpe8BqjTtRhRUCeQbFOUFEYX5lQ?e=UMiwyc"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jUvX1li48lCtfciAY22FOQBdzzVOkY8l-B8cKgoWYjhaA?e=uhUib2" TargetMode="External"/><Relationship Id="rId7" Type="http://schemas.openxmlformats.org/officeDocument/2006/relationships/printerSettings" Target="../printerSettings/printerSettings4.bin"/><Relationship Id="rId2"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pQ21howzR9HgLccmm_MMzsBWf_1Qhlf3r0uamfn6p9Yhg?e=yCti13" TargetMode="External"/><Relationship Id="rId1"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kJB_mVJa3tBuZbLMmB-RBgBAX6Sx5Vep_xDsank4j1MrQ?e=wV1Zu1" TargetMode="External"/><Relationship Id="rId6" Type="http://schemas.openxmlformats.org/officeDocument/2006/relationships/hyperlink" Target="https://secretariadistritald-my.sharepoint.com/:f:/g/personal/devaj_sdmujer_gov_co/EmoVm7FVTBNAsgZIOX8HxQMBixIWC6GzsvJJ3w2SJQTauw?e=qEBbbH" TargetMode="External"/><Relationship Id="rId5" Type="http://schemas.openxmlformats.org/officeDocument/2006/relationships/hyperlink" Target="https://secretariadistritald-my.sharepoint.com/:f:/g/personal/devaj_sdmujer_gov_co/EqX3F6E8rmdEuBWLd7U5EowB212HGGQDWnCyiEWuCpInLw?e=CuFXtw" TargetMode="External"/><Relationship Id="rId4"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uWiJbmivV1JlwVpBrAxvEkBHfBpg9nntVurOl8FmxhjMQ?e=UJd7HH"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EszxOzoMTmFHpHAh6Ozi_TYBv7sMYYc36ArdgHwIz1skYw?e=eHy3pp" TargetMode="External"/><Relationship Id="rId2" Type="http://schemas.openxmlformats.org/officeDocument/2006/relationships/hyperlink" Target="https://secretariadistritald-my.sharepoint.com/:f:/g/personal/devaj_sdmujer_gov_co/EmfDNrrSUapArVxnxoHP9ogB6Vup31OQVovJKoV3xfxG-Q?e=Yzx5IO" TargetMode="External"/><Relationship Id="rId1"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jx_LDLzSgZLkziehq7Ck8QBL1H8A4KkJIP9yhWdKvTfZA?e=jCOftv" TargetMode="External"/><Relationship Id="rId6" Type="http://schemas.openxmlformats.org/officeDocument/2006/relationships/drawing" Target="../drawings/drawing6.xml"/><Relationship Id="rId5" Type="http://schemas.openxmlformats.org/officeDocument/2006/relationships/printerSettings" Target="../printerSettings/printerSettings5.bin"/><Relationship Id="rId4" Type="http://schemas.openxmlformats.org/officeDocument/2006/relationships/hyperlink" Target="https://secretariadistritald-my.sharepoint.com/:f:/g/personal/devaj_sdmujer_gov_co/Es4qcCT2jhpFv41jElam-N0ByGAuNmnxGniWrhqjlTVAMw?e=4YURPh"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teovXYf5eFGiERRECyVrvoBK2-dB-6CIw2Qb5af0ryzBg?e=blTwiC" TargetMode="External"/><Relationship Id="rId7" Type="http://schemas.openxmlformats.org/officeDocument/2006/relationships/drawing" Target="../drawings/drawing7.xml"/><Relationship Id="rId2"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kvHG2b0vjtOqBAGIA_WRSgBPyuDhOzk_U22p-aBe5ml9A?e=Ve8ZDf" TargetMode="External"/><Relationship Id="rId1" Type="http://schemas.openxmlformats.org/officeDocument/2006/relationships/hyperlink" Target="../../../../../../AppData/Local/Microsoft/Windows/INetCache/Content.Outlook/AppData/AppData/Local/Microsoft/Windows/INetCache/Content.Outlook/AppData/Local/Microsoft/Windows/INetCache/Content.Outlook/AppData/Local/Microsoft/Windows/:f:/g/personal/cvillareal_sdmujer_gov_co/EjvYqHnXJD1Pi2ut8KziYV0B6oWFhW429uTvJp2hiopWBg?e=u2Rvf0" TargetMode="External"/><Relationship Id="rId6" Type="http://schemas.openxmlformats.org/officeDocument/2006/relationships/printerSettings" Target="../printerSettings/printerSettings6.bin"/><Relationship Id="rId5" Type="http://schemas.openxmlformats.org/officeDocument/2006/relationships/hyperlink" Target="https://secretariadistritald-my.sharepoint.com/:x:/g/personal/devaj_sdmujer_gov_co/Eabbijxw_YtAmMmkZps5p2MBUBqaoeArYZL0HLFjxtZg7A?e=FKzXh2" TargetMode="External"/><Relationship Id="rId4" Type="http://schemas.openxmlformats.org/officeDocument/2006/relationships/hyperlink" Target="https://secretariadistritald-my.sharepoint.com/:x:/g/personal/devaj_sdmujer_gov_co/Ebt1XHu4UoRLnPgKLMS8c2UBHgToc1NjwFWsgLTHb-J_AQ?e=aZv3n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7109375" style="262" customWidth="1"/>
    <col min="5" max="5" width="34.28515625" style="259" customWidth="1"/>
    <col min="6" max="6" width="31" style="259" customWidth="1"/>
    <col min="7" max="7" width="20.140625" style="259" customWidth="1"/>
    <col min="8" max="8" width="19.140625" style="259" customWidth="1"/>
    <col min="9" max="9" width="24" style="259" customWidth="1"/>
    <col min="10" max="10" width="18.7109375" style="259" customWidth="1"/>
    <col min="11" max="11" width="21.7109375" style="259" customWidth="1"/>
    <col min="12" max="16384" width="12" style="259"/>
  </cols>
  <sheetData>
    <row r="1" spans="1:12" x14ac:dyDescent="0.25">
      <c r="A1" s="260" t="s">
        <v>0</v>
      </c>
      <c r="B1" s="260" t="s">
        <v>1</v>
      </c>
      <c r="C1" s="260" t="s">
        <v>2</v>
      </c>
      <c r="D1" s="260" t="s">
        <v>3</v>
      </c>
      <c r="E1" s="261" t="s">
        <v>4</v>
      </c>
      <c r="F1" s="261" t="s">
        <v>5</v>
      </c>
      <c r="G1" s="261" t="s">
        <v>6</v>
      </c>
      <c r="H1" s="261" t="s">
        <v>7</v>
      </c>
      <c r="I1" s="261" t="s">
        <v>8</v>
      </c>
      <c r="J1" s="261" t="s">
        <v>9</v>
      </c>
      <c r="K1" s="261" t="s">
        <v>10</v>
      </c>
      <c r="L1" s="261" t="s">
        <v>11</v>
      </c>
    </row>
    <row r="2" spans="1:12" ht="25.5" x14ac:dyDescent="0.25">
      <c r="A2" s="262" t="s">
        <v>12</v>
      </c>
      <c r="B2" s="262" t="s">
        <v>13</v>
      </c>
      <c r="C2" s="262" t="s">
        <v>14</v>
      </c>
      <c r="D2" s="262" t="s">
        <v>15</v>
      </c>
      <c r="E2" s="259" t="s">
        <v>16</v>
      </c>
      <c r="F2" s="259" t="s">
        <v>17</v>
      </c>
      <c r="G2" s="262" t="s">
        <v>18</v>
      </c>
      <c r="H2" s="259" t="s">
        <v>19</v>
      </c>
      <c r="I2" s="259" t="s">
        <v>20</v>
      </c>
      <c r="J2" s="259" t="s">
        <v>21</v>
      </c>
      <c r="K2" s="259" t="s">
        <v>22</v>
      </c>
      <c r="L2" s="259" t="s">
        <v>23</v>
      </c>
    </row>
    <row r="3" spans="1:12" ht="25.5" x14ac:dyDescent="0.25">
      <c r="A3" s="262" t="s">
        <v>24</v>
      </c>
      <c r="B3" s="262" t="s">
        <v>25</v>
      </c>
      <c r="C3" s="262" t="s">
        <v>26</v>
      </c>
      <c r="D3" s="262" t="s">
        <v>27</v>
      </c>
      <c r="E3" s="259" t="s">
        <v>28</v>
      </c>
      <c r="F3" s="259" t="s">
        <v>29</v>
      </c>
      <c r="G3" s="262" t="s">
        <v>30</v>
      </c>
      <c r="H3" s="259" t="s">
        <v>31</v>
      </c>
      <c r="I3" s="259" t="s">
        <v>32</v>
      </c>
      <c r="J3" s="259" t="s">
        <v>33</v>
      </c>
      <c r="K3" s="259" t="s">
        <v>34</v>
      </c>
      <c r="L3" s="259" t="s">
        <v>35</v>
      </c>
    </row>
    <row r="4" spans="1:12" ht="25.5" x14ac:dyDescent="0.25">
      <c r="A4" s="262" t="s">
        <v>36</v>
      </c>
      <c r="B4" s="262" t="s">
        <v>37</v>
      </c>
      <c r="D4" s="262" t="s">
        <v>38</v>
      </c>
      <c r="E4" s="259" t="s">
        <v>39</v>
      </c>
      <c r="F4" s="259" t="s">
        <v>40</v>
      </c>
      <c r="G4" s="262" t="s">
        <v>41</v>
      </c>
      <c r="I4" s="259" t="s">
        <v>42</v>
      </c>
      <c r="J4" s="259" t="s">
        <v>23</v>
      </c>
      <c r="K4" s="259" t="s">
        <v>43</v>
      </c>
      <c r="L4" s="259" t="s">
        <v>26</v>
      </c>
    </row>
    <row r="5" spans="1:12" ht="25.5" x14ac:dyDescent="0.25">
      <c r="A5" s="262" t="s">
        <v>44</v>
      </c>
      <c r="B5" s="262" t="s">
        <v>45</v>
      </c>
      <c r="D5" s="262" t="s">
        <v>46</v>
      </c>
      <c r="E5" s="259" t="s">
        <v>47</v>
      </c>
      <c r="F5" s="259" t="s">
        <v>48</v>
      </c>
      <c r="G5" s="262" t="s">
        <v>49</v>
      </c>
      <c r="I5" s="259" t="s">
        <v>50</v>
      </c>
      <c r="J5" s="259" t="s">
        <v>51</v>
      </c>
    </row>
    <row r="6" spans="1:12" ht="25.5" x14ac:dyDescent="0.25">
      <c r="B6" s="262" t="s">
        <v>52</v>
      </c>
      <c r="D6" s="262" t="s">
        <v>53</v>
      </c>
      <c r="E6" s="259" t="s">
        <v>54</v>
      </c>
      <c r="F6" s="259" t="s">
        <v>55</v>
      </c>
      <c r="G6" s="262" t="s">
        <v>56</v>
      </c>
      <c r="I6" s="259" t="s">
        <v>57</v>
      </c>
    </row>
    <row r="7" spans="1:12" ht="25.5" x14ac:dyDescent="0.25">
      <c r="D7" s="262" t="s">
        <v>58</v>
      </c>
      <c r="E7" s="259" t="s">
        <v>59</v>
      </c>
      <c r="F7" s="259" t="s">
        <v>60</v>
      </c>
      <c r="G7" s="262" t="s">
        <v>61</v>
      </c>
      <c r="I7" s="259" t="s">
        <v>62</v>
      </c>
    </row>
    <row r="8" spans="1:12" x14ac:dyDescent="0.25">
      <c r="E8" s="259" t="s">
        <v>63</v>
      </c>
      <c r="F8" s="259" t="s">
        <v>64</v>
      </c>
      <c r="G8" s="259" t="s">
        <v>65</v>
      </c>
    </row>
    <row r="9" spans="1:12" x14ac:dyDescent="0.25">
      <c r="E9" s="259" t="s">
        <v>66</v>
      </c>
      <c r="F9" s="259" t="s">
        <v>67</v>
      </c>
    </row>
    <row r="10" spans="1:12" x14ac:dyDescent="0.25">
      <c r="E10" s="259" t="s">
        <v>68</v>
      </c>
      <c r="F10" s="259" t="s">
        <v>69</v>
      </c>
    </row>
    <row r="11" spans="1:12" x14ac:dyDescent="0.25">
      <c r="E11" s="259" t="s">
        <v>70</v>
      </c>
      <c r="F11" s="259" t="s">
        <v>71</v>
      </c>
    </row>
    <row r="12" spans="1:12" x14ac:dyDescent="0.25">
      <c r="E12" s="259" t="s">
        <v>72</v>
      </c>
      <c r="F12" s="259" t="s">
        <v>73</v>
      </c>
    </row>
    <row r="13" spans="1:12" x14ac:dyDescent="0.25">
      <c r="E13" s="259" t="s">
        <v>74</v>
      </c>
      <c r="F13" s="259" t="s">
        <v>75</v>
      </c>
    </row>
    <row r="14" spans="1:12" x14ac:dyDescent="0.25">
      <c r="E14" s="259" t="s">
        <v>76</v>
      </c>
      <c r="F14" s="259" t="s">
        <v>77</v>
      </c>
    </row>
    <row r="15" spans="1:12" x14ac:dyDescent="0.25">
      <c r="E15" s="259" t="s">
        <v>78</v>
      </c>
      <c r="F15" s="259" t="s">
        <v>79</v>
      </c>
    </row>
    <row r="16" spans="1:12" x14ac:dyDescent="0.25">
      <c r="E16" s="259" t="s">
        <v>80</v>
      </c>
      <c r="F16" s="259" t="s">
        <v>81</v>
      </c>
    </row>
    <row r="17" spans="5:6" x14ac:dyDescent="0.25">
      <c r="E17" s="259" t="s">
        <v>82</v>
      </c>
      <c r="F17" s="259" t="s">
        <v>83</v>
      </c>
    </row>
    <row r="18" spans="5:6" x14ac:dyDescent="0.25">
      <c r="E18" s="259" t="s">
        <v>84</v>
      </c>
      <c r="F18" s="259" t="s">
        <v>85</v>
      </c>
    </row>
    <row r="19" spans="5:6" x14ac:dyDescent="0.25">
      <c r="E19" s="259" t="s">
        <v>86</v>
      </c>
    </row>
    <row r="20" spans="5:6" x14ac:dyDescent="0.25">
      <c r="E20" s="259" t="s">
        <v>87</v>
      </c>
    </row>
    <row r="21" spans="5:6" x14ac:dyDescent="0.25">
      <c r="E21" s="259" t="s">
        <v>88</v>
      </c>
    </row>
    <row r="22" spans="5:6" x14ac:dyDescent="0.25">
      <c r="E22" s="259" t="s">
        <v>89</v>
      </c>
    </row>
    <row r="23" spans="5:6" x14ac:dyDescent="0.25">
      <c r="E23" s="259"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A8B9E-7896-4160-87D3-4CF05E9BB930}">
  <sheetPr>
    <tabColor rgb="FF00B050"/>
    <pageSetUpPr fitToPage="1"/>
  </sheetPr>
  <dimension ref="A1:O126"/>
  <sheetViews>
    <sheetView showGridLines="0" topLeftCell="E10" zoomScale="60" zoomScaleNormal="60" zoomScaleSheetLayoutView="40" workbookViewId="0">
      <selection activeCell="N26" sqref="N26"/>
    </sheetView>
  </sheetViews>
  <sheetFormatPr baseColWidth="10" defaultColWidth="10.85546875" defaultRowHeight="14.25" x14ac:dyDescent="0.25"/>
  <cols>
    <col min="1" max="1" width="49.7109375" style="68" customWidth="1"/>
    <col min="2" max="2" width="35.7109375" style="68" customWidth="1"/>
    <col min="3" max="3" width="58.42578125" style="68" customWidth="1"/>
    <col min="4" max="4" width="35.7109375" style="68" customWidth="1"/>
    <col min="5" max="5" width="85.140625" style="68" customWidth="1"/>
    <col min="6" max="6" width="35.7109375" style="68" customWidth="1"/>
    <col min="7" max="7" width="47.140625" style="68" customWidth="1"/>
    <col min="8" max="8" width="39.42578125" style="68" customWidth="1"/>
    <col min="9" max="9" width="42.710937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12"/>
      <c r="B1" s="589" t="s">
        <v>182</v>
      </c>
      <c r="C1" s="590"/>
      <c r="D1" s="590"/>
      <c r="E1" s="590"/>
      <c r="F1" s="590"/>
      <c r="G1" s="590"/>
      <c r="H1" s="590"/>
      <c r="I1" s="590"/>
      <c r="J1" s="590"/>
      <c r="K1" s="590"/>
      <c r="L1" s="591"/>
      <c r="M1" s="586" t="s">
        <v>183</v>
      </c>
      <c r="N1" s="587"/>
      <c r="O1" s="588"/>
    </row>
    <row r="2" spans="1:15" s="150" customFormat="1" ht="30.75" customHeight="1" thickBot="1" x14ac:dyDescent="0.3">
      <c r="A2" s="613"/>
      <c r="B2" s="592" t="s">
        <v>184</v>
      </c>
      <c r="C2" s="593"/>
      <c r="D2" s="593"/>
      <c r="E2" s="593"/>
      <c r="F2" s="593"/>
      <c r="G2" s="593"/>
      <c r="H2" s="593"/>
      <c r="I2" s="593"/>
      <c r="J2" s="593"/>
      <c r="K2" s="593"/>
      <c r="L2" s="594"/>
      <c r="M2" s="586" t="s">
        <v>185</v>
      </c>
      <c r="N2" s="587"/>
      <c r="O2" s="588"/>
    </row>
    <row r="3" spans="1:15" s="150" customFormat="1" ht="24" customHeight="1" thickBot="1" x14ac:dyDescent="0.3">
      <c r="A3" s="613"/>
      <c r="B3" s="592" t="s">
        <v>186</v>
      </c>
      <c r="C3" s="593"/>
      <c r="D3" s="593"/>
      <c r="E3" s="593"/>
      <c r="F3" s="593"/>
      <c r="G3" s="593"/>
      <c r="H3" s="593"/>
      <c r="I3" s="593"/>
      <c r="J3" s="593"/>
      <c r="K3" s="593"/>
      <c r="L3" s="594"/>
      <c r="M3" s="586" t="s">
        <v>187</v>
      </c>
      <c r="N3" s="587"/>
      <c r="O3" s="588"/>
    </row>
    <row r="4" spans="1:15" s="150" customFormat="1" ht="21.75" customHeight="1" thickBot="1" x14ac:dyDescent="0.3">
      <c r="A4" s="614"/>
      <c r="B4" s="595" t="s">
        <v>188</v>
      </c>
      <c r="C4" s="596"/>
      <c r="D4" s="596"/>
      <c r="E4" s="596"/>
      <c r="F4" s="596"/>
      <c r="G4" s="596"/>
      <c r="H4" s="596"/>
      <c r="I4" s="596"/>
      <c r="J4" s="596"/>
      <c r="K4" s="596"/>
      <c r="L4" s="597"/>
      <c r="M4" s="586" t="s">
        <v>189</v>
      </c>
      <c r="N4" s="587"/>
      <c r="O4" s="588"/>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16" t="s">
        <v>190</v>
      </c>
      <c r="B6" s="246" t="s">
        <v>191</v>
      </c>
      <c r="C6" s="207"/>
      <c r="D6" s="246" t="s">
        <v>192</v>
      </c>
      <c r="E6" s="207"/>
      <c r="F6" s="246" t="s">
        <v>193</v>
      </c>
      <c r="G6" s="207" t="s">
        <v>197</v>
      </c>
      <c r="H6" s="246" t="s">
        <v>194</v>
      </c>
      <c r="I6" s="209"/>
      <c r="J6" s="600" t="s">
        <v>195</v>
      </c>
      <c r="K6" s="615"/>
      <c r="L6" s="245" t="s">
        <v>196</v>
      </c>
      <c r="M6" s="629"/>
      <c r="N6" s="629"/>
      <c r="O6" s="629"/>
    </row>
    <row r="7" spans="1:15" s="150" customFormat="1" ht="21.75" customHeight="1" thickBot="1" x14ac:dyDescent="0.3">
      <c r="A7" s="616"/>
      <c r="B7" s="247" t="s">
        <v>198</v>
      </c>
      <c r="C7" s="210"/>
      <c r="D7" s="246" t="s">
        <v>199</v>
      </c>
      <c r="E7" s="211"/>
      <c r="F7" s="246" t="s">
        <v>200</v>
      </c>
      <c r="G7" s="211"/>
      <c r="H7" s="246" t="s">
        <v>201</v>
      </c>
      <c r="I7" s="209"/>
      <c r="J7" s="600"/>
      <c r="K7" s="615"/>
      <c r="L7" s="245" t="s">
        <v>202</v>
      </c>
      <c r="M7" s="629"/>
      <c r="N7" s="629"/>
      <c r="O7" s="629"/>
    </row>
    <row r="8" spans="1:15" s="150" customFormat="1" ht="21.75" customHeight="1" thickBot="1" x14ac:dyDescent="0.3">
      <c r="A8" s="616"/>
      <c r="B8" s="246" t="s">
        <v>203</v>
      </c>
      <c r="C8" s="207"/>
      <c r="D8" s="246" t="s">
        <v>204</v>
      </c>
      <c r="E8" s="211"/>
      <c r="F8" s="246" t="s">
        <v>205</v>
      </c>
      <c r="G8" s="211"/>
      <c r="H8" s="246" t="s">
        <v>206</v>
      </c>
      <c r="I8" s="209"/>
      <c r="J8" s="600"/>
      <c r="K8" s="615"/>
      <c r="L8" s="245" t="s">
        <v>207</v>
      </c>
      <c r="M8" s="629" t="s">
        <v>197</v>
      </c>
      <c r="N8" s="629"/>
      <c r="O8" s="629"/>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22" t="s">
        <v>208</v>
      </c>
      <c r="B11" s="636" t="s">
        <v>291</v>
      </c>
      <c r="C11" s="637"/>
      <c r="D11" s="637"/>
      <c r="E11" s="637"/>
      <c r="F11" s="637"/>
      <c r="G11" s="637"/>
      <c r="H11" s="637"/>
      <c r="I11" s="637"/>
      <c r="J11" s="637"/>
      <c r="K11" s="637"/>
      <c r="L11" s="637"/>
      <c r="M11" s="637"/>
      <c r="N11" s="637"/>
      <c r="O11" s="638"/>
    </row>
    <row r="12" spans="1:15" ht="15" customHeight="1" x14ac:dyDescent="0.25">
      <c r="A12" s="623"/>
      <c r="B12" s="639"/>
      <c r="C12" s="640"/>
      <c r="D12" s="640"/>
      <c r="E12" s="640"/>
      <c r="F12" s="640"/>
      <c r="G12" s="640"/>
      <c r="H12" s="640"/>
      <c r="I12" s="640"/>
      <c r="J12" s="640"/>
      <c r="K12" s="640"/>
      <c r="L12" s="640"/>
      <c r="M12" s="640"/>
      <c r="N12" s="640"/>
      <c r="O12" s="641"/>
    </row>
    <row r="13" spans="1:15" ht="15" customHeight="1" thickBot="1" x14ac:dyDescent="0.3">
      <c r="A13" s="624"/>
      <c r="B13" s="642"/>
      <c r="C13" s="643"/>
      <c r="D13" s="643"/>
      <c r="E13" s="643"/>
      <c r="F13" s="643"/>
      <c r="G13" s="643"/>
      <c r="H13" s="643"/>
      <c r="I13" s="643"/>
      <c r="J13" s="643"/>
      <c r="K13" s="643"/>
      <c r="L13" s="643"/>
      <c r="M13" s="643"/>
      <c r="N13" s="643"/>
      <c r="O13" s="644"/>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3" t="s">
        <v>210</v>
      </c>
      <c r="B15" s="610" t="s">
        <v>270</v>
      </c>
      <c r="C15" s="610"/>
      <c r="D15" s="610"/>
      <c r="E15" s="610"/>
      <c r="F15" s="610"/>
      <c r="G15" s="616" t="s">
        <v>212</v>
      </c>
      <c r="H15" s="616"/>
      <c r="I15" s="611" t="s">
        <v>292</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3" t="s">
        <v>214</v>
      </c>
      <c r="B17" s="610" t="s">
        <v>215</v>
      </c>
      <c r="C17" s="610"/>
      <c r="D17" s="610"/>
      <c r="E17" s="610"/>
      <c r="F17" s="123" t="s">
        <v>216</v>
      </c>
      <c r="G17" s="617" t="s">
        <v>217</v>
      </c>
      <c r="H17" s="617"/>
      <c r="I17" s="617"/>
      <c r="J17" s="123" t="s">
        <v>218</v>
      </c>
      <c r="K17" s="610" t="s">
        <v>272</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98" t="s">
        <v>220</v>
      </c>
      <c r="B21" s="599"/>
      <c r="C21" s="599"/>
      <c r="D21" s="599"/>
      <c r="E21" s="599"/>
      <c r="F21" s="599"/>
      <c r="G21" s="599"/>
      <c r="H21" s="599"/>
      <c r="I21" s="599"/>
      <c r="J21" s="599"/>
      <c r="K21" s="599"/>
      <c r="L21" s="599"/>
      <c r="M21" s="599"/>
      <c r="N21" s="599"/>
      <c r="O21" s="600"/>
    </row>
    <row r="22" spans="1:15" ht="32.1" customHeight="1" thickBot="1" x14ac:dyDescent="0.3">
      <c r="A22" s="598" t="s">
        <v>221</v>
      </c>
      <c r="B22" s="599"/>
      <c r="C22" s="599"/>
      <c r="D22" s="599"/>
      <c r="E22" s="599"/>
      <c r="F22" s="599"/>
      <c r="G22" s="599"/>
      <c r="H22" s="599"/>
      <c r="I22" s="599"/>
      <c r="J22" s="599"/>
      <c r="K22" s="599"/>
      <c r="L22" s="599"/>
      <c r="M22" s="599"/>
      <c r="N22" s="599"/>
      <c r="O22" s="600"/>
    </row>
    <row r="23" spans="1:15" ht="32.1" customHeight="1" thickBot="1" x14ac:dyDescent="0.3">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577410000</v>
      </c>
      <c r="C24" s="91"/>
      <c r="D24" s="91"/>
      <c r="E24" s="91"/>
      <c r="F24" s="91"/>
      <c r="G24" s="91"/>
      <c r="H24" s="88"/>
      <c r="I24" s="88"/>
      <c r="J24" s="88"/>
      <c r="K24" s="88"/>
      <c r="L24" s="88"/>
      <c r="M24" s="88"/>
      <c r="N24" s="413">
        <f>SUM(B24:M24)</f>
        <v>577410000</v>
      </c>
      <c r="O24" s="89"/>
    </row>
    <row r="25" spans="1:15" ht="32.1" customHeight="1" x14ac:dyDescent="0.25">
      <c r="A25" s="90" t="s">
        <v>225</v>
      </c>
      <c r="B25" s="91"/>
      <c r="C25" s="91">
        <v>516630000</v>
      </c>
      <c r="D25" s="91">
        <v>56728000</v>
      </c>
      <c r="E25" s="91"/>
      <c r="F25" s="91"/>
      <c r="G25" s="91"/>
      <c r="H25" s="91"/>
      <c r="I25" s="91"/>
      <c r="J25" s="91"/>
      <c r="K25" s="91"/>
      <c r="L25" s="91"/>
      <c r="M25" s="91"/>
      <c r="N25" s="190">
        <f>SUM(B25:M25)</f>
        <v>573358000</v>
      </c>
      <c r="O25" s="122">
        <f>+(B25+C25+D25+E25+F25+G25+H25+I25+J25+K25+L25+M25)/N24</f>
        <v>0.99298245614035086</v>
      </c>
    </row>
    <row r="26" spans="1:15" ht="32.1" customHeight="1" x14ac:dyDescent="0.25">
      <c r="A26" s="90" t="s">
        <v>226</v>
      </c>
      <c r="B26" s="91"/>
      <c r="C26" s="91"/>
      <c r="D26" s="91">
        <v>18841800</v>
      </c>
      <c r="E26" s="91"/>
      <c r="F26" s="91"/>
      <c r="G26" s="91"/>
      <c r="H26" s="91"/>
      <c r="I26" s="91"/>
      <c r="J26" s="91"/>
      <c r="K26" s="91"/>
      <c r="L26" s="91"/>
      <c r="M26" s="91"/>
      <c r="N26" s="190">
        <f>SUM(B26:M26)</f>
        <v>18841800</v>
      </c>
      <c r="O26" s="122"/>
    </row>
    <row r="27" spans="1:15" ht="32.1" customHeight="1" x14ac:dyDescent="0.25">
      <c r="A27" s="90" t="s">
        <v>227</v>
      </c>
      <c r="B27" s="91"/>
      <c r="C27" s="91">
        <v>6687800</v>
      </c>
      <c r="D27" s="91"/>
      <c r="E27" s="91"/>
      <c r="F27" s="91"/>
      <c r="G27" s="91"/>
      <c r="H27" s="91"/>
      <c r="I27" s="91"/>
      <c r="J27" s="91"/>
      <c r="K27" s="91"/>
      <c r="L27" s="91"/>
      <c r="M27" s="346"/>
      <c r="N27" s="345">
        <f>SUM(B27:M27)</f>
        <v>6687800</v>
      </c>
      <c r="O27" s="347"/>
    </row>
    <row r="28" spans="1:15" ht="32.1" customHeight="1" x14ac:dyDescent="0.25">
      <c r="A28" s="90" t="s">
        <v>228</v>
      </c>
      <c r="B28" s="91">
        <v>0</v>
      </c>
      <c r="C28" s="91"/>
      <c r="D28" s="91"/>
      <c r="E28" s="91"/>
      <c r="F28" s="91"/>
      <c r="G28" s="91"/>
      <c r="H28" s="91"/>
      <c r="I28" s="91"/>
      <c r="J28" s="91"/>
      <c r="K28" s="91"/>
      <c r="L28" s="91"/>
      <c r="M28" s="91"/>
      <c r="N28" s="190"/>
      <c r="O28" s="92"/>
    </row>
    <row r="29" spans="1:15" ht="32.1" customHeight="1" thickBot="1" x14ac:dyDescent="0.3">
      <c r="A29" s="93" t="s">
        <v>229</v>
      </c>
      <c r="B29" s="94">
        <v>0</v>
      </c>
      <c r="C29" s="94">
        <v>6687800</v>
      </c>
      <c r="D29" s="94"/>
      <c r="E29" s="94"/>
      <c r="F29" s="94"/>
      <c r="G29" s="94"/>
      <c r="H29" s="94"/>
      <c r="I29" s="94"/>
      <c r="J29" s="94"/>
      <c r="K29" s="94"/>
      <c r="L29" s="94"/>
      <c r="M29" s="94"/>
      <c r="N29" s="94">
        <f>SUM(B29:M29)</f>
        <v>6687800</v>
      </c>
      <c r="O29" s="122">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67" t="s">
        <v>230</v>
      </c>
      <c r="B33" s="568"/>
      <c r="C33" s="568"/>
      <c r="D33" s="568"/>
      <c r="E33" s="568"/>
      <c r="F33" s="568"/>
      <c r="G33" s="568"/>
      <c r="H33" s="568"/>
      <c r="I33" s="569"/>
      <c r="J33" s="100"/>
    </row>
    <row r="34" spans="1:10" ht="50.25" customHeight="1" thickBot="1" x14ac:dyDescent="0.3">
      <c r="A34" s="107" t="s">
        <v>231</v>
      </c>
      <c r="B34" s="570" t="str">
        <f>+B11</f>
        <v>Brindar 4.000 atenciones y seguimientos psico-jurídicos a los casos de mujeres víctimas de violencia en el espacio y el transporte público remitidos</v>
      </c>
      <c r="C34" s="571"/>
      <c r="D34" s="571"/>
      <c r="E34" s="571"/>
      <c r="F34" s="571"/>
      <c r="G34" s="571"/>
      <c r="H34" s="571"/>
      <c r="I34" s="572"/>
      <c r="J34" s="98"/>
    </row>
    <row r="35" spans="1:10" ht="18.75" customHeight="1" thickBot="1" x14ac:dyDescent="0.3">
      <c r="A35" s="561" t="s">
        <v>232</v>
      </c>
      <c r="B35" s="158">
        <v>2024</v>
      </c>
      <c r="C35" s="158">
        <v>2025</v>
      </c>
      <c r="D35" s="158">
        <v>2026</v>
      </c>
      <c r="E35" s="158">
        <v>2027</v>
      </c>
      <c r="F35" s="158" t="s">
        <v>233</v>
      </c>
      <c r="G35" s="580" t="s">
        <v>234</v>
      </c>
      <c r="H35" s="580" t="s">
        <v>21</v>
      </c>
      <c r="I35" s="580"/>
      <c r="J35" s="98"/>
    </row>
    <row r="36" spans="1:10" ht="50.25" customHeight="1" thickBot="1" x14ac:dyDescent="0.3">
      <c r="A36" s="562"/>
      <c r="B36" s="281">
        <v>749</v>
      </c>
      <c r="C36" s="281">
        <v>1100</v>
      </c>
      <c r="D36" s="281">
        <v>1051</v>
      </c>
      <c r="E36" s="281">
        <v>1100</v>
      </c>
      <c r="F36" s="293">
        <v>4000</v>
      </c>
      <c r="G36" s="580"/>
      <c r="H36" s="580"/>
      <c r="I36" s="580"/>
      <c r="J36" s="98"/>
    </row>
    <row r="37" spans="1:10" ht="52.5" customHeight="1" thickBot="1" x14ac:dyDescent="0.3">
      <c r="A37" s="108" t="s">
        <v>235</v>
      </c>
      <c r="B37" s="573">
        <v>0.1</v>
      </c>
      <c r="C37" s="574"/>
      <c r="D37" s="577" t="s">
        <v>236</v>
      </c>
      <c r="E37" s="578"/>
      <c r="F37" s="578"/>
      <c r="G37" s="578"/>
      <c r="H37" s="578"/>
      <c r="I37" s="579"/>
    </row>
    <row r="38" spans="1:10" s="99" customFormat="1" ht="48" customHeight="1" thickBot="1" x14ac:dyDescent="0.3">
      <c r="A38" s="561" t="s">
        <v>237</v>
      </c>
      <c r="B38" s="108" t="s">
        <v>238</v>
      </c>
      <c r="C38" s="107" t="s">
        <v>239</v>
      </c>
      <c r="D38" s="549" t="s">
        <v>240</v>
      </c>
      <c r="E38" s="550"/>
      <c r="F38" s="549" t="s">
        <v>241</v>
      </c>
      <c r="G38" s="550"/>
      <c r="H38" s="109" t="s">
        <v>242</v>
      </c>
      <c r="I38" s="111" t="s">
        <v>243</v>
      </c>
    </row>
    <row r="39" spans="1:10" ht="143.25" thickBot="1" x14ac:dyDescent="0.3">
      <c r="A39" s="562"/>
      <c r="B39" s="417">
        <v>20</v>
      </c>
      <c r="C39" s="104">
        <v>20</v>
      </c>
      <c r="D39" s="669" t="s">
        <v>692</v>
      </c>
      <c r="E39" s="670"/>
      <c r="F39" s="669" t="s">
        <v>692</v>
      </c>
      <c r="G39" s="670"/>
      <c r="H39" s="415" t="s">
        <v>633</v>
      </c>
      <c r="I39" s="407" t="s">
        <v>693</v>
      </c>
    </row>
    <row r="40" spans="1:10" s="99" customFormat="1" ht="54" customHeight="1" thickBot="1" x14ac:dyDescent="0.3">
      <c r="A40" s="561" t="s">
        <v>244</v>
      </c>
      <c r="B40" s="110" t="s">
        <v>238</v>
      </c>
      <c r="C40" s="109" t="s">
        <v>239</v>
      </c>
      <c r="D40" s="549" t="s">
        <v>240</v>
      </c>
      <c r="E40" s="550"/>
      <c r="F40" s="549" t="s">
        <v>241</v>
      </c>
      <c r="G40" s="550"/>
      <c r="H40" s="109" t="s">
        <v>242</v>
      </c>
      <c r="I40" s="111" t="s">
        <v>243</v>
      </c>
    </row>
    <row r="41" spans="1:10" ht="177.75" customHeight="1" thickBot="1" x14ac:dyDescent="0.3">
      <c r="A41" s="562"/>
      <c r="B41" s="417">
        <v>70</v>
      </c>
      <c r="C41" s="104">
        <v>65</v>
      </c>
      <c r="D41" s="669" t="s">
        <v>694</v>
      </c>
      <c r="E41" s="670"/>
      <c r="F41" s="669" t="s">
        <v>695</v>
      </c>
      <c r="G41" s="670"/>
      <c r="H41" s="415" t="s">
        <v>633</v>
      </c>
      <c r="I41" s="407" t="s">
        <v>696</v>
      </c>
    </row>
    <row r="42" spans="1:10" s="99" customFormat="1" ht="35.1" customHeight="1" thickBot="1" x14ac:dyDescent="0.3">
      <c r="A42" s="561" t="s">
        <v>245</v>
      </c>
      <c r="B42" s="110" t="s">
        <v>238</v>
      </c>
      <c r="C42" s="109" t="s">
        <v>239</v>
      </c>
      <c r="D42" s="549" t="s">
        <v>240</v>
      </c>
      <c r="E42" s="550"/>
      <c r="F42" s="549" t="s">
        <v>241</v>
      </c>
      <c r="G42" s="550"/>
      <c r="H42" s="109" t="s">
        <v>242</v>
      </c>
      <c r="I42" s="111" t="s">
        <v>243</v>
      </c>
    </row>
    <row r="43" spans="1:10" ht="219" customHeight="1" thickBot="1" x14ac:dyDescent="0.3">
      <c r="A43" s="562"/>
      <c r="B43" s="417">
        <v>120</v>
      </c>
      <c r="C43" s="104">
        <v>180</v>
      </c>
      <c r="D43" s="669" t="s">
        <v>801</v>
      </c>
      <c r="E43" s="670"/>
      <c r="F43" s="669" t="s">
        <v>802</v>
      </c>
      <c r="G43" s="670"/>
      <c r="H43" s="415" t="s">
        <v>633</v>
      </c>
      <c r="I43" s="407" t="s">
        <v>803</v>
      </c>
    </row>
    <row r="44" spans="1:10" s="99" customFormat="1" ht="35.1" customHeight="1" thickBot="1" x14ac:dyDescent="0.3">
      <c r="A44" s="561" t="s">
        <v>246</v>
      </c>
      <c r="B44" s="110" t="s">
        <v>238</v>
      </c>
      <c r="C44" s="110" t="s">
        <v>239</v>
      </c>
      <c r="D44" s="549" t="s">
        <v>240</v>
      </c>
      <c r="E44" s="550"/>
      <c r="F44" s="549" t="s">
        <v>241</v>
      </c>
      <c r="G44" s="550"/>
      <c r="H44" s="109" t="s">
        <v>242</v>
      </c>
      <c r="I44" s="109" t="s">
        <v>243</v>
      </c>
    </row>
    <row r="45" spans="1:10" ht="120.75" customHeight="1" thickBot="1" x14ac:dyDescent="0.3">
      <c r="A45" s="562"/>
      <c r="B45" s="417">
        <v>120</v>
      </c>
      <c r="C45" s="104"/>
      <c r="D45" s="565"/>
      <c r="E45" s="566"/>
      <c r="F45" s="565"/>
      <c r="G45" s="566"/>
      <c r="H45" s="119"/>
      <c r="I45" s="120"/>
    </row>
    <row r="46" spans="1:10" s="99" customFormat="1" ht="35.1" customHeight="1" thickBot="1" x14ac:dyDescent="0.3">
      <c r="A46" s="561" t="s">
        <v>247</v>
      </c>
      <c r="B46" s="110" t="s">
        <v>238</v>
      </c>
      <c r="C46" s="109" t="s">
        <v>239</v>
      </c>
      <c r="D46" s="549" t="s">
        <v>240</v>
      </c>
      <c r="E46" s="550"/>
      <c r="F46" s="549" t="s">
        <v>241</v>
      </c>
      <c r="G46" s="550"/>
      <c r="H46" s="109" t="s">
        <v>242</v>
      </c>
      <c r="I46" s="111" t="s">
        <v>243</v>
      </c>
    </row>
    <row r="47" spans="1:10" ht="120.75" customHeight="1" thickBot="1" x14ac:dyDescent="0.3">
      <c r="A47" s="562"/>
      <c r="B47" s="417">
        <v>120</v>
      </c>
      <c r="C47" s="104"/>
      <c r="D47" s="551"/>
      <c r="E47" s="553"/>
      <c r="F47" s="551"/>
      <c r="G47" s="553"/>
      <c r="H47" s="101"/>
      <c r="I47" s="102"/>
    </row>
    <row r="48" spans="1:10" s="99" customFormat="1" ht="35.1" customHeight="1" thickBot="1" x14ac:dyDescent="0.3">
      <c r="A48" s="561" t="s">
        <v>248</v>
      </c>
      <c r="B48" s="110" t="s">
        <v>238</v>
      </c>
      <c r="C48" s="109" t="s">
        <v>239</v>
      </c>
      <c r="D48" s="549" t="s">
        <v>240</v>
      </c>
      <c r="E48" s="550"/>
      <c r="F48" s="549" t="s">
        <v>241</v>
      </c>
      <c r="G48" s="550"/>
      <c r="H48" s="109" t="s">
        <v>242</v>
      </c>
      <c r="I48" s="111" t="s">
        <v>243</v>
      </c>
    </row>
    <row r="49" spans="1:9" ht="120.75" customHeight="1" thickBot="1" x14ac:dyDescent="0.3">
      <c r="A49" s="562"/>
      <c r="B49" s="105">
        <v>100</v>
      </c>
      <c r="C49" s="106"/>
      <c r="D49" s="551"/>
      <c r="E49" s="553"/>
      <c r="F49" s="551"/>
      <c r="G49" s="553"/>
      <c r="H49" s="101"/>
      <c r="I49" s="102"/>
    </row>
    <row r="50" spans="1:9" ht="35.1" customHeight="1" thickBot="1" x14ac:dyDescent="0.3">
      <c r="A50" s="561" t="s">
        <v>249</v>
      </c>
      <c r="B50" s="108" t="s">
        <v>238</v>
      </c>
      <c r="C50" s="107" t="s">
        <v>239</v>
      </c>
      <c r="D50" s="549" t="s">
        <v>240</v>
      </c>
      <c r="E50" s="550"/>
      <c r="F50" s="549" t="s">
        <v>241</v>
      </c>
      <c r="G50" s="550"/>
      <c r="H50" s="109" t="s">
        <v>242</v>
      </c>
      <c r="I50" s="111" t="s">
        <v>243</v>
      </c>
    </row>
    <row r="51" spans="1:9" ht="120.75" customHeight="1" thickBot="1" x14ac:dyDescent="0.3">
      <c r="A51" s="562"/>
      <c r="B51" s="105">
        <v>100</v>
      </c>
      <c r="C51" s="106"/>
      <c r="D51" s="551"/>
      <c r="E51" s="552"/>
      <c r="F51" s="551"/>
      <c r="G51" s="553"/>
      <c r="H51" s="101"/>
      <c r="I51" s="102"/>
    </row>
    <row r="52" spans="1:9" ht="35.1" customHeight="1" thickBot="1" x14ac:dyDescent="0.3">
      <c r="A52" s="561" t="s">
        <v>250</v>
      </c>
      <c r="B52" s="108" t="s">
        <v>238</v>
      </c>
      <c r="C52" s="107" t="s">
        <v>239</v>
      </c>
      <c r="D52" s="549" t="s">
        <v>240</v>
      </c>
      <c r="E52" s="550"/>
      <c r="F52" s="549" t="s">
        <v>241</v>
      </c>
      <c r="G52" s="550"/>
      <c r="H52" s="109" t="s">
        <v>242</v>
      </c>
      <c r="I52" s="111" t="s">
        <v>243</v>
      </c>
    </row>
    <row r="53" spans="1:9" ht="120.75" customHeight="1" thickBot="1" x14ac:dyDescent="0.3">
      <c r="A53" s="562"/>
      <c r="B53" s="105">
        <v>100</v>
      </c>
      <c r="C53" s="106"/>
      <c r="D53" s="551"/>
      <c r="E53" s="552"/>
      <c r="F53" s="551"/>
      <c r="G53" s="553"/>
      <c r="H53" s="279"/>
      <c r="I53" s="102"/>
    </row>
    <row r="54" spans="1:9" ht="35.1" customHeight="1" thickBot="1" x14ac:dyDescent="0.3">
      <c r="A54" s="561" t="s">
        <v>251</v>
      </c>
      <c r="B54" s="108" t="s">
        <v>238</v>
      </c>
      <c r="C54" s="107" t="s">
        <v>239</v>
      </c>
      <c r="D54" s="549" t="s">
        <v>240</v>
      </c>
      <c r="E54" s="550"/>
      <c r="F54" s="549" t="s">
        <v>241</v>
      </c>
      <c r="G54" s="550"/>
      <c r="H54" s="109" t="s">
        <v>242</v>
      </c>
      <c r="I54" s="111" t="s">
        <v>243</v>
      </c>
    </row>
    <row r="55" spans="1:9" ht="120.75" customHeight="1" thickBot="1" x14ac:dyDescent="0.3">
      <c r="A55" s="562"/>
      <c r="B55" s="105">
        <v>100</v>
      </c>
      <c r="C55" s="106"/>
      <c r="D55" s="551"/>
      <c r="E55" s="553"/>
      <c r="F55" s="551"/>
      <c r="G55" s="553"/>
      <c r="H55" s="101"/>
      <c r="I55" s="101"/>
    </row>
    <row r="56" spans="1:9" ht="35.1" customHeight="1" thickBot="1" x14ac:dyDescent="0.3">
      <c r="A56" s="561" t="s">
        <v>252</v>
      </c>
      <c r="B56" s="108" t="s">
        <v>238</v>
      </c>
      <c r="C56" s="107" t="s">
        <v>239</v>
      </c>
      <c r="D56" s="549" t="s">
        <v>240</v>
      </c>
      <c r="E56" s="550"/>
      <c r="F56" s="549" t="s">
        <v>241</v>
      </c>
      <c r="G56" s="550"/>
      <c r="H56" s="109" t="s">
        <v>242</v>
      </c>
      <c r="I56" s="111" t="s">
        <v>243</v>
      </c>
    </row>
    <row r="57" spans="1:9" ht="120.75" customHeight="1" thickBot="1" x14ac:dyDescent="0.3">
      <c r="A57" s="562"/>
      <c r="B57" s="105">
        <v>100</v>
      </c>
      <c r="C57" s="106"/>
      <c r="D57" s="551"/>
      <c r="E57" s="553"/>
      <c r="F57" s="551"/>
      <c r="G57" s="553"/>
      <c r="H57" s="101"/>
      <c r="I57" s="102"/>
    </row>
    <row r="58" spans="1:9" ht="35.1" customHeight="1" thickBot="1" x14ac:dyDescent="0.3">
      <c r="A58" s="561" t="s">
        <v>253</v>
      </c>
      <c r="B58" s="108" t="s">
        <v>238</v>
      </c>
      <c r="C58" s="107" t="s">
        <v>239</v>
      </c>
      <c r="D58" s="549" t="s">
        <v>240</v>
      </c>
      <c r="E58" s="550"/>
      <c r="F58" s="549" t="s">
        <v>241</v>
      </c>
      <c r="G58" s="550"/>
      <c r="H58" s="109" t="s">
        <v>242</v>
      </c>
      <c r="I58" s="111" t="s">
        <v>243</v>
      </c>
    </row>
    <row r="59" spans="1:9" ht="120.75" customHeight="1" thickBot="1" x14ac:dyDescent="0.3">
      <c r="A59" s="562"/>
      <c r="B59" s="105">
        <v>100</v>
      </c>
      <c r="C59" s="106"/>
      <c r="D59" s="551"/>
      <c r="E59" s="553"/>
      <c r="F59" s="552"/>
      <c r="G59" s="552"/>
      <c r="H59" s="101"/>
      <c r="I59" s="101"/>
    </row>
    <row r="60" spans="1:9" ht="35.1" customHeight="1" thickBot="1" x14ac:dyDescent="0.3">
      <c r="A60" s="561" t="s">
        <v>254</v>
      </c>
      <c r="B60" s="108" t="s">
        <v>238</v>
      </c>
      <c r="C60" s="107" t="s">
        <v>239</v>
      </c>
      <c r="D60" s="549" t="s">
        <v>240</v>
      </c>
      <c r="E60" s="550"/>
      <c r="F60" s="549" t="s">
        <v>241</v>
      </c>
      <c r="G60" s="550"/>
      <c r="H60" s="109" t="s">
        <v>242</v>
      </c>
      <c r="I60" s="111" t="s">
        <v>243</v>
      </c>
    </row>
    <row r="61" spans="1:9" ht="120.75" customHeight="1" thickBot="1" x14ac:dyDescent="0.3">
      <c r="A61" s="562"/>
      <c r="B61" s="105">
        <v>50</v>
      </c>
      <c r="C61" s="106"/>
      <c r="D61" s="551"/>
      <c r="E61" s="553"/>
      <c r="F61" s="551"/>
      <c r="G61" s="553"/>
      <c r="H61" s="101"/>
      <c r="I61" s="101"/>
    </row>
    <row r="64" spans="1:9" s="98" customFormat="1" ht="30" customHeight="1" x14ac:dyDescent="0.25">
      <c r="A64" s="68"/>
      <c r="B64" s="68"/>
      <c r="C64" s="68"/>
      <c r="D64" s="68"/>
      <c r="E64" s="68"/>
      <c r="F64" s="68"/>
      <c r="G64" s="68"/>
      <c r="H64" s="68"/>
      <c r="I64" s="68"/>
    </row>
    <row r="65" spans="1:9" ht="34.5" customHeight="1" x14ac:dyDescent="0.25">
      <c r="A65" s="631" t="s">
        <v>255</v>
      </c>
      <c r="B65" s="631"/>
      <c r="C65" s="631"/>
      <c r="D65" s="631"/>
      <c r="E65" s="631"/>
      <c r="F65" s="631"/>
      <c r="G65" s="631"/>
      <c r="H65" s="631"/>
      <c r="I65" s="631"/>
    </row>
    <row r="66" spans="1:9" ht="118.5" customHeight="1" x14ac:dyDescent="0.25">
      <c r="A66" s="112" t="s">
        <v>256</v>
      </c>
      <c r="B66" s="676" t="s">
        <v>293</v>
      </c>
      <c r="C66" s="677"/>
      <c r="D66" s="558" t="s">
        <v>294</v>
      </c>
      <c r="E66" s="559"/>
      <c r="F66" s="647"/>
      <c r="G66" s="648"/>
      <c r="H66" s="647"/>
      <c r="I66" s="648"/>
    </row>
    <row r="67" spans="1:9" ht="40.5" customHeight="1" x14ac:dyDescent="0.25">
      <c r="A67" s="112" t="s">
        <v>260</v>
      </c>
      <c r="B67" s="634">
        <v>0.05</v>
      </c>
      <c r="C67" s="635"/>
      <c r="D67" s="634">
        <v>0.05</v>
      </c>
      <c r="E67" s="635"/>
      <c r="F67" s="649"/>
      <c r="G67" s="650"/>
      <c r="H67" s="649"/>
      <c r="I67" s="650"/>
    </row>
    <row r="68" spans="1:9" ht="30" customHeight="1" x14ac:dyDescent="0.25">
      <c r="A68" s="627" t="s">
        <v>191</v>
      </c>
      <c r="B68" s="165" t="s">
        <v>99</v>
      </c>
      <c r="C68" s="165" t="s">
        <v>239</v>
      </c>
      <c r="D68" s="165" t="s">
        <v>99</v>
      </c>
      <c r="E68" s="165" t="s">
        <v>239</v>
      </c>
      <c r="F68" s="165" t="s">
        <v>99</v>
      </c>
      <c r="G68" s="165" t="s">
        <v>239</v>
      </c>
      <c r="H68" s="165" t="s">
        <v>99</v>
      </c>
      <c r="I68" s="165" t="s">
        <v>239</v>
      </c>
    </row>
    <row r="69" spans="1:9" ht="30" customHeight="1" x14ac:dyDescent="0.25">
      <c r="A69" s="628"/>
      <c r="B69" s="114">
        <v>0.02</v>
      </c>
      <c r="C69" s="115">
        <v>0.02</v>
      </c>
      <c r="D69" s="114">
        <v>0</v>
      </c>
      <c r="E69" s="115">
        <v>0</v>
      </c>
      <c r="F69" s="121"/>
      <c r="G69" s="115"/>
      <c r="H69" s="121"/>
      <c r="I69" s="115"/>
    </row>
    <row r="70" spans="1:9" ht="282.75" customHeight="1" x14ac:dyDescent="0.25">
      <c r="A70" s="112" t="s">
        <v>261</v>
      </c>
      <c r="B70" s="651" t="s">
        <v>697</v>
      </c>
      <c r="C70" s="652"/>
      <c r="D70" s="685" t="s">
        <v>624</v>
      </c>
      <c r="E70" s="686"/>
      <c r="F70" s="632"/>
      <c r="G70" s="653"/>
      <c r="H70" s="632"/>
      <c r="I70" s="633"/>
    </row>
    <row r="71" spans="1:9" ht="80.25" customHeight="1" x14ac:dyDescent="0.25">
      <c r="A71" s="112" t="s">
        <v>262</v>
      </c>
      <c r="B71" s="675" t="s">
        <v>698</v>
      </c>
      <c r="C71" s="662"/>
      <c r="D71" s="685" t="s">
        <v>624</v>
      </c>
      <c r="E71" s="686"/>
      <c r="F71" s="545"/>
      <c r="G71" s="546"/>
      <c r="H71" s="545"/>
      <c r="I71" s="546"/>
    </row>
    <row r="72" spans="1:9" ht="30.75" customHeight="1" x14ac:dyDescent="0.25">
      <c r="A72" s="627" t="s">
        <v>192</v>
      </c>
      <c r="B72" s="165" t="s">
        <v>99</v>
      </c>
      <c r="C72" s="165" t="s">
        <v>239</v>
      </c>
      <c r="D72" s="165" t="s">
        <v>99</v>
      </c>
      <c r="E72" s="165" t="s">
        <v>239</v>
      </c>
      <c r="F72" s="165" t="s">
        <v>99</v>
      </c>
      <c r="G72" s="165" t="s">
        <v>239</v>
      </c>
      <c r="H72" s="165" t="s">
        <v>99</v>
      </c>
      <c r="I72" s="165" t="s">
        <v>239</v>
      </c>
    </row>
    <row r="73" spans="1:9" ht="30.75" customHeight="1" x14ac:dyDescent="0.25">
      <c r="A73" s="628"/>
      <c r="B73" s="114">
        <v>0.05</v>
      </c>
      <c r="C73" s="115">
        <v>0.05</v>
      </c>
      <c r="D73" s="114">
        <v>0.05</v>
      </c>
      <c r="E73" s="115">
        <v>0.05</v>
      </c>
      <c r="F73" s="121"/>
      <c r="G73" s="116"/>
      <c r="H73" s="121"/>
      <c r="I73" s="116"/>
    </row>
    <row r="74" spans="1:9" ht="408.95" customHeight="1" x14ac:dyDescent="0.25">
      <c r="A74" s="112" t="s">
        <v>261</v>
      </c>
      <c r="B74" s="651" t="s">
        <v>699</v>
      </c>
      <c r="C74" s="652"/>
      <c r="D74" s="673" t="s">
        <v>808</v>
      </c>
      <c r="E74" s="674"/>
      <c r="F74" s="632"/>
      <c r="G74" s="653"/>
      <c r="H74" s="584"/>
      <c r="I74" s="585"/>
    </row>
    <row r="75" spans="1:9" ht="80.25" customHeight="1" x14ac:dyDescent="0.25">
      <c r="A75" s="112" t="s">
        <v>262</v>
      </c>
      <c r="B75" s="660" t="s">
        <v>809</v>
      </c>
      <c r="C75" s="662"/>
      <c r="D75" s="660" t="s">
        <v>810</v>
      </c>
      <c r="E75" s="662"/>
      <c r="F75" s="545"/>
      <c r="G75" s="546"/>
      <c r="H75" s="545"/>
      <c r="I75" s="546"/>
    </row>
    <row r="76" spans="1:9" ht="30.75" customHeight="1" x14ac:dyDescent="0.25">
      <c r="A76" s="627" t="s">
        <v>193</v>
      </c>
      <c r="B76" s="165" t="s">
        <v>99</v>
      </c>
      <c r="C76" s="165" t="s">
        <v>239</v>
      </c>
      <c r="D76" s="165" t="s">
        <v>99</v>
      </c>
      <c r="E76" s="165" t="s">
        <v>239</v>
      </c>
      <c r="F76" s="165" t="s">
        <v>99</v>
      </c>
      <c r="G76" s="165" t="s">
        <v>239</v>
      </c>
      <c r="H76" s="165" t="s">
        <v>99</v>
      </c>
      <c r="I76" s="165" t="s">
        <v>239</v>
      </c>
    </row>
    <row r="77" spans="1:9" ht="30.75" customHeight="1" x14ac:dyDescent="0.25">
      <c r="A77" s="628"/>
      <c r="B77" s="114">
        <v>0.1</v>
      </c>
      <c r="C77" s="115">
        <v>0.1</v>
      </c>
      <c r="D77" s="114">
        <v>0.1</v>
      </c>
      <c r="E77" s="115">
        <v>0.1</v>
      </c>
      <c r="F77" s="121"/>
      <c r="G77" s="116"/>
      <c r="H77" s="121"/>
      <c r="I77" s="116"/>
    </row>
    <row r="78" spans="1:9" ht="408.95" customHeight="1" x14ac:dyDescent="0.25">
      <c r="A78" s="112" t="s">
        <v>261</v>
      </c>
      <c r="B78" s="651" t="s">
        <v>804</v>
      </c>
      <c r="C78" s="652"/>
      <c r="D78" s="651" t="s">
        <v>805</v>
      </c>
      <c r="E78" s="652"/>
      <c r="F78" s="632"/>
      <c r="G78" s="653"/>
      <c r="H78" s="545"/>
      <c r="I78" s="546"/>
    </row>
    <row r="79" spans="1:9" ht="80.25" customHeight="1" x14ac:dyDescent="0.25">
      <c r="A79" s="112" t="s">
        <v>262</v>
      </c>
      <c r="B79" s="660" t="s">
        <v>806</v>
      </c>
      <c r="C79" s="662"/>
      <c r="D79" s="554" t="s">
        <v>807</v>
      </c>
      <c r="E79" s="581"/>
      <c r="F79" s="545"/>
      <c r="G79" s="546"/>
      <c r="H79" s="545"/>
      <c r="I79" s="546"/>
    </row>
    <row r="80" spans="1:9" ht="30.75" customHeight="1" x14ac:dyDescent="0.25">
      <c r="A80" s="627" t="s">
        <v>194</v>
      </c>
      <c r="B80" s="165" t="s">
        <v>99</v>
      </c>
      <c r="C80" s="165" t="s">
        <v>239</v>
      </c>
      <c r="D80" s="165" t="s">
        <v>99</v>
      </c>
      <c r="E80" s="165" t="s">
        <v>239</v>
      </c>
      <c r="F80" s="165" t="s">
        <v>99</v>
      </c>
      <c r="G80" s="165" t="s">
        <v>239</v>
      </c>
      <c r="H80" s="165" t="s">
        <v>99</v>
      </c>
      <c r="I80" s="165" t="s">
        <v>239</v>
      </c>
    </row>
    <row r="81" spans="1:9" ht="30.75" customHeight="1" x14ac:dyDescent="0.25">
      <c r="A81" s="628"/>
      <c r="B81" s="114">
        <v>0.1</v>
      </c>
      <c r="C81" s="115"/>
      <c r="D81" s="114">
        <v>0.1</v>
      </c>
      <c r="E81" s="115"/>
      <c r="F81" s="121"/>
      <c r="G81" s="116"/>
      <c r="H81" s="121"/>
      <c r="I81" s="116"/>
    </row>
    <row r="82" spans="1:9" ht="80.25" customHeight="1" x14ac:dyDescent="0.25">
      <c r="A82" s="112" t="s">
        <v>261</v>
      </c>
      <c r="B82" s="547"/>
      <c r="C82" s="548"/>
      <c r="D82" s="547"/>
      <c r="E82" s="548"/>
      <c r="F82" s="632"/>
      <c r="G82" s="653"/>
      <c r="H82" s="545"/>
      <c r="I82" s="546"/>
    </row>
    <row r="83" spans="1:9" ht="80.25" customHeight="1" x14ac:dyDescent="0.25">
      <c r="A83" s="112" t="s">
        <v>262</v>
      </c>
      <c r="B83" s="625"/>
      <c r="C83" s="626"/>
      <c r="D83" s="625"/>
      <c r="E83" s="626"/>
      <c r="F83" s="545"/>
      <c r="G83" s="546"/>
      <c r="H83" s="545"/>
      <c r="I83" s="546"/>
    </row>
    <row r="84" spans="1:9" ht="30" customHeight="1" x14ac:dyDescent="0.25">
      <c r="A84" s="627" t="s">
        <v>198</v>
      </c>
      <c r="B84" s="165" t="s">
        <v>99</v>
      </c>
      <c r="C84" s="165" t="s">
        <v>239</v>
      </c>
      <c r="D84" s="165" t="s">
        <v>99</v>
      </c>
      <c r="E84" s="165" t="s">
        <v>239</v>
      </c>
      <c r="F84" s="165" t="s">
        <v>99</v>
      </c>
      <c r="G84" s="165" t="s">
        <v>239</v>
      </c>
      <c r="H84" s="165" t="s">
        <v>99</v>
      </c>
      <c r="I84" s="165" t="s">
        <v>239</v>
      </c>
    </row>
    <row r="85" spans="1:9" ht="30" customHeight="1" x14ac:dyDescent="0.25">
      <c r="A85" s="628"/>
      <c r="B85" s="114">
        <v>0.1</v>
      </c>
      <c r="C85" s="115"/>
      <c r="D85" s="114">
        <v>0.1</v>
      </c>
      <c r="E85" s="115"/>
      <c r="F85" s="121"/>
      <c r="G85" s="116"/>
      <c r="H85" s="121"/>
      <c r="I85" s="116"/>
    </row>
    <row r="86" spans="1:9" ht="80.25" customHeight="1" x14ac:dyDescent="0.25">
      <c r="A86" s="112" t="s">
        <v>261</v>
      </c>
      <c r="B86" s="560"/>
      <c r="C86" s="560"/>
      <c r="D86" s="560"/>
      <c r="E86" s="560"/>
      <c r="F86" s="560"/>
      <c r="G86" s="560"/>
      <c r="H86" s="560"/>
      <c r="I86" s="560"/>
    </row>
    <row r="87" spans="1:9" ht="80.25" customHeight="1" x14ac:dyDescent="0.25">
      <c r="A87" s="112" t="s">
        <v>262</v>
      </c>
      <c r="B87" s="542"/>
      <c r="C87" s="543"/>
      <c r="D87" s="542"/>
      <c r="E87" s="543"/>
      <c r="F87" s="542"/>
      <c r="G87" s="543"/>
      <c r="H87" s="542"/>
      <c r="I87" s="543"/>
    </row>
    <row r="88" spans="1:9" ht="29.25" customHeight="1" x14ac:dyDescent="0.25">
      <c r="A88" s="627" t="s">
        <v>199</v>
      </c>
      <c r="B88" s="165" t="s">
        <v>99</v>
      </c>
      <c r="C88" s="165" t="s">
        <v>239</v>
      </c>
      <c r="D88" s="165" t="s">
        <v>99</v>
      </c>
      <c r="E88" s="165" t="s">
        <v>239</v>
      </c>
      <c r="F88" s="165" t="s">
        <v>99</v>
      </c>
      <c r="G88" s="165" t="s">
        <v>239</v>
      </c>
      <c r="H88" s="165" t="s">
        <v>99</v>
      </c>
      <c r="I88" s="165" t="s">
        <v>239</v>
      </c>
    </row>
    <row r="89" spans="1:9" ht="29.25" customHeight="1" x14ac:dyDescent="0.25">
      <c r="A89" s="628"/>
      <c r="B89" s="114">
        <v>0.1</v>
      </c>
      <c r="C89" s="117"/>
      <c r="D89" s="114">
        <v>0.1</v>
      </c>
      <c r="E89" s="117"/>
      <c r="F89" s="121"/>
      <c r="G89" s="116"/>
      <c r="H89" s="121"/>
      <c r="I89" s="116"/>
    </row>
    <row r="90" spans="1:9" ht="80.25" customHeight="1" x14ac:dyDescent="0.25">
      <c r="A90" s="112" t="s">
        <v>261</v>
      </c>
      <c r="B90" s="541"/>
      <c r="C90" s="541"/>
      <c r="D90" s="541"/>
      <c r="E90" s="541"/>
      <c r="F90" s="541"/>
      <c r="G90" s="541"/>
      <c r="H90" s="541"/>
      <c r="I90" s="541"/>
    </row>
    <row r="91" spans="1:9" ht="80.25" customHeight="1" x14ac:dyDescent="0.25">
      <c r="A91" s="112" t="s">
        <v>262</v>
      </c>
      <c r="B91" s="542"/>
      <c r="C91" s="543"/>
      <c r="D91" s="542"/>
      <c r="E91" s="543"/>
      <c r="F91" s="542"/>
      <c r="G91" s="543"/>
      <c r="H91" s="542"/>
      <c r="I91" s="543"/>
    </row>
    <row r="92" spans="1:9" ht="24.95" customHeight="1" x14ac:dyDescent="0.25">
      <c r="A92" s="627" t="s">
        <v>200</v>
      </c>
      <c r="B92" s="165" t="s">
        <v>99</v>
      </c>
      <c r="C92" s="165" t="s">
        <v>239</v>
      </c>
      <c r="D92" s="165" t="s">
        <v>99</v>
      </c>
      <c r="E92" s="165" t="s">
        <v>239</v>
      </c>
      <c r="F92" s="165" t="s">
        <v>99</v>
      </c>
      <c r="G92" s="165" t="s">
        <v>239</v>
      </c>
      <c r="H92" s="165" t="s">
        <v>99</v>
      </c>
      <c r="I92" s="165" t="s">
        <v>239</v>
      </c>
    </row>
    <row r="93" spans="1:9" ht="24.95" customHeight="1" x14ac:dyDescent="0.25">
      <c r="A93" s="628"/>
      <c r="B93" s="114">
        <v>0.1</v>
      </c>
      <c r="C93" s="117"/>
      <c r="D93" s="114">
        <v>0.1</v>
      </c>
      <c r="E93" s="117"/>
      <c r="F93" s="121"/>
      <c r="G93" s="116"/>
      <c r="H93" s="121"/>
      <c r="I93" s="116"/>
    </row>
    <row r="94" spans="1:9" ht="80.25" customHeight="1" x14ac:dyDescent="0.25">
      <c r="A94" s="112" t="s">
        <v>261</v>
      </c>
      <c r="B94" s="541"/>
      <c r="C94" s="541"/>
      <c r="D94" s="541"/>
      <c r="E94" s="541"/>
      <c r="F94" s="541"/>
      <c r="G94" s="541"/>
      <c r="H94" s="541"/>
      <c r="I94" s="541"/>
    </row>
    <row r="95" spans="1:9" ht="80.25" customHeight="1" x14ac:dyDescent="0.25">
      <c r="A95" s="112" t="s">
        <v>262</v>
      </c>
      <c r="B95" s="542"/>
      <c r="C95" s="543"/>
      <c r="D95" s="542"/>
      <c r="E95" s="543"/>
      <c r="F95" s="542"/>
      <c r="G95" s="543"/>
      <c r="H95" s="542"/>
      <c r="I95" s="543"/>
    </row>
    <row r="96" spans="1:9" ht="24.95" customHeight="1" x14ac:dyDescent="0.25">
      <c r="A96" s="627" t="s">
        <v>201</v>
      </c>
      <c r="B96" s="165" t="s">
        <v>99</v>
      </c>
      <c r="C96" s="165" t="s">
        <v>239</v>
      </c>
      <c r="D96" s="165" t="s">
        <v>99</v>
      </c>
      <c r="E96" s="165" t="s">
        <v>239</v>
      </c>
      <c r="F96" s="165" t="s">
        <v>99</v>
      </c>
      <c r="G96" s="165" t="s">
        <v>239</v>
      </c>
      <c r="H96" s="165" t="s">
        <v>99</v>
      </c>
      <c r="I96" s="165" t="s">
        <v>239</v>
      </c>
    </row>
    <row r="97" spans="1:9" ht="24.95" customHeight="1" x14ac:dyDescent="0.25">
      <c r="A97" s="628"/>
      <c r="B97" s="114">
        <v>0.1</v>
      </c>
      <c r="C97" s="117"/>
      <c r="D97" s="114">
        <v>0.1</v>
      </c>
      <c r="E97" s="117"/>
      <c r="F97" s="121"/>
      <c r="G97" s="116"/>
      <c r="H97" s="121"/>
      <c r="I97" s="116"/>
    </row>
    <row r="98" spans="1:9" ht="80.25" customHeight="1" x14ac:dyDescent="0.25">
      <c r="A98" s="112" t="s">
        <v>261</v>
      </c>
      <c r="B98" s="541"/>
      <c r="C98" s="541"/>
      <c r="D98" s="541"/>
      <c r="E98" s="541"/>
      <c r="F98" s="541"/>
      <c r="G98" s="541"/>
      <c r="H98" s="541"/>
      <c r="I98" s="541"/>
    </row>
    <row r="99" spans="1:9" ht="80.25" customHeight="1" x14ac:dyDescent="0.25">
      <c r="A99" s="112" t="s">
        <v>262</v>
      </c>
      <c r="B99" s="542"/>
      <c r="C99" s="543"/>
      <c r="D99" s="542"/>
      <c r="E99" s="543"/>
      <c r="F99" s="542"/>
      <c r="G99" s="543"/>
      <c r="H99" s="542"/>
      <c r="I99" s="543"/>
    </row>
    <row r="100" spans="1:9" ht="24.95" customHeight="1" x14ac:dyDescent="0.25">
      <c r="A100" s="627" t="s">
        <v>203</v>
      </c>
      <c r="B100" s="165" t="s">
        <v>99</v>
      </c>
      <c r="C100" s="165" t="s">
        <v>239</v>
      </c>
      <c r="D100" s="165" t="s">
        <v>99</v>
      </c>
      <c r="E100" s="165" t="s">
        <v>239</v>
      </c>
      <c r="F100" s="165" t="s">
        <v>99</v>
      </c>
      <c r="G100" s="165" t="s">
        <v>239</v>
      </c>
      <c r="H100" s="165" t="s">
        <v>99</v>
      </c>
      <c r="I100" s="165" t="s">
        <v>239</v>
      </c>
    </row>
    <row r="101" spans="1:9" ht="24.95" customHeight="1" x14ac:dyDescent="0.25">
      <c r="A101" s="628"/>
      <c r="B101" s="114">
        <v>0.1</v>
      </c>
      <c r="C101" s="117"/>
      <c r="D101" s="114">
        <v>0.1</v>
      </c>
      <c r="E101" s="117"/>
      <c r="F101" s="121"/>
      <c r="G101" s="116"/>
      <c r="H101" s="121"/>
      <c r="I101" s="116"/>
    </row>
    <row r="102" spans="1:9" ht="80.25" customHeight="1" x14ac:dyDescent="0.25">
      <c r="A102" s="112" t="s">
        <v>261</v>
      </c>
      <c r="B102" s="541"/>
      <c r="C102" s="541"/>
      <c r="D102" s="541"/>
      <c r="E102" s="541"/>
      <c r="F102" s="541"/>
      <c r="G102" s="541"/>
      <c r="H102" s="541"/>
      <c r="I102" s="541"/>
    </row>
    <row r="103" spans="1:9" ht="80.25" customHeight="1" x14ac:dyDescent="0.25">
      <c r="A103" s="112" t="s">
        <v>262</v>
      </c>
      <c r="B103" s="542"/>
      <c r="C103" s="543"/>
      <c r="D103" s="542"/>
      <c r="E103" s="543"/>
      <c r="F103" s="542"/>
      <c r="G103" s="543"/>
      <c r="H103" s="542"/>
      <c r="I103" s="543"/>
    </row>
    <row r="104" spans="1:9" ht="24.95" customHeight="1" x14ac:dyDescent="0.25">
      <c r="A104" s="627" t="s">
        <v>204</v>
      </c>
      <c r="B104" s="165" t="s">
        <v>99</v>
      </c>
      <c r="C104" s="165" t="s">
        <v>239</v>
      </c>
      <c r="D104" s="165" t="s">
        <v>99</v>
      </c>
      <c r="E104" s="165" t="s">
        <v>239</v>
      </c>
      <c r="F104" s="165" t="s">
        <v>99</v>
      </c>
      <c r="G104" s="165" t="s">
        <v>239</v>
      </c>
      <c r="H104" s="165" t="s">
        <v>99</v>
      </c>
      <c r="I104" s="165" t="s">
        <v>239</v>
      </c>
    </row>
    <row r="105" spans="1:9" ht="24.95" customHeight="1" x14ac:dyDescent="0.25">
      <c r="A105" s="628"/>
      <c r="B105" s="114">
        <v>0.1</v>
      </c>
      <c r="C105" s="117"/>
      <c r="D105" s="114">
        <v>0.1</v>
      </c>
      <c r="E105" s="117"/>
      <c r="F105" s="121"/>
      <c r="G105" s="116"/>
      <c r="H105" s="121"/>
      <c r="I105" s="116"/>
    </row>
    <row r="106" spans="1:9" ht="80.25" customHeight="1" x14ac:dyDescent="0.25">
      <c r="A106" s="112" t="s">
        <v>261</v>
      </c>
      <c r="B106" s="541"/>
      <c r="C106" s="541"/>
      <c r="D106" s="541"/>
      <c r="E106" s="541"/>
      <c r="F106" s="541"/>
      <c r="G106" s="541"/>
      <c r="H106" s="541"/>
      <c r="I106" s="541"/>
    </row>
    <row r="107" spans="1:9" ht="80.25" customHeight="1" x14ac:dyDescent="0.25">
      <c r="A107" s="112" t="s">
        <v>262</v>
      </c>
      <c r="B107" s="542"/>
      <c r="C107" s="543"/>
      <c r="D107" s="542"/>
      <c r="E107" s="543"/>
      <c r="F107" s="542"/>
      <c r="G107" s="543"/>
      <c r="H107" s="542"/>
      <c r="I107" s="543"/>
    </row>
    <row r="108" spans="1:9" ht="24.95" customHeight="1" x14ac:dyDescent="0.25">
      <c r="A108" s="627" t="s">
        <v>205</v>
      </c>
      <c r="B108" s="165" t="s">
        <v>99</v>
      </c>
      <c r="C108" s="165" t="s">
        <v>239</v>
      </c>
      <c r="D108" s="165" t="s">
        <v>99</v>
      </c>
      <c r="E108" s="165" t="s">
        <v>239</v>
      </c>
      <c r="F108" s="165" t="s">
        <v>99</v>
      </c>
      <c r="G108" s="165" t="s">
        <v>239</v>
      </c>
      <c r="H108" s="165" t="s">
        <v>99</v>
      </c>
      <c r="I108" s="165" t="s">
        <v>239</v>
      </c>
    </row>
    <row r="109" spans="1:9" ht="24.95" customHeight="1" x14ac:dyDescent="0.25">
      <c r="A109" s="628"/>
      <c r="B109" s="114">
        <v>0.1</v>
      </c>
      <c r="C109" s="117"/>
      <c r="D109" s="114">
        <v>0.1</v>
      </c>
      <c r="E109" s="117"/>
      <c r="F109" s="121"/>
      <c r="G109" s="116"/>
      <c r="H109" s="121"/>
      <c r="I109" s="116"/>
    </row>
    <row r="110" spans="1:9" ht="80.25" customHeight="1" x14ac:dyDescent="0.25">
      <c r="A110" s="112" t="s">
        <v>261</v>
      </c>
      <c r="B110" s="541"/>
      <c r="C110" s="541"/>
      <c r="D110" s="541"/>
      <c r="E110" s="541"/>
      <c r="F110" s="541"/>
      <c r="G110" s="541"/>
      <c r="H110" s="541"/>
      <c r="I110" s="541"/>
    </row>
    <row r="111" spans="1:9" ht="80.25" customHeight="1" x14ac:dyDescent="0.25">
      <c r="A111" s="112" t="s">
        <v>262</v>
      </c>
      <c r="B111" s="542"/>
      <c r="C111" s="543"/>
      <c r="D111" s="542"/>
      <c r="E111" s="543"/>
      <c r="F111" s="542"/>
      <c r="G111" s="543"/>
      <c r="H111" s="542"/>
      <c r="I111" s="543"/>
    </row>
    <row r="112" spans="1:9" ht="24.95" customHeight="1" x14ac:dyDescent="0.25">
      <c r="A112" s="627" t="s">
        <v>206</v>
      </c>
      <c r="B112" s="165" t="s">
        <v>99</v>
      </c>
      <c r="C112" s="165" t="s">
        <v>239</v>
      </c>
      <c r="D112" s="165" t="s">
        <v>99</v>
      </c>
      <c r="E112" s="165" t="s">
        <v>239</v>
      </c>
      <c r="F112" s="165" t="s">
        <v>99</v>
      </c>
      <c r="G112" s="165" t="s">
        <v>239</v>
      </c>
      <c r="H112" s="165" t="s">
        <v>99</v>
      </c>
      <c r="I112" s="165" t="s">
        <v>239</v>
      </c>
    </row>
    <row r="113" spans="1:9" ht="24.95" customHeight="1" x14ac:dyDescent="0.25">
      <c r="A113" s="628"/>
      <c r="B113" s="114">
        <v>0.03</v>
      </c>
      <c r="C113" s="267"/>
      <c r="D113" s="114">
        <v>0.05</v>
      </c>
      <c r="E113" s="267"/>
      <c r="F113" s="267"/>
      <c r="G113" s="268"/>
      <c r="H113" s="267"/>
      <c r="I113" s="268"/>
    </row>
    <row r="114" spans="1:9" ht="54" customHeight="1" x14ac:dyDescent="0.25">
      <c r="A114" s="112" t="s">
        <v>261</v>
      </c>
      <c r="B114" s="544"/>
      <c r="C114" s="544"/>
      <c r="D114" s="544"/>
      <c r="E114" s="544"/>
      <c r="F114" s="544"/>
      <c r="G114" s="544"/>
      <c r="H114" s="544"/>
      <c r="I114" s="544"/>
    </row>
    <row r="115" spans="1:9" ht="54" customHeight="1" x14ac:dyDescent="0.25">
      <c r="A115" s="112" t="s">
        <v>262</v>
      </c>
      <c r="B115" s="542"/>
      <c r="C115" s="543"/>
      <c r="D115" s="542"/>
      <c r="E115" s="543"/>
      <c r="F115" s="542"/>
      <c r="G115" s="543"/>
      <c r="H115" s="542"/>
      <c r="I115" s="543"/>
    </row>
    <row r="116" spans="1:9" ht="16.5" x14ac:dyDescent="0.25">
      <c r="A116" s="113" t="s">
        <v>263</v>
      </c>
      <c r="B116" s="118">
        <f t="shared" ref="B116:I116" si="0">(B69+B73+B77+B81+B85+B89+B93+B97+B101+B105+B109+B113)</f>
        <v>0.99999999999999989</v>
      </c>
      <c r="C116" s="118">
        <f t="shared" si="0"/>
        <v>0.17</v>
      </c>
      <c r="D116" s="118">
        <f t="shared" si="0"/>
        <v>0.99999999999999989</v>
      </c>
      <c r="E116" s="118">
        <f t="shared" si="0"/>
        <v>0.15000000000000002</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9" r:id="rId1" xr:uid="{F625290B-4FA9-40B1-936E-1F1E8A0AC920}"/>
    <hyperlink ref="D79" r:id="rId2" xr:uid="{5DAE6312-92A9-41ED-8471-B61E3E421D04}"/>
    <hyperlink ref="B75" r:id="rId3" xr:uid="{012D312E-1F13-40D4-B950-EB7DCB503CDE}"/>
    <hyperlink ref="D75" r:id="rId4" xr:uid="{68E97A51-313A-41B6-8EF3-10897D0A99F4}"/>
  </hyperlinks>
  <pageMargins left="0.25" right="0.25" top="0.75" bottom="0.75" header="0.3" footer="0.3"/>
  <pageSetup scale="23" fitToHeight="0" orientation="landscape" r:id="rId5"/>
  <rowBreaks count="2" manualBreakCount="2">
    <brk id="49" max="15" man="1"/>
    <brk id="75" max="15" man="1"/>
  </rowBreaks>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C473-EC8E-4685-88CC-275724668876}">
  <sheetPr>
    <tabColor rgb="FF00B050"/>
    <pageSetUpPr fitToPage="1"/>
  </sheetPr>
  <dimension ref="A1:O126"/>
  <sheetViews>
    <sheetView showGridLines="0" topLeftCell="C12" zoomScale="55" zoomScaleNormal="55" zoomScaleSheetLayoutView="30" workbookViewId="0">
      <selection activeCell="D74" sqref="D74:E74"/>
    </sheetView>
  </sheetViews>
  <sheetFormatPr baseColWidth="10" defaultColWidth="10.85546875" defaultRowHeight="14.25" x14ac:dyDescent="0.25"/>
  <cols>
    <col min="1" max="1" width="49.7109375" style="68" customWidth="1"/>
    <col min="2" max="7" width="35.7109375" style="68" customWidth="1"/>
    <col min="8" max="8" width="46.42578125" style="68" customWidth="1"/>
    <col min="9" max="9" width="52.85546875" style="68" customWidth="1"/>
    <col min="10" max="13" width="35.7109375" style="68" customWidth="1"/>
    <col min="14" max="14" width="20.5703125"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12"/>
      <c r="B1" s="589" t="s">
        <v>182</v>
      </c>
      <c r="C1" s="590"/>
      <c r="D1" s="590"/>
      <c r="E1" s="590"/>
      <c r="F1" s="590"/>
      <c r="G1" s="590"/>
      <c r="H1" s="590"/>
      <c r="I1" s="590"/>
      <c r="J1" s="590"/>
      <c r="K1" s="590"/>
      <c r="L1" s="591"/>
      <c r="M1" s="586" t="s">
        <v>183</v>
      </c>
      <c r="N1" s="587"/>
      <c r="O1" s="588"/>
    </row>
    <row r="2" spans="1:15" s="150" customFormat="1" ht="30.75" customHeight="1" thickBot="1" x14ac:dyDescent="0.3">
      <c r="A2" s="613"/>
      <c r="B2" s="592" t="s">
        <v>184</v>
      </c>
      <c r="C2" s="593"/>
      <c r="D2" s="593"/>
      <c r="E2" s="593"/>
      <c r="F2" s="593"/>
      <c r="G2" s="593"/>
      <c r="H2" s="593"/>
      <c r="I2" s="593"/>
      <c r="J2" s="593"/>
      <c r="K2" s="593"/>
      <c r="L2" s="594"/>
      <c r="M2" s="586" t="s">
        <v>185</v>
      </c>
      <c r="N2" s="587"/>
      <c r="O2" s="588"/>
    </row>
    <row r="3" spans="1:15" s="150" customFormat="1" ht="24" customHeight="1" thickBot="1" x14ac:dyDescent="0.3">
      <c r="A3" s="613"/>
      <c r="B3" s="592" t="s">
        <v>186</v>
      </c>
      <c r="C3" s="593"/>
      <c r="D3" s="593"/>
      <c r="E3" s="593"/>
      <c r="F3" s="593"/>
      <c r="G3" s="593"/>
      <c r="H3" s="593"/>
      <c r="I3" s="593"/>
      <c r="J3" s="593"/>
      <c r="K3" s="593"/>
      <c r="L3" s="594"/>
      <c r="M3" s="586" t="s">
        <v>187</v>
      </c>
      <c r="N3" s="587"/>
      <c r="O3" s="588"/>
    </row>
    <row r="4" spans="1:15" s="150" customFormat="1" ht="21.75" customHeight="1" thickBot="1" x14ac:dyDescent="0.3">
      <c r="A4" s="614"/>
      <c r="B4" s="595" t="s">
        <v>188</v>
      </c>
      <c r="C4" s="596"/>
      <c r="D4" s="596"/>
      <c r="E4" s="596"/>
      <c r="F4" s="596"/>
      <c r="G4" s="596"/>
      <c r="H4" s="596"/>
      <c r="I4" s="596"/>
      <c r="J4" s="596"/>
      <c r="K4" s="596"/>
      <c r="L4" s="597"/>
      <c r="M4" s="586" t="s">
        <v>189</v>
      </c>
      <c r="N4" s="587"/>
      <c r="O4" s="588"/>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16" t="s">
        <v>190</v>
      </c>
      <c r="B6" s="246" t="s">
        <v>191</v>
      </c>
      <c r="C6" s="207"/>
      <c r="D6" s="246" t="s">
        <v>192</v>
      </c>
      <c r="E6" s="207"/>
      <c r="F6" s="246" t="s">
        <v>193</v>
      </c>
      <c r="G6" s="207" t="s">
        <v>197</v>
      </c>
      <c r="H6" s="246" t="s">
        <v>194</v>
      </c>
      <c r="I6" s="209"/>
      <c r="J6" s="600" t="s">
        <v>195</v>
      </c>
      <c r="K6" s="615"/>
      <c r="L6" s="245" t="s">
        <v>196</v>
      </c>
      <c r="M6" s="629"/>
      <c r="N6" s="629"/>
      <c r="O6" s="629"/>
    </row>
    <row r="7" spans="1:15" s="150" customFormat="1" ht="21.75" customHeight="1" thickBot="1" x14ac:dyDescent="0.3">
      <c r="A7" s="616"/>
      <c r="B7" s="247" t="s">
        <v>198</v>
      </c>
      <c r="C7" s="210"/>
      <c r="D7" s="246" t="s">
        <v>199</v>
      </c>
      <c r="E7" s="211"/>
      <c r="F7" s="246" t="s">
        <v>200</v>
      </c>
      <c r="G7" s="211"/>
      <c r="H7" s="246" t="s">
        <v>201</v>
      </c>
      <c r="I7" s="209"/>
      <c r="J7" s="600"/>
      <c r="K7" s="615"/>
      <c r="L7" s="245" t="s">
        <v>202</v>
      </c>
      <c r="M7" s="629"/>
      <c r="N7" s="629"/>
      <c r="O7" s="629"/>
    </row>
    <row r="8" spans="1:15" s="150" customFormat="1" ht="21.75" customHeight="1" thickBot="1" x14ac:dyDescent="0.3">
      <c r="A8" s="616"/>
      <c r="B8" s="246" t="s">
        <v>203</v>
      </c>
      <c r="C8" s="207"/>
      <c r="D8" s="246" t="s">
        <v>204</v>
      </c>
      <c r="E8" s="211"/>
      <c r="F8" s="246" t="s">
        <v>205</v>
      </c>
      <c r="G8" s="211"/>
      <c r="H8" s="246" t="s">
        <v>206</v>
      </c>
      <c r="I8" s="209"/>
      <c r="J8" s="600"/>
      <c r="K8" s="615"/>
      <c r="L8" s="245" t="s">
        <v>207</v>
      </c>
      <c r="M8" s="629" t="s">
        <v>197</v>
      </c>
      <c r="N8" s="629"/>
      <c r="O8" s="629"/>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22" t="s">
        <v>208</v>
      </c>
      <c r="B11" s="636" t="s">
        <v>295</v>
      </c>
      <c r="C11" s="637"/>
      <c r="D11" s="637"/>
      <c r="E11" s="637"/>
      <c r="F11" s="637"/>
      <c r="G11" s="637"/>
      <c r="H11" s="637"/>
      <c r="I11" s="637"/>
      <c r="J11" s="637"/>
      <c r="K11" s="637"/>
      <c r="L11" s="637"/>
      <c r="M11" s="637"/>
      <c r="N11" s="637"/>
      <c r="O11" s="638"/>
    </row>
    <row r="12" spans="1:15" ht="15" customHeight="1" x14ac:dyDescent="0.25">
      <c r="A12" s="623"/>
      <c r="B12" s="639"/>
      <c r="C12" s="640"/>
      <c r="D12" s="640"/>
      <c r="E12" s="640"/>
      <c r="F12" s="640"/>
      <c r="G12" s="640"/>
      <c r="H12" s="640"/>
      <c r="I12" s="640"/>
      <c r="J12" s="640"/>
      <c r="K12" s="640"/>
      <c r="L12" s="640"/>
      <c r="M12" s="640"/>
      <c r="N12" s="640"/>
      <c r="O12" s="641"/>
    </row>
    <row r="13" spans="1:15" ht="15" customHeight="1" thickBot="1" x14ac:dyDescent="0.3">
      <c r="A13" s="624"/>
      <c r="B13" s="642"/>
      <c r="C13" s="643"/>
      <c r="D13" s="643"/>
      <c r="E13" s="643"/>
      <c r="F13" s="643"/>
      <c r="G13" s="643"/>
      <c r="H13" s="643"/>
      <c r="I13" s="643"/>
      <c r="J13" s="643"/>
      <c r="K13" s="643"/>
      <c r="L13" s="643"/>
      <c r="M13" s="643"/>
      <c r="N13" s="643"/>
      <c r="O13" s="644"/>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3" t="s">
        <v>210</v>
      </c>
      <c r="B15" s="610" t="s">
        <v>270</v>
      </c>
      <c r="C15" s="610"/>
      <c r="D15" s="610"/>
      <c r="E15" s="610"/>
      <c r="F15" s="610"/>
      <c r="G15" s="616" t="s">
        <v>212</v>
      </c>
      <c r="H15" s="616"/>
      <c r="I15" s="611" t="s">
        <v>296</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3" t="s">
        <v>214</v>
      </c>
      <c r="B17" s="610" t="s">
        <v>215</v>
      </c>
      <c r="C17" s="610"/>
      <c r="D17" s="610"/>
      <c r="E17" s="610"/>
      <c r="F17" s="123" t="s">
        <v>216</v>
      </c>
      <c r="G17" s="617" t="s">
        <v>217</v>
      </c>
      <c r="H17" s="617"/>
      <c r="I17" s="617"/>
      <c r="J17" s="123" t="s">
        <v>218</v>
      </c>
      <c r="K17" s="610" t="s">
        <v>272</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98" t="s">
        <v>220</v>
      </c>
      <c r="B21" s="599"/>
      <c r="C21" s="599"/>
      <c r="D21" s="599"/>
      <c r="E21" s="599"/>
      <c r="F21" s="599"/>
      <c r="G21" s="599"/>
      <c r="H21" s="599"/>
      <c r="I21" s="599"/>
      <c r="J21" s="599"/>
      <c r="K21" s="599"/>
      <c r="L21" s="599"/>
      <c r="M21" s="599"/>
      <c r="N21" s="599"/>
      <c r="O21" s="600"/>
    </row>
    <row r="22" spans="1:15" ht="32.1" customHeight="1" thickBot="1" x14ac:dyDescent="0.3">
      <c r="A22" s="598" t="s">
        <v>221</v>
      </c>
      <c r="B22" s="599"/>
      <c r="C22" s="599"/>
      <c r="D22" s="599"/>
      <c r="E22" s="599"/>
      <c r="F22" s="599"/>
      <c r="G22" s="599"/>
      <c r="H22" s="599"/>
      <c r="I22" s="599"/>
      <c r="J22" s="599"/>
      <c r="K22" s="599"/>
      <c r="L22" s="599"/>
      <c r="M22" s="599"/>
      <c r="N22" s="599"/>
      <c r="O22" s="600"/>
    </row>
    <row r="23" spans="1:15" ht="32.1" customHeight="1" thickBot="1" x14ac:dyDescent="0.3">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1205012000</v>
      </c>
      <c r="C24" s="91"/>
      <c r="D24" s="91"/>
      <c r="E24" s="91"/>
      <c r="F24" s="91"/>
      <c r="G24" s="91"/>
      <c r="H24" s="88"/>
      <c r="I24" s="88"/>
      <c r="J24" s="88"/>
      <c r="K24" s="88"/>
      <c r="L24" s="88"/>
      <c r="M24" s="88"/>
      <c r="N24" s="91">
        <f>SUM(B24:M24)</f>
        <v>1205012000</v>
      </c>
      <c r="O24" s="89"/>
    </row>
    <row r="25" spans="1:15" ht="32.1" customHeight="1" x14ac:dyDescent="0.25">
      <c r="A25" s="90" t="s">
        <v>225</v>
      </c>
      <c r="B25" s="91">
        <v>235890000</v>
      </c>
      <c r="C25" s="91">
        <v>780410000</v>
      </c>
      <c r="D25" s="91">
        <v>188712000</v>
      </c>
      <c r="E25" s="91"/>
      <c r="F25" s="91"/>
      <c r="G25" s="91"/>
      <c r="H25" s="91"/>
      <c r="I25" s="91"/>
      <c r="J25" s="91"/>
      <c r="K25" s="91"/>
      <c r="L25" s="91"/>
      <c r="M25" s="91"/>
      <c r="N25" s="91">
        <f t="shared" ref="N25:N29" si="0">SUM(B25:M25)</f>
        <v>1205012000</v>
      </c>
      <c r="O25" s="122">
        <f>+(B25+C25+D25+E25+F25+G25+H25+I25+J25+K25+L25+M25)/N24</f>
        <v>1</v>
      </c>
    </row>
    <row r="26" spans="1:15" ht="32.1" customHeight="1" x14ac:dyDescent="0.25">
      <c r="A26" s="90" t="s">
        <v>226</v>
      </c>
      <c r="B26" s="91"/>
      <c r="C26" s="91"/>
      <c r="D26" s="91">
        <v>49124601</v>
      </c>
      <c r="E26" s="91"/>
      <c r="F26" s="91"/>
      <c r="G26" s="91"/>
      <c r="H26" s="91"/>
      <c r="I26" s="91"/>
      <c r="J26" s="91"/>
      <c r="K26" s="91"/>
      <c r="L26" s="91"/>
      <c r="M26" s="91"/>
      <c r="N26" s="91">
        <f t="shared" si="0"/>
        <v>49124601</v>
      </c>
      <c r="O26" s="122"/>
    </row>
    <row r="27" spans="1:15" ht="32.1" customHeight="1" x14ac:dyDescent="0.25">
      <c r="A27" s="90" t="s">
        <v>227</v>
      </c>
      <c r="B27" s="91">
        <v>0</v>
      </c>
      <c r="C27" s="91">
        <v>0</v>
      </c>
      <c r="D27" s="91">
        <v>0</v>
      </c>
      <c r="E27" s="91">
        <v>0</v>
      </c>
      <c r="F27" s="91">
        <v>0</v>
      </c>
      <c r="G27" s="91">
        <v>0</v>
      </c>
      <c r="H27" s="91">
        <v>0</v>
      </c>
      <c r="I27" s="91">
        <v>0</v>
      </c>
      <c r="J27" s="91">
        <v>0</v>
      </c>
      <c r="K27" s="91">
        <v>0</v>
      </c>
      <c r="L27" s="91">
        <v>0</v>
      </c>
      <c r="M27" s="346">
        <v>0</v>
      </c>
      <c r="N27" s="91">
        <f t="shared" si="0"/>
        <v>0</v>
      </c>
      <c r="O27" s="347"/>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0</v>
      </c>
      <c r="C29" s="94"/>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67" t="s">
        <v>230</v>
      </c>
      <c r="B33" s="568"/>
      <c r="C33" s="568"/>
      <c r="D33" s="568"/>
      <c r="E33" s="568"/>
      <c r="F33" s="568"/>
      <c r="G33" s="568"/>
      <c r="H33" s="568"/>
      <c r="I33" s="569"/>
      <c r="J33" s="100"/>
    </row>
    <row r="34" spans="1:10" ht="50.25" customHeight="1" thickBot="1" x14ac:dyDescent="0.3">
      <c r="A34" s="107" t="s">
        <v>231</v>
      </c>
      <c r="B34" s="570" t="str">
        <f>+B11</f>
        <v>Brindar 57.500 atenciones  y seguimientos socio-jurídicos a las mujeres víctimas de violencias que ingresan a las instituciones prestadoras de salud públicas -IPS- y fortalecer las capacidades técnicas del sector salud</v>
      </c>
      <c r="C34" s="571"/>
      <c r="D34" s="571"/>
      <c r="E34" s="571"/>
      <c r="F34" s="571"/>
      <c r="G34" s="571"/>
      <c r="H34" s="571"/>
      <c r="I34" s="572"/>
      <c r="J34" s="98"/>
    </row>
    <row r="35" spans="1:10" ht="18.75" customHeight="1" thickBot="1" x14ac:dyDescent="0.3">
      <c r="A35" s="561" t="s">
        <v>232</v>
      </c>
      <c r="B35" s="158">
        <v>2024</v>
      </c>
      <c r="C35" s="158">
        <v>2025</v>
      </c>
      <c r="D35" s="158">
        <v>2026</v>
      </c>
      <c r="E35" s="158">
        <v>2027</v>
      </c>
      <c r="F35" s="158" t="s">
        <v>233</v>
      </c>
      <c r="G35" s="580" t="s">
        <v>234</v>
      </c>
      <c r="H35" s="580" t="s">
        <v>21</v>
      </c>
      <c r="I35" s="580"/>
      <c r="J35" s="98"/>
    </row>
    <row r="36" spans="1:10" ht="50.25" customHeight="1" thickBot="1" x14ac:dyDescent="0.3">
      <c r="A36" s="562"/>
      <c r="B36" s="389">
        <v>10327</v>
      </c>
      <c r="C36" s="389">
        <v>16000</v>
      </c>
      <c r="D36" s="389">
        <v>15173</v>
      </c>
      <c r="E36" s="389">
        <v>16000</v>
      </c>
      <c r="F36" s="390">
        <v>57500</v>
      </c>
      <c r="G36" s="580"/>
      <c r="H36" s="580"/>
      <c r="I36" s="580"/>
      <c r="J36" s="98"/>
    </row>
    <row r="37" spans="1:10" ht="52.5" customHeight="1" thickBot="1" x14ac:dyDescent="0.3">
      <c r="A37" s="108" t="s">
        <v>235</v>
      </c>
      <c r="B37" s="573">
        <v>0.1</v>
      </c>
      <c r="C37" s="574"/>
      <c r="D37" s="577" t="s">
        <v>236</v>
      </c>
      <c r="E37" s="578"/>
      <c r="F37" s="578"/>
      <c r="G37" s="578"/>
      <c r="H37" s="578"/>
      <c r="I37" s="579"/>
    </row>
    <row r="38" spans="1:10" s="99" customFormat="1" ht="48" customHeight="1" thickBot="1" x14ac:dyDescent="0.3">
      <c r="A38" s="561" t="s">
        <v>237</v>
      </c>
      <c r="B38" s="108" t="s">
        <v>238</v>
      </c>
      <c r="C38" s="107" t="s">
        <v>239</v>
      </c>
      <c r="D38" s="549" t="s">
        <v>240</v>
      </c>
      <c r="E38" s="550"/>
      <c r="F38" s="549" t="s">
        <v>241</v>
      </c>
      <c r="G38" s="550"/>
      <c r="H38" s="109" t="s">
        <v>242</v>
      </c>
      <c r="I38" s="111" t="s">
        <v>243</v>
      </c>
    </row>
    <row r="39" spans="1:10" ht="120.75" customHeight="1" thickBot="1" x14ac:dyDescent="0.3">
      <c r="A39" s="562"/>
      <c r="B39" s="103">
        <v>0</v>
      </c>
      <c r="C39" s="104">
        <v>0</v>
      </c>
      <c r="D39" s="687" t="s">
        <v>624</v>
      </c>
      <c r="E39" s="668"/>
      <c r="F39" s="667" t="s">
        <v>624</v>
      </c>
      <c r="G39" s="668"/>
      <c r="H39" s="161" t="s">
        <v>624</v>
      </c>
      <c r="I39" s="240" t="s">
        <v>624</v>
      </c>
    </row>
    <row r="40" spans="1:10" s="99" customFormat="1" ht="54" customHeight="1" thickBot="1" x14ac:dyDescent="0.3">
      <c r="A40" s="561" t="s">
        <v>244</v>
      </c>
      <c r="B40" s="110" t="s">
        <v>238</v>
      </c>
      <c r="C40" s="109" t="s">
        <v>239</v>
      </c>
      <c r="D40" s="549" t="s">
        <v>240</v>
      </c>
      <c r="E40" s="550"/>
      <c r="F40" s="549" t="s">
        <v>241</v>
      </c>
      <c r="G40" s="550"/>
      <c r="H40" s="109" t="s">
        <v>242</v>
      </c>
      <c r="I40" s="111" t="s">
        <v>243</v>
      </c>
    </row>
    <row r="41" spans="1:10" ht="246" customHeight="1" thickBot="1" x14ac:dyDescent="0.3">
      <c r="A41" s="562"/>
      <c r="B41" s="103">
        <v>1000</v>
      </c>
      <c r="C41" s="104">
        <v>505</v>
      </c>
      <c r="D41" s="669" t="s">
        <v>700</v>
      </c>
      <c r="E41" s="670"/>
      <c r="F41" s="669" t="s">
        <v>701</v>
      </c>
      <c r="G41" s="670"/>
      <c r="H41" s="415" t="s">
        <v>633</v>
      </c>
      <c r="I41" s="416" t="s">
        <v>702</v>
      </c>
    </row>
    <row r="42" spans="1:10" s="99" customFormat="1" ht="35.1" customHeight="1" thickBot="1" x14ac:dyDescent="0.3">
      <c r="A42" s="561" t="s">
        <v>245</v>
      </c>
      <c r="B42" s="110" t="s">
        <v>238</v>
      </c>
      <c r="C42" s="109" t="s">
        <v>239</v>
      </c>
      <c r="D42" s="549" t="s">
        <v>240</v>
      </c>
      <c r="E42" s="550"/>
      <c r="F42" s="549" t="s">
        <v>241</v>
      </c>
      <c r="G42" s="550"/>
      <c r="H42" s="109" t="s">
        <v>242</v>
      </c>
      <c r="I42" s="111" t="s">
        <v>243</v>
      </c>
    </row>
    <row r="43" spans="1:10" ht="301.5" customHeight="1" thickBot="1" x14ac:dyDescent="0.3">
      <c r="A43" s="562"/>
      <c r="B43" s="105">
        <v>1640</v>
      </c>
      <c r="C43" s="104">
        <v>1909</v>
      </c>
      <c r="D43" s="667" t="s">
        <v>762</v>
      </c>
      <c r="E43" s="668"/>
      <c r="F43" s="667" t="s">
        <v>763</v>
      </c>
      <c r="G43" s="668"/>
      <c r="H43" s="415" t="s">
        <v>633</v>
      </c>
      <c r="I43" s="240" t="s">
        <v>702</v>
      </c>
    </row>
    <row r="44" spans="1:10" s="99" customFormat="1" ht="35.1" customHeight="1" thickBot="1" x14ac:dyDescent="0.3">
      <c r="A44" s="561" t="s">
        <v>246</v>
      </c>
      <c r="B44" s="110" t="s">
        <v>238</v>
      </c>
      <c r="C44" s="110" t="s">
        <v>239</v>
      </c>
      <c r="D44" s="549" t="s">
        <v>240</v>
      </c>
      <c r="E44" s="550"/>
      <c r="F44" s="549" t="s">
        <v>241</v>
      </c>
      <c r="G44" s="550"/>
      <c r="H44" s="109" t="s">
        <v>242</v>
      </c>
      <c r="I44" s="109" t="s">
        <v>243</v>
      </c>
    </row>
    <row r="45" spans="1:10" ht="120.75" customHeight="1" thickBot="1" x14ac:dyDescent="0.3">
      <c r="A45" s="562"/>
      <c r="B45" s="103">
        <v>1640</v>
      </c>
      <c r="C45" s="104"/>
      <c r="D45" s="565"/>
      <c r="E45" s="566"/>
      <c r="F45" s="565"/>
      <c r="G45" s="566"/>
      <c r="H45" s="119"/>
      <c r="I45" s="120"/>
    </row>
    <row r="46" spans="1:10" s="99" customFormat="1" ht="35.1" customHeight="1" thickBot="1" x14ac:dyDescent="0.3">
      <c r="A46" s="561" t="s">
        <v>247</v>
      </c>
      <c r="B46" s="110" t="s">
        <v>238</v>
      </c>
      <c r="C46" s="109" t="s">
        <v>239</v>
      </c>
      <c r="D46" s="549" t="s">
        <v>240</v>
      </c>
      <c r="E46" s="550"/>
      <c r="F46" s="549" t="s">
        <v>241</v>
      </c>
      <c r="G46" s="550"/>
      <c r="H46" s="109" t="s">
        <v>242</v>
      </c>
      <c r="I46" s="111" t="s">
        <v>243</v>
      </c>
    </row>
    <row r="47" spans="1:10" ht="120.75" customHeight="1" thickBot="1" x14ac:dyDescent="0.3">
      <c r="A47" s="562"/>
      <c r="B47" s="103">
        <v>1640</v>
      </c>
      <c r="C47" s="104"/>
      <c r="D47" s="551"/>
      <c r="E47" s="553"/>
      <c r="F47" s="551"/>
      <c r="G47" s="553"/>
      <c r="H47" s="101"/>
      <c r="I47" s="102"/>
    </row>
    <row r="48" spans="1:10" s="99" customFormat="1" ht="35.1" customHeight="1" thickBot="1" x14ac:dyDescent="0.3">
      <c r="A48" s="561" t="s">
        <v>248</v>
      </c>
      <c r="B48" s="110" t="s">
        <v>238</v>
      </c>
      <c r="C48" s="109" t="s">
        <v>239</v>
      </c>
      <c r="D48" s="549" t="s">
        <v>240</v>
      </c>
      <c r="E48" s="550"/>
      <c r="F48" s="549" t="s">
        <v>241</v>
      </c>
      <c r="G48" s="550"/>
      <c r="H48" s="109" t="s">
        <v>242</v>
      </c>
      <c r="I48" s="111" t="s">
        <v>243</v>
      </c>
    </row>
    <row r="49" spans="1:9" ht="120.75" customHeight="1" thickBot="1" x14ac:dyDescent="0.3">
      <c r="A49" s="562"/>
      <c r="B49" s="103">
        <v>1640</v>
      </c>
      <c r="C49" s="106"/>
      <c r="D49" s="551"/>
      <c r="E49" s="553"/>
      <c r="F49" s="551"/>
      <c r="G49" s="553"/>
      <c r="H49" s="101"/>
      <c r="I49" s="102"/>
    </row>
    <row r="50" spans="1:9" ht="35.1" customHeight="1" thickBot="1" x14ac:dyDescent="0.3">
      <c r="A50" s="561" t="s">
        <v>249</v>
      </c>
      <c r="B50" s="110" t="s">
        <v>238</v>
      </c>
      <c r="C50" s="107" t="s">
        <v>239</v>
      </c>
      <c r="D50" s="549" t="s">
        <v>240</v>
      </c>
      <c r="E50" s="550"/>
      <c r="F50" s="549" t="s">
        <v>241</v>
      </c>
      <c r="G50" s="550"/>
      <c r="H50" s="109" t="s">
        <v>242</v>
      </c>
      <c r="I50" s="111" t="s">
        <v>243</v>
      </c>
    </row>
    <row r="51" spans="1:9" ht="120.75" customHeight="1" thickBot="1" x14ac:dyDescent="0.3">
      <c r="A51" s="562"/>
      <c r="B51" s="101">
        <v>1640</v>
      </c>
      <c r="C51" s="106"/>
      <c r="D51" s="551"/>
      <c r="E51" s="552"/>
      <c r="F51" s="551"/>
      <c r="G51" s="553"/>
      <c r="H51" s="101"/>
      <c r="I51" s="102"/>
    </row>
    <row r="52" spans="1:9" ht="35.1" customHeight="1" thickBot="1" x14ac:dyDescent="0.3">
      <c r="A52" s="561" t="s">
        <v>250</v>
      </c>
      <c r="B52" s="108" t="s">
        <v>238</v>
      </c>
      <c r="C52" s="107" t="s">
        <v>239</v>
      </c>
      <c r="D52" s="549" t="s">
        <v>240</v>
      </c>
      <c r="E52" s="550"/>
      <c r="F52" s="549" t="s">
        <v>241</v>
      </c>
      <c r="G52" s="550"/>
      <c r="H52" s="109" t="s">
        <v>242</v>
      </c>
      <c r="I52" s="111" t="s">
        <v>243</v>
      </c>
    </row>
    <row r="53" spans="1:9" ht="120.75" customHeight="1" thickBot="1" x14ac:dyDescent="0.3">
      <c r="A53" s="562"/>
      <c r="B53" s="101">
        <v>1640</v>
      </c>
      <c r="C53" s="106"/>
      <c r="D53" s="551"/>
      <c r="E53" s="552"/>
      <c r="F53" s="551"/>
      <c r="G53" s="553"/>
      <c r="H53" s="279"/>
      <c r="I53" s="102"/>
    </row>
    <row r="54" spans="1:9" ht="35.1" customHeight="1" thickBot="1" x14ac:dyDescent="0.3">
      <c r="A54" s="561" t="s">
        <v>251</v>
      </c>
      <c r="B54" s="108" t="s">
        <v>238</v>
      </c>
      <c r="C54" s="107" t="s">
        <v>239</v>
      </c>
      <c r="D54" s="549" t="s">
        <v>240</v>
      </c>
      <c r="E54" s="550"/>
      <c r="F54" s="549" t="s">
        <v>241</v>
      </c>
      <c r="G54" s="550"/>
      <c r="H54" s="109" t="s">
        <v>242</v>
      </c>
      <c r="I54" s="111" t="s">
        <v>243</v>
      </c>
    </row>
    <row r="55" spans="1:9" ht="120.75" customHeight="1" thickBot="1" x14ac:dyDescent="0.3">
      <c r="A55" s="562"/>
      <c r="B55" s="101">
        <v>1640</v>
      </c>
      <c r="C55" s="106"/>
      <c r="D55" s="551"/>
      <c r="E55" s="553"/>
      <c r="F55" s="551"/>
      <c r="G55" s="553"/>
      <c r="H55" s="101"/>
      <c r="I55" s="101"/>
    </row>
    <row r="56" spans="1:9" ht="35.1" customHeight="1" thickBot="1" x14ac:dyDescent="0.3">
      <c r="A56" s="561" t="s">
        <v>252</v>
      </c>
      <c r="B56" s="108" t="s">
        <v>238</v>
      </c>
      <c r="C56" s="107" t="s">
        <v>239</v>
      </c>
      <c r="D56" s="549" t="s">
        <v>240</v>
      </c>
      <c r="E56" s="550"/>
      <c r="F56" s="549" t="s">
        <v>241</v>
      </c>
      <c r="G56" s="550"/>
      <c r="H56" s="109" t="s">
        <v>242</v>
      </c>
      <c r="I56" s="111" t="s">
        <v>243</v>
      </c>
    </row>
    <row r="57" spans="1:9" ht="120.75" customHeight="1" thickBot="1" x14ac:dyDescent="0.3">
      <c r="A57" s="562"/>
      <c r="B57" s="101">
        <v>1640</v>
      </c>
      <c r="C57" s="106"/>
      <c r="D57" s="551"/>
      <c r="E57" s="553"/>
      <c r="F57" s="551"/>
      <c r="G57" s="553"/>
      <c r="H57" s="101"/>
      <c r="I57" s="102"/>
    </row>
    <row r="58" spans="1:9" ht="35.1" customHeight="1" thickBot="1" x14ac:dyDescent="0.3">
      <c r="A58" s="561" t="s">
        <v>253</v>
      </c>
      <c r="B58" s="108" t="s">
        <v>238</v>
      </c>
      <c r="C58" s="107" t="s">
        <v>239</v>
      </c>
      <c r="D58" s="549" t="s">
        <v>240</v>
      </c>
      <c r="E58" s="550"/>
      <c r="F58" s="549" t="s">
        <v>241</v>
      </c>
      <c r="G58" s="550"/>
      <c r="H58" s="109" t="s">
        <v>242</v>
      </c>
      <c r="I58" s="111" t="s">
        <v>243</v>
      </c>
    </row>
    <row r="59" spans="1:9" ht="120.75" customHeight="1" thickBot="1" x14ac:dyDescent="0.3">
      <c r="A59" s="562"/>
      <c r="B59" s="101">
        <v>1630</v>
      </c>
      <c r="C59" s="106"/>
      <c r="D59" s="551"/>
      <c r="E59" s="553"/>
      <c r="F59" s="552"/>
      <c r="G59" s="552"/>
      <c r="H59" s="101"/>
      <c r="I59" s="101"/>
    </row>
    <row r="60" spans="1:9" ht="35.1" customHeight="1" thickBot="1" x14ac:dyDescent="0.3">
      <c r="A60" s="561" t="s">
        <v>254</v>
      </c>
      <c r="B60" s="108" t="s">
        <v>238</v>
      </c>
      <c r="C60" s="107" t="s">
        <v>239</v>
      </c>
      <c r="D60" s="549" t="s">
        <v>240</v>
      </c>
      <c r="E60" s="550"/>
      <c r="F60" s="549" t="s">
        <v>241</v>
      </c>
      <c r="G60" s="550"/>
      <c r="H60" s="109" t="s">
        <v>242</v>
      </c>
      <c r="I60" s="111" t="s">
        <v>243</v>
      </c>
    </row>
    <row r="61" spans="1:9" ht="120.75" customHeight="1" thickBot="1" x14ac:dyDescent="0.3">
      <c r="A61" s="562"/>
      <c r="B61" s="101">
        <v>250</v>
      </c>
      <c r="C61" s="106"/>
      <c r="D61" s="551"/>
      <c r="E61" s="553"/>
      <c r="F61" s="551"/>
      <c r="G61" s="553"/>
      <c r="H61" s="101"/>
      <c r="I61" s="101"/>
    </row>
    <row r="64" spans="1:9" s="98" customFormat="1" ht="30" customHeight="1" x14ac:dyDescent="0.25">
      <c r="A64" s="68"/>
      <c r="B64" s="68"/>
      <c r="C64" s="68"/>
      <c r="D64" s="68"/>
      <c r="E64" s="68"/>
      <c r="F64" s="68"/>
      <c r="G64" s="68"/>
      <c r="H64" s="68"/>
      <c r="I64" s="68"/>
    </row>
    <row r="65" spans="1:9" ht="34.5" customHeight="1" x14ac:dyDescent="0.25">
      <c r="A65" s="692" t="s">
        <v>255</v>
      </c>
      <c r="B65" s="693"/>
      <c r="C65" s="693"/>
      <c r="D65" s="693"/>
      <c r="E65" s="693"/>
      <c r="F65" s="693"/>
      <c r="G65" s="693"/>
      <c r="H65" s="693"/>
      <c r="I65" s="693"/>
    </row>
    <row r="66" spans="1:9" ht="112.5" customHeight="1" x14ac:dyDescent="0.25">
      <c r="A66" s="112" t="s">
        <v>256</v>
      </c>
      <c r="B66" s="676" t="s">
        <v>297</v>
      </c>
      <c r="C66" s="677"/>
      <c r="D66" s="558" t="s">
        <v>298</v>
      </c>
      <c r="E66" s="559"/>
      <c r="F66" s="558"/>
      <c r="G66" s="559"/>
      <c r="H66" s="558"/>
      <c r="I66" s="559"/>
    </row>
    <row r="67" spans="1:9" ht="40.5" customHeight="1" x14ac:dyDescent="0.25">
      <c r="A67" s="112" t="s">
        <v>260</v>
      </c>
      <c r="B67" s="688">
        <v>0.05</v>
      </c>
      <c r="C67" s="650"/>
      <c r="D67" s="688">
        <v>0.05</v>
      </c>
      <c r="E67" s="650"/>
      <c r="F67" s="634"/>
      <c r="G67" s="635"/>
      <c r="H67" s="634"/>
      <c r="I67" s="635"/>
    </row>
    <row r="68" spans="1:9" ht="30" customHeight="1" x14ac:dyDescent="0.25">
      <c r="A68" s="627" t="s">
        <v>191</v>
      </c>
      <c r="B68" s="165" t="s">
        <v>99</v>
      </c>
      <c r="C68" s="165" t="s">
        <v>239</v>
      </c>
      <c r="D68" s="165" t="s">
        <v>99</v>
      </c>
      <c r="E68" s="165" t="s">
        <v>239</v>
      </c>
      <c r="F68" s="165" t="s">
        <v>99</v>
      </c>
      <c r="G68" s="165" t="s">
        <v>239</v>
      </c>
      <c r="H68" s="165" t="s">
        <v>99</v>
      </c>
      <c r="I68" s="165" t="s">
        <v>239</v>
      </c>
    </row>
    <row r="69" spans="1:9" ht="30" customHeight="1" x14ac:dyDescent="0.25">
      <c r="A69" s="628"/>
      <c r="B69" s="114">
        <v>0</v>
      </c>
      <c r="C69" s="114">
        <v>0</v>
      </c>
      <c r="D69" s="114">
        <v>0</v>
      </c>
      <c r="E69" s="114">
        <v>0</v>
      </c>
      <c r="F69" s="114"/>
      <c r="G69" s="115"/>
      <c r="H69" s="114"/>
      <c r="I69" s="115"/>
    </row>
    <row r="70" spans="1:9" ht="80.25" customHeight="1" x14ac:dyDescent="0.25">
      <c r="A70" s="112" t="s">
        <v>261</v>
      </c>
      <c r="B70" s="671" t="s">
        <v>624</v>
      </c>
      <c r="C70" s="672"/>
      <c r="D70" s="671" t="s">
        <v>624</v>
      </c>
      <c r="E70" s="672"/>
      <c r="F70" s="689"/>
      <c r="G70" s="690"/>
      <c r="H70" s="689"/>
      <c r="I70" s="690"/>
    </row>
    <row r="71" spans="1:9" ht="80.25" customHeight="1" x14ac:dyDescent="0.25">
      <c r="A71" s="112" t="s">
        <v>262</v>
      </c>
      <c r="B71" s="671" t="s">
        <v>624</v>
      </c>
      <c r="C71" s="672"/>
      <c r="D71" s="671" t="s">
        <v>624</v>
      </c>
      <c r="E71" s="672"/>
      <c r="F71" s="691"/>
      <c r="G71" s="662"/>
      <c r="H71" s="691"/>
      <c r="I71" s="662"/>
    </row>
    <row r="72" spans="1:9" ht="30.75" customHeight="1" x14ac:dyDescent="0.25">
      <c r="A72" s="627" t="s">
        <v>192</v>
      </c>
      <c r="B72" s="165" t="s">
        <v>99</v>
      </c>
      <c r="C72" s="165" t="s">
        <v>239</v>
      </c>
      <c r="D72" s="165" t="s">
        <v>99</v>
      </c>
      <c r="E72" s="165" t="s">
        <v>239</v>
      </c>
      <c r="F72" s="165" t="s">
        <v>99</v>
      </c>
      <c r="G72" s="165" t="s">
        <v>239</v>
      </c>
      <c r="H72" s="165" t="s">
        <v>99</v>
      </c>
      <c r="I72" s="165" t="s">
        <v>239</v>
      </c>
    </row>
    <row r="73" spans="1:9" ht="30.75" customHeight="1" x14ac:dyDescent="0.25">
      <c r="A73" s="628"/>
      <c r="B73" s="114">
        <v>7.0000000000000007E-2</v>
      </c>
      <c r="C73" s="115">
        <v>7.0000000000000007E-2</v>
      </c>
      <c r="D73" s="114">
        <v>7.0000000000000007E-2</v>
      </c>
      <c r="E73" s="115">
        <v>7.0000000000000007E-2</v>
      </c>
      <c r="F73" s="114"/>
      <c r="G73" s="115"/>
      <c r="H73" s="114"/>
      <c r="I73" s="115"/>
    </row>
    <row r="74" spans="1:9" ht="409.6" customHeight="1" x14ac:dyDescent="0.25">
      <c r="A74" s="112" t="s">
        <v>261</v>
      </c>
      <c r="B74" s="556" t="s">
        <v>703</v>
      </c>
      <c r="C74" s="557"/>
      <c r="D74" s="556" t="s">
        <v>704</v>
      </c>
      <c r="E74" s="557"/>
      <c r="F74" s="689"/>
      <c r="G74" s="690"/>
      <c r="H74" s="689"/>
      <c r="I74" s="690"/>
    </row>
    <row r="75" spans="1:9" ht="80.25" customHeight="1" x14ac:dyDescent="0.25">
      <c r="A75" s="112" t="s">
        <v>262</v>
      </c>
      <c r="B75" s="660" t="s">
        <v>705</v>
      </c>
      <c r="C75" s="662"/>
      <c r="D75" s="660" t="s">
        <v>706</v>
      </c>
      <c r="E75" s="662"/>
      <c r="F75" s="691"/>
      <c r="G75" s="662"/>
      <c r="H75" s="691"/>
      <c r="I75" s="662"/>
    </row>
    <row r="76" spans="1:9" ht="30.75" customHeight="1" x14ac:dyDescent="0.25">
      <c r="A76" s="627" t="s">
        <v>193</v>
      </c>
      <c r="B76" s="165" t="s">
        <v>99</v>
      </c>
      <c r="C76" s="165" t="s">
        <v>239</v>
      </c>
      <c r="D76" s="165" t="s">
        <v>99</v>
      </c>
      <c r="E76" s="165" t="s">
        <v>239</v>
      </c>
      <c r="F76" s="165" t="s">
        <v>99</v>
      </c>
      <c r="G76" s="165" t="s">
        <v>239</v>
      </c>
      <c r="H76" s="165" t="s">
        <v>99</v>
      </c>
      <c r="I76" s="165" t="s">
        <v>239</v>
      </c>
    </row>
    <row r="77" spans="1:9" ht="30.75" customHeight="1" x14ac:dyDescent="0.25">
      <c r="A77" s="628"/>
      <c r="B77" s="114">
        <v>0.1</v>
      </c>
      <c r="C77" s="115">
        <v>0.1</v>
      </c>
      <c r="D77" s="114">
        <v>0.1</v>
      </c>
      <c r="E77" s="115">
        <v>0.1</v>
      </c>
      <c r="F77" s="114"/>
      <c r="G77" s="115"/>
      <c r="H77" s="114"/>
      <c r="I77" s="115"/>
    </row>
    <row r="78" spans="1:9" ht="369" customHeight="1" x14ac:dyDescent="0.25">
      <c r="A78" s="112" t="s">
        <v>261</v>
      </c>
      <c r="B78" s="673" t="s">
        <v>769</v>
      </c>
      <c r="C78" s="674"/>
      <c r="D78" s="673" t="s">
        <v>764</v>
      </c>
      <c r="E78" s="674"/>
      <c r="F78" s="689"/>
      <c r="G78" s="690"/>
      <c r="H78" s="689"/>
      <c r="I78" s="690"/>
    </row>
    <row r="79" spans="1:9" ht="80.25" customHeight="1" x14ac:dyDescent="0.25">
      <c r="A79" s="112" t="s">
        <v>262</v>
      </c>
      <c r="B79" s="660" t="s">
        <v>766</v>
      </c>
      <c r="C79" s="662"/>
      <c r="D79" s="660" t="s">
        <v>765</v>
      </c>
      <c r="E79" s="662"/>
      <c r="F79" s="691"/>
      <c r="G79" s="662"/>
      <c r="H79" s="691"/>
      <c r="I79" s="662"/>
    </row>
    <row r="80" spans="1:9" ht="30.75" customHeight="1" x14ac:dyDescent="0.25">
      <c r="A80" s="627" t="s">
        <v>194</v>
      </c>
      <c r="B80" s="165" t="s">
        <v>99</v>
      </c>
      <c r="C80" s="165" t="s">
        <v>239</v>
      </c>
      <c r="D80" s="165" t="s">
        <v>99</v>
      </c>
      <c r="E80" s="165" t="s">
        <v>239</v>
      </c>
      <c r="F80" s="165" t="s">
        <v>99</v>
      </c>
      <c r="G80" s="165" t="s">
        <v>239</v>
      </c>
      <c r="H80" s="165" t="s">
        <v>99</v>
      </c>
      <c r="I80" s="165" t="s">
        <v>239</v>
      </c>
    </row>
    <row r="81" spans="1:9" ht="30.75" customHeight="1" x14ac:dyDescent="0.25">
      <c r="A81" s="628"/>
      <c r="B81" s="114">
        <v>0.1</v>
      </c>
      <c r="C81" s="115"/>
      <c r="D81" s="114">
        <v>0.1</v>
      </c>
      <c r="E81" s="115"/>
      <c r="F81" s="114"/>
      <c r="G81" s="115"/>
      <c r="H81" s="114"/>
      <c r="I81" s="115"/>
    </row>
    <row r="82" spans="1:9" ht="80.25" customHeight="1" x14ac:dyDescent="0.25">
      <c r="A82" s="112" t="s">
        <v>261</v>
      </c>
      <c r="B82" s="547"/>
      <c r="C82" s="548"/>
      <c r="D82" s="547"/>
      <c r="E82" s="548"/>
      <c r="F82" s="547"/>
      <c r="G82" s="548"/>
      <c r="H82" s="547"/>
      <c r="I82" s="548"/>
    </row>
    <row r="83" spans="1:9" ht="80.25" customHeight="1" x14ac:dyDescent="0.25">
      <c r="A83" s="112" t="s">
        <v>262</v>
      </c>
      <c r="B83" s="625"/>
      <c r="C83" s="626"/>
      <c r="D83" s="625"/>
      <c r="E83" s="626"/>
      <c r="F83" s="625"/>
      <c r="G83" s="626"/>
      <c r="H83" s="625"/>
      <c r="I83" s="626"/>
    </row>
    <row r="84" spans="1:9" ht="30" customHeight="1" x14ac:dyDescent="0.25">
      <c r="A84" s="627" t="s">
        <v>198</v>
      </c>
      <c r="B84" s="165" t="s">
        <v>99</v>
      </c>
      <c r="C84" s="165" t="s">
        <v>239</v>
      </c>
      <c r="D84" s="165" t="s">
        <v>99</v>
      </c>
      <c r="E84" s="165" t="s">
        <v>239</v>
      </c>
      <c r="F84" s="165" t="s">
        <v>99</v>
      </c>
      <c r="G84" s="165" t="s">
        <v>239</v>
      </c>
      <c r="H84" s="165" t="s">
        <v>99</v>
      </c>
      <c r="I84" s="165" t="s">
        <v>239</v>
      </c>
    </row>
    <row r="85" spans="1:9" ht="30" customHeight="1" x14ac:dyDescent="0.25">
      <c r="A85" s="628"/>
      <c r="B85" s="114">
        <v>0.1</v>
      </c>
      <c r="C85" s="115"/>
      <c r="D85" s="114">
        <v>0.1</v>
      </c>
      <c r="E85" s="115"/>
      <c r="F85" s="114"/>
      <c r="G85" s="115"/>
      <c r="H85" s="114"/>
      <c r="I85" s="115"/>
    </row>
    <row r="86" spans="1:9" ht="80.25" customHeight="1" x14ac:dyDescent="0.25">
      <c r="A86" s="112" t="s">
        <v>261</v>
      </c>
      <c r="B86" s="560"/>
      <c r="C86" s="560"/>
      <c r="D86" s="560"/>
      <c r="E86" s="560"/>
      <c r="F86" s="560"/>
      <c r="G86" s="560"/>
      <c r="H86" s="560"/>
      <c r="I86" s="560"/>
    </row>
    <row r="87" spans="1:9" ht="80.25" customHeight="1" x14ac:dyDescent="0.25">
      <c r="A87" s="112" t="s">
        <v>262</v>
      </c>
      <c r="B87" s="542"/>
      <c r="C87" s="543"/>
      <c r="D87" s="542"/>
      <c r="E87" s="543"/>
      <c r="F87" s="542"/>
      <c r="G87" s="543"/>
      <c r="H87" s="542"/>
      <c r="I87" s="543"/>
    </row>
    <row r="88" spans="1:9" ht="29.25" customHeight="1" x14ac:dyDescent="0.25">
      <c r="A88" s="627" t="s">
        <v>199</v>
      </c>
      <c r="B88" s="165" t="s">
        <v>99</v>
      </c>
      <c r="C88" s="165" t="s">
        <v>239</v>
      </c>
      <c r="D88" s="165" t="s">
        <v>99</v>
      </c>
      <c r="E88" s="165" t="s">
        <v>239</v>
      </c>
      <c r="F88" s="165" t="s">
        <v>99</v>
      </c>
      <c r="G88" s="165" t="s">
        <v>239</v>
      </c>
      <c r="H88" s="165" t="s">
        <v>99</v>
      </c>
      <c r="I88" s="165" t="s">
        <v>239</v>
      </c>
    </row>
    <row r="89" spans="1:9" ht="29.25" customHeight="1" x14ac:dyDescent="0.25">
      <c r="A89" s="628"/>
      <c r="B89" s="114">
        <v>0.1</v>
      </c>
      <c r="C89" s="117"/>
      <c r="D89" s="114">
        <v>0.1</v>
      </c>
      <c r="E89" s="117"/>
      <c r="F89" s="114"/>
      <c r="G89" s="117"/>
      <c r="H89" s="114"/>
      <c r="I89" s="117"/>
    </row>
    <row r="90" spans="1:9" ht="80.25" customHeight="1" x14ac:dyDescent="0.25">
      <c r="A90" s="112" t="s">
        <v>261</v>
      </c>
      <c r="B90" s="541"/>
      <c r="C90" s="541"/>
      <c r="D90" s="541"/>
      <c r="E90" s="541"/>
      <c r="F90" s="541"/>
      <c r="G90" s="541"/>
      <c r="H90" s="541"/>
      <c r="I90" s="541"/>
    </row>
    <row r="91" spans="1:9" ht="80.25" customHeight="1" x14ac:dyDescent="0.25">
      <c r="A91" s="112" t="s">
        <v>262</v>
      </c>
      <c r="B91" s="542"/>
      <c r="C91" s="543"/>
      <c r="D91" s="542"/>
      <c r="E91" s="543"/>
      <c r="F91" s="542"/>
      <c r="G91" s="543"/>
      <c r="H91" s="542"/>
      <c r="I91" s="543"/>
    </row>
    <row r="92" spans="1:9" ht="24.95" customHeight="1" x14ac:dyDescent="0.25">
      <c r="A92" s="627" t="s">
        <v>200</v>
      </c>
      <c r="B92" s="165" t="s">
        <v>99</v>
      </c>
      <c r="C92" s="165" t="s">
        <v>239</v>
      </c>
      <c r="D92" s="165" t="s">
        <v>99</v>
      </c>
      <c r="E92" s="165" t="s">
        <v>239</v>
      </c>
      <c r="F92" s="165" t="s">
        <v>99</v>
      </c>
      <c r="G92" s="165" t="s">
        <v>239</v>
      </c>
      <c r="H92" s="165" t="s">
        <v>99</v>
      </c>
      <c r="I92" s="165" t="s">
        <v>239</v>
      </c>
    </row>
    <row r="93" spans="1:9" ht="24.95" customHeight="1" x14ac:dyDescent="0.25">
      <c r="A93" s="628"/>
      <c r="B93" s="114">
        <v>0.1</v>
      </c>
      <c r="C93" s="117"/>
      <c r="D93" s="114">
        <v>0.1</v>
      </c>
      <c r="E93" s="117"/>
      <c r="F93" s="114"/>
      <c r="G93" s="117"/>
      <c r="H93" s="114"/>
      <c r="I93" s="117"/>
    </row>
    <row r="94" spans="1:9" ht="80.25" customHeight="1" x14ac:dyDescent="0.25">
      <c r="A94" s="112" t="s">
        <v>261</v>
      </c>
      <c r="B94" s="541"/>
      <c r="C94" s="541"/>
      <c r="D94" s="541"/>
      <c r="E94" s="541"/>
      <c r="F94" s="541"/>
      <c r="G94" s="541"/>
      <c r="H94" s="541"/>
      <c r="I94" s="541"/>
    </row>
    <row r="95" spans="1:9" ht="80.25" customHeight="1" x14ac:dyDescent="0.25">
      <c r="A95" s="112" t="s">
        <v>262</v>
      </c>
      <c r="B95" s="542"/>
      <c r="C95" s="543"/>
      <c r="D95" s="542"/>
      <c r="E95" s="543"/>
      <c r="F95" s="542"/>
      <c r="G95" s="543"/>
      <c r="H95" s="542"/>
      <c r="I95" s="543"/>
    </row>
    <row r="96" spans="1:9" ht="24.95" customHeight="1" x14ac:dyDescent="0.25">
      <c r="A96" s="627" t="s">
        <v>201</v>
      </c>
      <c r="B96" s="165" t="s">
        <v>99</v>
      </c>
      <c r="C96" s="165" t="s">
        <v>239</v>
      </c>
      <c r="D96" s="165" t="s">
        <v>99</v>
      </c>
      <c r="E96" s="165" t="s">
        <v>239</v>
      </c>
      <c r="F96" s="165" t="s">
        <v>99</v>
      </c>
      <c r="G96" s="165" t="s">
        <v>239</v>
      </c>
      <c r="H96" s="165" t="s">
        <v>99</v>
      </c>
      <c r="I96" s="165" t="s">
        <v>239</v>
      </c>
    </row>
    <row r="97" spans="1:9" ht="24.95" customHeight="1" x14ac:dyDescent="0.25">
      <c r="A97" s="628"/>
      <c r="B97" s="114">
        <v>0.1</v>
      </c>
      <c r="C97" s="117"/>
      <c r="D97" s="114">
        <v>0.1</v>
      </c>
      <c r="E97" s="117"/>
      <c r="F97" s="114"/>
      <c r="G97" s="117"/>
      <c r="H97" s="114"/>
      <c r="I97" s="117"/>
    </row>
    <row r="98" spans="1:9" ht="80.25" customHeight="1" x14ac:dyDescent="0.25">
      <c r="A98" s="112" t="s">
        <v>261</v>
      </c>
      <c r="B98" s="541"/>
      <c r="C98" s="541"/>
      <c r="D98" s="541"/>
      <c r="E98" s="541"/>
      <c r="F98" s="541"/>
      <c r="G98" s="541"/>
      <c r="H98" s="541"/>
      <c r="I98" s="541"/>
    </row>
    <row r="99" spans="1:9" ht="80.25" customHeight="1" x14ac:dyDescent="0.25">
      <c r="A99" s="112" t="s">
        <v>262</v>
      </c>
      <c r="B99" s="542"/>
      <c r="C99" s="543"/>
      <c r="D99" s="542"/>
      <c r="E99" s="543"/>
      <c r="F99" s="542"/>
      <c r="G99" s="543"/>
      <c r="H99" s="542"/>
      <c r="I99" s="543"/>
    </row>
    <row r="100" spans="1:9" ht="24.95" customHeight="1" x14ac:dyDescent="0.25">
      <c r="A100" s="627" t="s">
        <v>203</v>
      </c>
      <c r="B100" s="165" t="s">
        <v>99</v>
      </c>
      <c r="C100" s="165" t="s">
        <v>239</v>
      </c>
      <c r="D100" s="165" t="s">
        <v>99</v>
      </c>
      <c r="E100" s="165" t="s">
        <v>239</v>
      </c>
      <c r="F100" s="165" t="s">
        <v>99</v>
      </c>
      <c r="G100" s="165" t="s">
        <v>239</v>
      </c>
      <c r="H100" s="165" t="s">
        <v>99</v>
      </c>
      <c r="I100" s="165" t="s">
        <v>239</v>
      </c>
    </row>
    <row r="101" spans="1:9" ht="24.95" customHeight="1" x14ac:dyDescent="0.25">
      <c r="A101" s="628"/>
      <c r="B101" s="114">
        <v>0.1</v>
      </c>
      <c r="C101" s="117"/>
      <c r="D101" s="114">
        <v>0.1</v>
      </c>
      <c r="E101" s="117"/>
      <c r="F101" s="114"/>
      <c r="G101" s="117"/>
      <c r="H101" s="114"/>
      <c r="I101" s="117"/>
    </row>
    <row r="102" spans="1:9" ht="80.25" customHeight="1" x14ac:dyDescent="0.25">
      <c r="A102" s="112" t="s">
        <v>261</v>
      </c>
      <c r="B102" s="541"/>
      <c r="C102" s="541"/>
      <c r="D102" s="541"/>
      <c r="E102" s="541"/>
      <c r="F102" s="541"/>
      <c r="G102" s="541"/>
      <c r="H102" s="541"/>
      <c r="I102" s="541"/>
    </row>
    <row r="103" spans="1:9" ht="80.25" customHeight="1" x14ac:dyDescent="0.25">
      <c r="A103" s="112" t="s">
        <v>262</v>
      </c>
      <c r="B103" s="542"/>
      <c r="C103" s="543"/>
      <c r="D103" s="542"/>
      <c r="E103" s="543"/>
      <c r="F103" s="542"/>
      <c r="G103" s="543"/>
      <c r="H103" s="542"/>
      <c r="I103" s="543"/>
    </row>
    <row r="104" spans="1:9" ht="24.95" customHeight="1" x14ac:dyDescent="0.25">
      <c r="A104" s="627" t="s">
        <v>204</v>
      </c>
      <c r="B104" s="165" t="s">
        <v>99</v>
      </c>
      <c r="C104" s="165" t="s">
        <v>239</v>
      </c>
      <c r="D104" s="165" t="s">
        <v>99</v>
      </c>
      <c r="E104" s="165" t="s">
        <v>239</v>
      </c>
      <c r="F104" s="165" t="s">
        <v>99</v>
      </c>
      <c r="G104" s="165" t="s">
        <v>239</v>
      </c>
      <c r="H104" s="165" t="s">
        <v>99</v>
      </c>
      <c r="I104" s="165" t="s">
        <v>239</v>
      </c>
    </row>
    <row r="105" spans="1:9" ht="24.95" customHeight="1" x14ac:dyDescent="0.25">
      <c r="A105" s="628"/>
      <c r="B105" s="114">
        <v>0.1</v>
      </c>
      <c r="C105" s="117"/>
      <c r="D105" s="114">
        <v>0.1</v>
      </c>
      <c r="E105" s="117"/>
      <c r="F105" s="114"/>
      <c r="G105" s="117"/>
      <c r="H105" s="114"/>
      <c r="I105" s="117"/>
    </row>
    <row r="106" spans="1:9" ht="80.25" customHeight="1" x14ac:dyDescent="0.25">
      <c r="A106" s="112" t="s">
        <v>261</v>
      </c>
      <c r="B106" s="541"/>
      <c r="C106" s="541"/>
      <c r="D106" s="541"/>
      <c r="E106" s="541"/>
      <c r="F106" s="541"/>
      <c r="G106" s="541"/>
      <c r="H106" s="541"/>
      <c r="I106" s="541"/>
    </row>
    <row r="107" spans="1:9" ht="80.25" customHeight="1" x14ac:dyDescent="0.25">
      <c r="A107" s="112" t="s">
        <v>262</v>
      </c>
      <c r="B107" s="542"/>
      <c r="C107" s="543"/>
      <c r="D107" s="542"/>
      <c r="E107" s="543"/>
      <c r="F107" s="542"/>
      <c r="G107" s="543"/>
      <c r="H107" s="542"/>
      <c r="I107" s="543"/>
    </row>
    <row r="108" spans="1:9" ht="24.95" customHeight="1" x14ac:dyDescent="0.25">
      <c r="A108" s="627" t="s">
        <v>205</v>
      </c>
      <c r="B108" s="165" t="s">
        <v>99</v>
      </c>
      <c r="C108" s="165" t="s">
        <v>239</v>
      </c>
      <c r="D108" s="165" t="s">
        <v>99</v>
      </c>
      <c r="E108" s="165" t="s">
        <v>239</v>
      </c>
      <c r="F108" s="165" t="s">
        <v>99</v>
      </c>
      <c r="G108" s="165" t="s">
        <v>239</v>
      </c>
      <c r="H108" s="165" t="s">
        <v>99</v>
      </c>
      <c r="I108" s="165" t="s">
        <v>239</v>
      </c>
    </row>
    <row r="109" spans="1:9" ht="24.95" customHeight="1" x14ac:dyDescent="0.25">
      <c r="A109" s="628"/>
      <c r="B109" s="114">
        <v>0.1</v>
      </c>
      <c r="C109" s="117"/>
      <c r="D109" s="114">
        <v>0.1</v>
      </c>
      <c r="E109" s="117"/>
      <c r="F109" s="114"/>
      <c r="G109" s="117"/>
      <c r="H109" s="114"/>
      <c r="I109" s="117"/>
    </row>
    <row r="110" spans="1:9" ht="80.25" customHeight="1" x14ac:dyDescent="0.25">
      <c r="A110" s="112" t="s">
        <v>261</v>
      </c>
      <c r="B110" s="541"/>
      <c r="C110" s="541"/>
      <c r="D110" s="541"/>
      <c r="E110" s="541"/>
      <c r="F110" s="541"/>
      <c r="G110" s="541"/>
      <c r="H110" s="541"/>
      <c r="I110" s="541"/>
    </row>
    <row r="111" spans="1:9" ht="80.25" customHeight="1" x14ac:dyDescent="0.25">
      <c r="A111" s="112" t="s">
        <v>262</v>
      </c>
      <c r="B111" s="542"/>
      <c r="C111" s="543"/>
      <c r="D111" s="542"/>
      <c r="E111" s="543"/>
      <c r="F111" s="542"/>
      <c r="G111" s="543"/>
      <c r="H111" s="542"/>
      <c r="I111" s="543"/>
    </row>
    <row r="112" spans="1:9" ht="24.95" customHeight="1" x14ac:dyDescent="0.25">
      <c r="A112" s="627" t="s">
        <v>206</v>
      </c>
      <c r="B112" s="165" t="s">
        <v>99</v>
      </c>
      <c r="C112" s="165" t="s">
        <v>239</v>
      </c>
      <c r="D112" s="165" t="s">
        <v>99</v>
      </c>
      <c r="E112" s="165" t="s">
        <v>239</v>
      </c>
      <c r="F112" s="165" t="s">
        <v>99</v>
      </c>
      <c r="G112" s="165" t="s">
        <v>239</v>
      </c>
      <c r="H112" s="165" t="s">
        <v>99</v>
      </c>
      <c r="I112" s="165" t="s">
        <v>239</v>
      </c>
    </row>
    <row r="113" spans="1:9" ht="24.95" customHeight="1" x14ac:dyDescent="0.25">
      <c r="A113" s="628"/>
      <c r="B113" s="114">
        <v>0.03</v>
      </c>
      <c r="C113" s="267"/>
      <c r="D113" s="114">
        <v>0.03</v>
      </c>
      <c r="E113" s="267"/>
      <c r="F113" s="114"/>
      <c r="G113" s="267"/>
      <c r="H113" s="114"/>
      <c r="I113" s="267"/>
    </row>
    <row r="114" spans="1:9" ht="80.25" customHeight="1" x14ac:dyDescent="0.25">
      <c r="A114" s="112" t="s">
        <v>261</v>
      </c>
      <c r="B114" s="544"/>
      <c r="C114" s="544"/>
      <c r="D114" s="544"/>
      <c r="E114" s="544"/>
      <c r="F114" s="544"/>
      <c r="G114" s="544"/>
      <c r="H114" s="544"/>
      <c r="I114" s="544"/>
    </row>
    <row r="115" spans="1:9" ht="80.25" customHeight="1" x14ac:dyDescent="0.25">
      <c r="A115" s="112" t="s">
        <v>262</v>
      </c>
      <c r="B115" s="542"/>
      <c r="C115" s="543"/>
      <c r="D115" s="542"/>
      <c r="E115" s="543"/>
      <c r="F115" s="542"/>
      <c r="G115" s="543"/>
      <c r="H115" s="542"/>
      <c r="I115" s="543"/>
    </row>
    <row r="116" spans="1:9" ht="16.5" x14ac:dyDescent="0.25">
      <c r="A116" s="113" t="s">
        <v>263</v>
      </c>
      <c r="B116" s="118">
        <f t="shared" ref="B116:I116" si="1">(B69+B73+B77+B81+B85+B89+B93+B97+B101+B105+B109+B113)</f>
        <v>0.99999999999999989</v>
      </c>
      <c r="C116" s="118">
        <f t="shared" si="1"/>
        <v>0.17</v>
      </c>
      <c r="D116" s="118">
        <f t="shared" si="1"/>
        <v>0.99999999999999989</v>
      </c>
      <c r="E116" s="118">
        <f t="shared" si="1"/>
        <v>0.17</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H102:I102"/>
    <mergeCell ref="H103:I103"/>
    <mergeCell ref="H106:I106"/>
    <mergeCell ref="H107:I107"/>
    <mergeCell ref="H110:I110"/>
    <mergeCell ref="H111:I111"/>
    <mergeCell ref="H114:I114"/>
    <mergeCell ref="H115:I115"/>
    <mergeCell ref="A65:I65"/>
    <mergeCell ref="F106:G106"/>
    <mergeCell ref="F107:G107"/>
    <mergeCell ref="F110:G110"/>
    <mergeCell ref="F111:G111"/>
    <mergeCell ref="F114:G114"/>
    <mergeCell ref="F115:G115"/>
    <mergeCell ref="H66:I66"/>
    <mergeCell ref="H67:I67"/>
    <mergeCell ref="H70:I70"/>
    <mergeCell ref="H71:I71"/>
    <mergeCell ref="H74:I74"/>
    <mergeCell ref="H75:I75"/>
    <mergeCell ref="H78:I78"/>
    <mergeCell ref="H79:I79"/>
    <mergeCell ref="H82:I82"/>
    <mergeCell ref="H83:I83"/>
    <mergeCell ref="H86:I86"/>
    <mergeCell ref="H87:I87"/>
    <mergeCell ref="H90:I90"/>
    <mergeCell ref="H91:I91"/>
    <mergeCell ref="H94:I94"/>
    <mergeCell ref="H95:I95"/>
    <mergeCell ref="H98:I98"/>
    <mergeCell ref="H99:I99"/>
    <mergeCell ref="F87:G87"/>
    <mergeCell ref="F90:G90"/>
    <mergeCell ref="F91:G91"/>
    <mergeCell ref="F94:G94"/>
    <mergeCell ref="F95:G95"/>
    <mergeCell ref="F98:G98"/>
    <mergeCell ref="F99:G99"/>
    <mergeCell ref="F102:G102"/>
    <mergeCell ref="F103:G103"/>
    <mergeCell ref="F70:G70"/>
    <mergeCell ref="F71:G71"/>
    <mergeCell ref="F74:G74"/>
    <mergeCell ref="F75:G75"/>
    <mergeCell ref="F78:G78"/>
    <mergeCell ref="F79:G79"/>
    <mergeCell ref="F82:G82"/>
    <mergeCell ref="F83:G83"/>
    <mergeCell ref="F86:G86"/>
    <mergeCell ref="A112:A113"/>
    <mergeCell ref="B114:C114"/>
    <mergeCell ref="D114:E114"/>
    <mergeCell ref="B115:C115"/>
    <mergeCell ref="D115:E115"/>
    <mergeCell ref="A108:A109"/>
    <mergeCell ref="B110:C110"/>
    <mergeCell ref="D110:E110"/>
    <mergeCell ref="B111:C111"/>
    <mergeCell ref="D111:E111"/>
    <mergeCell ref="A104:A105"/>
    <mergeCell ref="B106:C106"/>
    <mergeCell ref="D106:E106"/>
    <mergeCell ref="B107:C107"/>
    <mergeCell ref="D107:E107"/>
    <mergeCell ref="A100:A101"/>
    <mergeCell ref="B102:C102"/>
    <mergeCell ref="D102:E102"/>
    <mergeCell ref="B103:C103"/>
    <mergeCell ref="D103:E103"/>
    <mergeCell ref="A96:A97"/>
    <mergeCell ref="B98:C98"/>
    <mergeCell ref="D98:E98"/>
    <mergeCell ref="B99:C99"/>
    <mergeCell ref="D99:E99"/>
    <mergeCell ref="A92:A93"/>
    <mergeCell ref="B94:C94"/>
    <mergeCell ref="D94:E94"/>
    <mergeCell ref="B95:C95"/>
    <mergeCell ref="D95:E95"/>
    <mergeCell ref="A88:A89"/>
    <mergeCell ref="B90:C90"/>
    <mergeCell ref="D90:E90"/>
    <mergeCell ref="B91:C91"/>
    <mergeCell ref="D91:E91"/>
    <mergeCell ref="A84:A85"/>
    <mergeCell ref="B86:C86"/>
    <mergeCell ref="D86:E86"/>
    <mergeCell ref="B87:C87"/>
    <mergeCell ref="D87:E87"/>
    <mergeCell ref="A80:A81"/>
    <mergeCell ref="B82:C82"/>
    <mergeCell ref="D82:E82"/>
    <mergeCell ref="B83:C83"/>
    <mergeCell ref="D83:E83"/>
    <mergeCell ref="A76:A77"/>
    <mergeCell ref="B78:C78"/>
    <mergeCell ref="D78:E78"/>
    <mergeCell ref="B79:C79"/>
    <mergeCell ref="D79:E79"/>
    <mergeCell ref="A72:A73"/>
    <mergeCell ref="B74:C74"/>
    <mergeCell ref="D74:E74"/>
    <mergeCell ref="B75:C75"/>
    <mergeCell ref="D75:E75"/>
    <mergeCell ref="A68:A69"/>
    <mergeCell ref="B70:C70"/>
    <mergeCell ref="D70:E70"/>
    <mergeCell ref="B71:C71"/>
    <mergeCell ref="D71:E71"/>
    <mergeCell ref="B66:C66"/>
    <mergeCell ref="D66:E66"/>
    <mergeCell ref="B67:C67"/>
    <mergeCell ref="D67:E67"/>
    <mergeCell ref="A60:A61"/>
    <mergeCell ref="D60:E60"/>
    <mergeCell ref="F60:G60"/>
    <mergeCell ref="D61:E61"/>
    <mergeCell ref="F61:G61"/>
    <mergeCell ref="F66:G66"/>
    <mergeCell ref="F67:G67"/>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 r:id="rId1" xr:uid="{113ED115-2CD9-4B6A-9B16-A99F82E9EF4C}"/>
    <hyperlink ref="D75" r:id="rId2" xr:uid="{5388393D-5963-4E93-BEB1-947C6DF5A8BB}"/>
    <hyperlink ref="D79" r:id="rId3" xr:uid="{AFF7F814-1809-4C2F-91BF-402CD82134EA}"/>
    <hyperlink ref="B79" r:id="rId4" xr:uid="{A94D427D-9320-4EA9-8459-B87A0C27BAE2}"/>
  </hyperlinks>
  <pageMargins left="0.25" right="0.25" top="0.75" bottom="0.75" header="0.3" footer="0.3"/>
  <pageSetup scale="24" fitToHeight="0" orientation="landscape" r:id="rId5"/>
  <rowBreaks count="2" manualBreakCount="2">
    <brk id="49" max="15" man="1"/>
    <brk id="79" max="15" man="1"/>
  </rowBreaks>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A682-2CE2-4644-BF49-58FBF561DEAD}">
  <sheetPr>
    <tabColor rgb="FF00B050"/>
    <pageSetUpPr fitToPage="1"/>
  </sheetPr>
  <dimension ref="A1:O126"/>
  <sheetViews>
    <sheetView showGridLines="0" topLeftCell="H13" zoomScale="60" zoomScaleNormal="60" zoomScaleSheetLayoutView="20" workbookViewId="0">
      <selection activeCell="N26" sqref="N26"/>
    </sheetView>
  </sheetViews>
  <sheetFormatPr baseColWidth="10" defaultColWidth="10.85546875" defaultRowHeight="14.25" x14ac:dyDescent="0.25"/>
  <cols>
    <col min="1" max="1" width="49.7109375" style="68" customWidth="1"/>
    <col min="2" max="2" width="35.7109375" style="68" customWidth="1"/>
    <col min="3" max="3" width="51.42578125" style="68" customWidth="1"/>
    <col min="4" max="4" width="35.7109375" style="68" customWidth="1"/>
    <col min="5" max="5" width="141.85546875" style="68" customWidth="1"/>
    <col min="6" max="6" width="35.7109375" style="68" customWidth="1"/>
    <col min="7" max="7" width="198.140625" style="68" customWidth="1"/>
    <col min="8" max="8" width="48.5703125" style="68" customWidth="1"/>
    <col min="9" max="9" width="71.8554687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12"/>
      <c r="B1" s="589" t="s">
        <v>182</v>
      </c>
      <c r="C1" s="590"/>
      <c r="D1" s="590"/>
      <c r="E1" s="590"/>
      <c r="F1" s="590"/>
      <c r="G1" s="590"/>
      <c r="H1" s="590"/>
      <c r="I1" s="590"/>
      <c r="J1" s="590"/>
      <c r="K1" s="590"/>
      <c r="L1" s="591"/>
      <c r="M1" s="586" t="s">
        <v>183</v>
      </c>
      <c r="N1" s="587"/>
      <c r="O1" s="588"/>
    </row>
    <row r="2" spans="1:15" s="150" customFormat="1" ht="30.75" customHeight="1" thickBot="1" x14ac:dyDescent="0.3">
      <c r="A2" s="613"/>
      <c r="B2" s="592" t="s">
        <v>184</v>
      </c>
      <c r="C2" s="593"/>
      <c r="D2" s="593"/>
      <c r="E2" s="593"/>
      <c r="F2" s="593"/>
      <c r="G2" s="593"/>
      <c r="H2" s="593"/>
      <c r="I2" s="593"/>
      <c r="J2" s="593"/>
      <c r="K2" s="593"/>
      <c r="L2" s="594"/>
      <c r="M2" s="586" t="s">
        <v>185</v>
      </c>
      <c r="N2" s="587"/>
      <c r="O2" s="588"/>
    </row>
    <row r="3" spans="1:15" s="150" customFormat="1" ht="24" customHeight="1" thickBot="1" x14ac:dyDescent="0.3">
      <c r="A3" s="613"/>
      <c r="B3" s="592" t="s">
        <v>186</v>
      </c>
      <c r="C3" s="593"/>
      <c r="D3" s="593"/>
      <c r="E3" s="593"/>
      <c r="F3" s="593"/>
      <c r="G3" s="593"/>
      <c r="H3" s="593"/>
      <c r="I3" s="593"/>
      <c r="J3" s="593"/>
      <c r="K3" s="593"/>
      <c r="L3" s="594"/>
      <c r="M3" s="586" t="s">
        <v>187</v>
      </c>
      <c r="N3" s="587"/>
      <c r="O3" s="588"/>
    </row>
    <row r="4" spans="1:15" s="150" customFormat="1" ht="21.75" customHeight="1" thickBot="1" x14ac:dyDescent="0.3">
      <c r="A4" s="614"/>
      <c r="B4" s="595" t="s">
        <v>188</v>
      </c>
      <c r="C4" s="596"/>
      <c r="D4" s="596"/>
      <c r="E4" s="596"/>
      <c r="F4" s="596"/>
      <c r="G4" s="596"/>
      <c r="H4" s="596"/>
      <c r="I4" s="596"/>
      <c r="J4" s="596"/>
      <c r="K4" s="596"/>
      <c r="L4" s="597"/>
      <c r="M4" s="586" t="s">
        <v>189</v>
      </c>
      <c r="N4" s="587"/>
      <c r="O4" s="588"/>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16" t="s">
        <v>190</v>
      </c>
      <c r="B6" s="246" t="s">
        <v>191</v>
      </c>
      <c r="C6" s="207"/>
      <c r="D6" s="246" t="s">
        <v>192</v>
      </c>
      <c r="E6" s="207"/>
      <c r="F6" s="246" t="s">
        <v>193</v>
      </c>
      <c r="G6" s="207" t="s">
        <v>197</v>
      </c>
      <c r="H6" s="246" t="s">
        <v>194</v>
      </c>
      <c r="I6" s="209"/>
      <c r="J6" s="600" t="s">
        <v>195</v>
      </c>
      <c r="K6" s="615"/>
      <c r="L6" s="245" t="s">
        <v>196</v>
      </c>
      <c r="M6" s="629"/>
      <c r="N6" s="629"/>
      <c r="O6" s="629"/>
    </row>
    <row r="7" spans="1:15" s="150" customFormat="1" ht="21.75" customHeight="1" thickBot="1" x14ac:dyDescent="0.3">
      <c r="A7" s="616"/>
      <c r="B7" s="247" t="s">
        <v>198</v>
      </c>
      <c r="C7" s="210"/>
      <c r="D7" s="246" t="s">
        <v>199</v>
      </c>
      <c r="E7" s="211"/>
      <c r="F7" s="246" t="s">
        <v>200</v>
      </c>
      <c r="G7" s="211"/>
      <c r="H7" s="246" t="s">
        <v>201</v>
      </c>
      <c r="I7" s="209"/>
      <c r="J7" s="600"/>
      <c r="K7" s="615"/>
      <c r="L7" s="245" t="s">
        <v>202</v>
      </c>
      <c r="M7" s="629"/>
      <c r="N7" s="629"/>
      <c r="O7" s="629"/>
    </row>
    <row r="8" spans="1:15" s="150" customFormat="1" ht="21.75" customHeight="1" thickBot="1" x14ac:dyDescent="0.3">
      <c r="A8" s="616"/>
      <c r="B8" s="246" t="s">
        <v>203</v>
      </c>
      <c r="C8" s="207"/>
      <c r="D8" s="246" t="s">
        <v>204</v>
      </c>
      <c r="E8" s="211"/>
      <c r="F8" s="246" t="s">
        <v>205</v>
      </c>
      <c r="G8" s="211"/>
      <c r="H8" s="246" t="s">
        <v>206</v>
      </c>
      <c r="I8" s="209"/>
      <c r="J8" s="600"/>
      <c r="K8" s="615"/>
      <c r="L8" s="245" t="s">
        <v>207</v>
      </c>
      <c r="M8" s="629" t="s">
        <v>197</v>
      </c>
      <c r="N8" s="629"/>
      <c r="O8" s="629"/>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22" t="s">
        <v>208</v>
      </c>
      <c r="B11" s="601" t="s">
        <v>299</v>
      </c>
      <c r="C11" s="602"/>
      <c r="D11" s="602"/>
      <c r="E11" s="602"/>
      <c r="F11" s="602"/>
      <c r="G11" s="602"/>
      <c r="H11" s="602"/>
      <c r="I11" s="602"/>
      <c r="J11" s="602"/>
      <c r="K11" s="602"/>
      <c r="L11" s="602"/>
      <c r="M11" s="602"/>
      <c r="N11" s="602"/>
      <c r="O11" s="603"/>
    </row>
    <row r="12" spans="1:15" ht="15" customHeight="1" x14ac:dyDescent="0.25">
      <c r="A12" s="623"/>
      <c r="B12" s="604"/>
      <c r="C12" s="605"/>
      <c r="D12" s="605"/>
      <c r="E12" s="605"/>
      <c r="F12" s="605"/>
      <c r="G12" s="605"/>
      <c r="H12" s="605"/>
      <c r="I12" s="605"/>
      <c r="J12" s="605"/>
      <c r="K12" s="605"/>
      <c r="L12" s="605"/>
      <c r="M12" s="605"/>
      <c r="N12" s="605"/>
      <c r="O12" s="606"/>
    </row>
    <row r="13" spans="1:15" ht="15" customHeight="1" thickBot="1" x14ac:dyDescent="0.3">
      <c r="A13" s="624"/>
      <c r="B13" s="607"/>
      <c r="C13" s="608"/>
      <c r="D13" s="608"/>
      <c r="E13" s="608"/>
      <c r="F13" s="608"/>
      <c r="G13" s="608"/>
      <c r="H13" s="608"/>
      <c r="I13" s="608"/>
      <c r="J13" s="608"/>
      <c r="K13" s="608"/>
      <c r="L13" s="608"/>
      <c r="M13" s="608"/>
      <c r="N13" s="608"/>
      <c r="O13" s="609"/>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3" t="s">
        <v>210</v>
      </c>
      <c r="B15" s="610" t="s">
        <v>300</v>
      </c>
      <c r="C15" s="610"/>
      <c r="D15" s="610"/>
      <c r="E15" s="610"/>
      <c r="F15" s="610"/>
      <c r="G15" s="616" t="s">
        <v>212</v>
      </c>
      <c r="H15" s="616"/>
      <c r="I15" s="611" t="s">
        <v>611</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3" t="s">
        <v>214</v>
      </c>
      <c r="B17" s="610" t="s">
        <v>215</v>
      </c>
      <c r="C17" s="610"/>
      <c r="D17" s="610"/>
      <c r="E17" s="610"/>
      <c r="F17" s="123" t="s">
        <v>216</v>
      </c>
      <c r="G17" s="617" t="s">
        <v>217</v>
      </c>
      <c r="H17" s="617"/>
      <c r="I17" s="617"/>
      <c r="J17" s="123" t="s">
        <v>218</v>
      </c>
      <c r="K17" s="610" t="s">
        <v>301</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98" t="s">
        <v>220</v>
      </c>
      <c r="B21" s="599"/>
      <c r="C21" s="599"/>
      <c r="D21" s="599"/>
      <c r="E21" s="599"/>
      <c r="F21" s="599"/>
      <c r="G21" s="599"/>
      <c r="H21" s="599"/>
      <c r="I21" s="599"/>
      <c r="J21" s="599"/>
      <c r="K21" s="599"/>
      <c r="L21" s="599"/>
      <c r="M21" s="599"/>
      <c r="N21" s="599"/>
      <c r="O21" s="600"/>
    </row>
    <row r="22" spans="1:15" ht="32.1" customHeight="1" thickBot="1" x14ac:dyDescent="0.3">
      <c r="A22" s="598" t="s">
        <v>221</v>
      </c>
      <c r="B22" s="599"/>
      <c r="C22" s="599"/>
      <c r="D22" s="599"/>
      <c r="E22" s="599"/>
      <c r="F22" s="599"/>
      <c r="G22" s="599"/>
      <c r="H22" s="599"/>
      <c r="I22" s="599"/>
      <c r="J22" s="599"/>
      <c r="K22" s="599"/>
      <c r="L22" s="599"/>
      <c r="M22" s="599"/>
      <c r="N22" s="599"/>
      <c r="O22" s="600"/>
    </row>
    <row r="23" spans="1:15" ht="32.1" customHeight="1" thickBot="1" x14ac:dyDescent="0.3">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1439949000</v>
      </c>
      <c r="C24" s="91">
        <v>45553000</v>
      </c>
      <c r="D24" s="91"/>
      <c r="E24" s="418">
        <v>706073000</v>
      </c>
      <c r="F24" s="91">
        <v>246345000</v>
      </c>
      <c r="G24" s="91"/>
      <c r="H24" s="88"/>
      <c r="I24" s="88"/>
      <c r="J24" s="88"/>
      <c r="K24" s="88"/>
      <c r="L24" s="88"/>
      <c r="M24" s="88"/>
      <c r="N24" s="91">
        <f>SUM(B24:M24)</f>
        <v>2437920000</v>
      </c>
      <c r="O24" s="89"/>
    </row>
    <row r="25" spans="1:15" ht="32.1" customHeight="1" x14ac:dyDescent="0.25">
      <c r="A25" s="90" t="s">
        <v>225</v>
      </c>
      <c r="B25" s="91">
        <v>492072000</v>
      </c>
      <c r="C25" s="91">
        <v>650836000</v>
      </c>
      <c r="D25" s="91">
        <v>196991459</v>
      </c>
      <c r="E25" s="91"/>
      <c r="F25" s="91"/>
      <c r="G25" s="91"/>
      <c r="H25" s="91"/>
      <c r="I25" s="91"/>
      <c r="J25" s="91"/>
      <c r="K25" s="91"/>
      <c r="L25" s="91"/>
      <c r="M25" s="91"/>
      <c r="N25" s="91">
        <f>SUM(B25:M25)</f>
        <v>1339899459</v>
      </c>
      <c r="O25" s="122">
        <f>+(B25+C25+D25+E25+F25+G25+H25+I25+J25+K25+L25+M25)/N24</f>
        <v>0.54960764052963185</v>
      </c>
    </row>
    <row r="26" spans="1:15" ht="32.1" customHeight="1" x14ac:dyDescent="0.25">
      <c r="A26" s="90" t="s">
        <v>226</v>
      </c>
      <c r="B26" s="91"/>
      <c r="C26" s="91">
        <v>7195133</v>
      </c>
      <c r="D26" s="91">
        <v>111170874</v>
      </c>
      <c r="E26" s="91"/>
      <c r="F26" s="91"/>
      <c r="G26" s="91"/>
      <c r="H26" s="91"/>
      <c r="I26" s="91"/>
      <c r="J26" s="91"/>
      <c r="K26" s="91"/>
      <c r="L26" s="91"/>
      <c r="M26" s="91"/>
      <c r="N26" s="466">
        <f t="shared" ref="N26:N29" si="0">SUM(B26:M26)</f>
        <v>118366007</v>
      </c>
      <c r="O26" s="122"/>
    </row>
    <row r="27" spans="1:15" ht="32.1" customHeight="1" x14ac:dyDescent="0.25">
      <c r="A27" s="90" t="s">
        <v>227</v>
      </c>
      <c r="B27" s="91"/>
      <c r="C27" s="91">
        <v>51383733</v>
      </c>
      <c r="D27" s="91"/>
      <c r="E27" s="91"/>
      <c r="F27" s="91"/>
      <c r="G27" s="91"/>
      <c r="H27" s="91"/>
      <c r="I27" s="91"/>
      <c r="J27" s="91"/>
      <c r="K27" s="91"/>
      <c r="L27" s="91"/>
      <c r="M27" s="346">
        <v>3639133</v>
      </c>
      <c r="N27" s="91">
        <f t="shared" si="0"/>
        <v>55022866</v>
      </c>
      <c r="O27" s="347"/>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0</v>
      </c>
      <c r="C29" s="94">
        <v>51383733</v>
      </c>
      <c r="D29" s="94"/>
      <c r="E29" s="94"/>
      <c r="F29" s="94"/>
      <c r="G29" s="94"/>
      <c r="H29" s="94"/>
      <c r="I29" s="94"/>
      <c r="J29" s="94"/>
      <c r="K29" s="94"/>
      <c r="L29" s="94"/>
      <c r="M29" s="94"/>
      <c r="N29" s="94">
        <f t="shared" si="0"/>
        <v>51383733</v>
      </c>
      <c r="O29" s="410">
        <f>+(B29+C29+D29+E29+F29+G29+H29+I29+J29+K29+L29+M29)/N27</f>
        <v>0.93386144225929635</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67" t="s">
        <v>230</v>
      </c>
      <c r="B33" s="568"/>
      <c r="C33" s="568"/>
      <c r="D33" s="568"/>
      <c r="E33" s="568"/>
      <c r="F33" s="568"/>
      <c r="G33" s="568"/>
      <c r="H33" s="568"/>
      <c r="I33" s="569"/>
      <c r="J33" s="100"/>
    </row>
    <row r="34" spans="1:10" ht="50.25" customHeight="1" thickBot="1" x14ac:dyDescent="0.3">
      <c r="A34" s="107" t="s">
        <v>231</v>
      </c>
      <c r="B34" s="570" t="str">
        <f>+B11</f>
        <v>Fortalecer y transversalizar los 4 componentes del Sistema SOFIA con la implementación y coordinación de acciones en el ámbito distrital</v>
      </c>
      <c r="C34" s="571"/>
      <c r="D34" s="571"/>
      <c r="E34" s="571"/>
      <c r="F34" s="571"/>
      <c r="G34" s="571"/>
      <c r="H34" s="571"/>
      <c r="I34" s="572"/>
      <c r="J34" s="98"/>
    </row>
    <row r="35" spans="1:10" ht="18.75" customHeight="1" thickBot="1" x14ac:dyDescent="0.3">
      <c r="A35" s="561" t="s">
        <v>232</v>
      </c>
      <c r="B35" s="158">
        <v>2024</v>
      </c>
      <c r="C35" s="158">
        <v>2025</v>
      </c>
      <c r="D35" s="158">
        <v>2026</v>
      </c>
      <c r="E35" s="158">
        <v>2027</v>
      </c>
      <c r="F35" s="158" t="s">
        <v>233</v>
      </c>
      <c r="G35" s="580" t="s">
        <v>234</v>
      </c>
      <c r="H35" s="580" t="s">
        <v>23</v>
      </c>
      <c r="I35" s="580"/>
      <c r="J35" s="98"/>
    </row>
    <row r="36" spans="1:10" ht="50.25" customHeight="1" thickBot="1" x14ac:dyDescent="0.3">
      <c r="A36" s="562"/>
      <c r="B36" s="280">
        <v>4</v>
      </c>
      <c r="C36" s="280">
        <v>4</v>
      </c>
      <c r="D36" s="280">
        <v>4</v>
      </c>
      <c r="E36" s="280">
        <v>4</v>
      </c>
      <c r="F36" s="282">
        <v>4</v>
      </c>
      <c r="G36" s="580"/>
      <c r="H36" s="580"/>
      <c r="I36" s="580"/>
      <c r="J36" s="98"/>
    </row>
    <row r="37" spans="1:10" ht="52.5" customHeight="1" thickBot="1" x14ac:dyDescent="0.3">
      <c r="A37" s="108" t="s">
        <v>235</v>
      </c>
      <c r="B37" s="573">
        <v>0.1</v>
      </c>
      <c r="C37" s="574"/>
      <c r="D37" s="577" t="s">
        <v>236</v>
      </c>
      <c r="E37" s="578"/>
      <c r="F37" s="578"/>
      <c r="G37" s="578"/>
      <c r="H37" s="578"/>
      <c r="I37" s="579"/>
    </row>
    <row r="38" spans="1:10" s="99" customFormat="1" ht="48" customHeight="1" thickBot="1" x14ac:dyDescent="0.3">
      <c r="A38" s="561" t="s">
        <v>237</v>
      </c>
      <c r="B38" s="108" t="s">
        <v>238</v>
      </c>
      <c r="C38" s="107" t="s">
        <v>239</v>
      </c>
      <c r="D38" s="549" t="s">
        <v>240</v>
      </c>
      <c r="E38" s="550"/>
      <c r="F38" s="549" t="s">
        <v>241</v>
      </c>
      <c r="G38" s="550"/>
      <c r="H38" s="109" t="s">
        <v>242</v>
      </c>
      <c r="I38" s="111" t="s">
        <v>243</v>
      </c>
    </row>
    <row r="39" spans="1:10" ht="228.75" thickBot="1" x14ac:dyDescent="0.3">
      <c r="A39" s="562"/>
      <c r="B39" s="417">
        <v>4</v>
      </c>
      <c r="C39" s="104">
        <v>4</v>
      </c>
      <c r="D39" s="694" t="s">
        <v>707</v>
      </c>
      <c r="E39" s="695"/>
      <c r="F39" s="694" t="s">
        <v>708</v>
      </c>
      <c r="G39" s="695"/>
      <c r="H39" s="419" t="s">
        <v>633</v>
      </c>
      <c r="I39" s="420" t="s">
        <v>709</v>
      </c>
    </row>
    <row r="40" spans="1:10" s="99" customFormat="1" ht="54" customHeight="1" thickBot="1" x14ac:dyDescent="0.3">
      <c r="A40" s="561" t="s">
        <v>244</v>
      </c>
      <c r="B40" s="110" t="s">
        <v>238</v>
      </c>
      <c r="C40" s="109" t="s">
        <v>239</v>
      </c>
      <c r="D40" s="549" t="s">
        <v>240</v>
      </c>
      <c r="E40" s="550"/>
      <c r="F40" s="549" t="s">
        <v>241</v>
      </c>
      <c r="G40" s="550"/>
      <c r="H40" s="109" t="s">
        <v>242</v>
      </c>
      <c r="I40" s="111" t="s">
        <v>243</v>
      </c>
    </row>
    <row r="41" spans="1:10" ht="228.75" thickBot="1" x14ac:dyDescent="0.3">
      <c r="A41" s="562"/>
      <c r="B41" s="103">
        <v>4</v>
      </c>
      <c r="C41" s="104">
        <v>4</v>
      </c>
      <c r="D41" s="694" t="s">
        <v>710</v>
      </c>
      <c r="E41" s="695"/>
      <c r="F41" s="694" t="s">
        <v>711</v>
      </c>
      <c r="G41" s="695"/>
      <c r="H41" s="419" t="s">
        <v>633</v>
      </c>
      <c r="I41" s="421" t="s">
        <v>709</v>
      </c>
      <c r="J41" s="422"/>
    </row>
    <row r="42" spans="1:10" s="99" customFormat="1" ht="35.1" customHeight="1" thickBot="1" x14ac:dyDescent="0.3">
      <c r="A42" s="561" t="s">
        <v>245</v>
      </c>
      <c r="B42" s="110" t="s">
        <v>238</v>
      </c>
      <c r="C42" s="109" t="s">
        <v>239</v>
      </c>
      <c r="D42" s="549" t="s">
        <v>240</v>
      </c>
      <c r="E42" s="550"/>
      <c r="F42" s="549" t="s">
        <v>241</v>
      </c>
      <c r="G42" s="550"/>
      <c r="H42" s="109" t="s">
        <v>242</v>
      </c>
      <c r="I42" s="111" t="s">
        <v>243</v>
      </c>
    </row>
    <row r="43" spans="1:10" ht="270.95" customHeight="1" thickBot="1" x14ac:dyDescent="0.3">
      <c r="A43" s="562"/>
      <c r="B43" s="103">
        <v>4</v>
      </c>
      <c r="C43" s="104">
        <v>4</v>
      </c>
      <c r="D43" s="694" t="s">
        <v>811</v>
      </c>
      <c r="E43" s="695"/>
      <c r="F43" s="694" t="s">
        <v>812</v>
      </c>
      <c r="G43" s="695"/>
      <c r="H43" s="419" t="s">
        <v>633</v>
      </c>
      <c r="I43" s="421" t="s">
        <v>709</v>
      </c>
    </row>
    <row r="44" spans="1:10" s="99" customFormat="1" ht="35.1" customHeight="1" thickBot="1" x14ac:dyDescent="0.3">
      <c r="A44" s="561" t="s">
        <v>246</v>
      </c>
      <c r="B44" s="110" t="s">
        <v>238</v>
      </c>
      <c r="C44" s="110" t="s">
        <v>239</v>
      </c>
      <c r="D44" s="549" t="s">
        <v>240</v>
      </c>
      <c r="E44" s="550"/>
      <c r="F44" s="549" t="s">
        <v>241</v>
      </c>
      <c r="G44" s="550"/>
      <c r="H44" s="109" t="s">
        <v>242</v>
      </c>
      <c r="I44" s="109" t="s">
        <v>243</v>
      </c>
    </row>
    <row r="45" spans="1:10" ht="120.75" customHeight="1" thickBot="1" x14ac:dyDescent="0.3">
      <c r="A45" s="562"/>
      <c r="B45" s="103">
        <v>4</v>
      </c>
      <c r="C45" s="104"/>
      <c r="D45" s="565"/>
      <c r="E45" s="566"/>
      <c r="F45" s="565"/>
      <c r="G45" s="566"/>
      <c r="H45" s="119"/>
      <c r="I45" s="120"/>
    </row>
    <row r="46" spans="1:10" s="99" customFormat="1" ht="35.1" customHeight="1" thickBot="1" x14ac:dyDescent="0.3">
      <c r="A46" s="561" t="s">
        <v>247</v>
      </c>
      <c r="B46" s="110" t="s">
        <v>238</v>
      </c>
      <c r="C46" s="109" t="s">
        <v>239</v>
      </c>
      <c r="D46" s="549" t="s">
        <v>240</v>
      </c>
      <c r="E46" s="550"/>
      <c r="F46" s="549" t="s">
        <v>241</v>
      </c>
      <c r="G46" s="550"/>
      <c r="H46" s="109" t="s">
        <v>242</v>
      </c>
      <c r="I46" s="111" t="s">
        <v>243</v>
      </c>
    </row>
    <row r="47" spans="1:10" ht="120.75" customHeight="1" thickBot="1" x14ac:dyDescent="0.3">
      <c r="A47" s="562"/>
      <c r="B47" s="103">
        <v>4</v>
      </c>
      <c r="C47" s="104"/>
      <c r="D47" s="551"/>
      <c r="E47" s="553"/>
      <c r="F47" s="551"/>
      <c r="G47" s="553"/>
      <c r="H47" s="101"/>
      <c r="I47" s="102"/>
    </row>
    <row r="48" spans="1:10" s="99" customFormat="1" ht="35.1" customHeight="1" thickBot="1" x14ac:dyDescent="0.3">
      <c r="A48" s="561" t="s">
        <v>248</v>
      </c>
      <c r="B48" s="110" t="s">
        <v>238</v>
      </c>
      <c r="C48" s="109" t="s">
        <v>239</v>
      </c>
      <c r="D48" s="549" t="s">
        <v>240</v>
      </c>
      <c r="E48" s="550"/>
      <c r="F48" s="549" t="s">
        <v>241</v>
      </c>
      <c r="G48" s="550"/>
      <c r="H48" s="109" t="s">
        <v>242</v>
      </c>
      <c r="I48" s="111" t="s">
        <v>243</v>
      </c>
    </row>
    <row r="49" spans="1:9" ht="120.75" customHeight="1" thickBot="1" x14ac:dyDescent="0.3">
      <c r="A49" s="562"/>
      <c r="B49" s="105">
        <v>4</v>
      </c>
      <c r="C49" s="106"/>
      <c r="D49" s="551"/>
      <c r="E49" s="553"/>
      <c r="F49" s="551"/>
      <c r="G49" s="553"/>
      <c r="H49" s="101"/>
      <c r="I49" s="102"/>
    </row>
    <row r="50" spans="1:9" ht="35.1" customHeight="1" thickBot="1" x14ac:dyDescent="0.3">
      <c r="A50" s="561" t="s">
        <v>249</v>
      </c>
      <c r="B50" s="108" t="s">
        <v>238</v>
      </c>
      <c r="C50" s="107" t="s">
        <v>239</v>
      </c>
      <c r="D50" s="549" t="s">
        <v>240</v>
      </c>
      <c r="E50" s="550"/>
      <c r="F50" s="549" t="s">
        <v>241</v>
      </c>
      <c r="G50" s="550"/>
      <c r="H50" s="109" t="s">
        <v>242</v>
      </c>
      <c r="I50" s="111" t="s">
        <v>243</v>
      </c>
    </row>
    <row r="51" spans="1:9" ht="120.75" customHeight="1" thickBot="1" x14ac:dyDescent="0.3">
      <c r="A51" s="562"/>
      <c r="B51" s="105">
        <v>4</v>
      </c>
      <c r="C51" s="106"/>
      <c r="D51" s="551"/>
      <c r="E51" s="552"/>
      <c r="F51" s="551"/>
      <c r="G51" s="553"/>
      <c r="H51" s="101"/>
      <c r="I51" s="102"/>
    </row>
    <row r="52" spans="1:9" ht="35.1" customHeight="1" thickBot="1" x14ac:dyDescent="0.3">
      <c r="A52" s="561" t="s">
        <v>250</v>
      </c>
      <c r="B52" s="108" t="s">
        <v>238</v>
      </c>
      <c r="C52" s="107" t="s">
        <v>239</v>
      </c>
      <c r="D52" s="549" t="s">
        <v>240</v>
      </c>
      <c r="E52" s="550"/>
      <c r="F52" s="549" t="s">
        <v>241</v>
      </c>
      <c r="G52" s="550"/>
      <c r="H52" s="109" t="s">
        <v>242</v>
      </c>
      <c r="I52" s="111" t="s">
        <v>243</v>
      </c>
    </row>
    <row r="53" spans="1:9" ht="120.75" customHeight="1" thickBot="1" x14ac:dyDescent="0.3">
      <c r="A53" s="562"/>
      <c r="B53" s="105">
        <v>4</v>
      </c>
      <c r="C53" s="106"/>
      <c r="D53" s="551"/>
      <c r="E53" s="552"/>
      <c r="F53" s="551"/>
      <c r="G53" s="553"/>
      <c r="H53" s="279"/>
      <c r="I53" s="102"/>
    </row>
    <row r="54" spans="1:9" ht="35.1" customHeight="1" thickBot="1" x14ac:dyDescent="0.3">
      <c r="A54" s="561" t="s">
        <v>251</v>
      </c>
      <c r="B54" s="108" t="s">
        <v>238</v>
      </c>
      <c r="C54" s="107" t="s">
        <v>239</v>
      </c>
      <c r="D54" s="549" t="s">
        <v>240</v>
      </c>
      <c r="E54" s="550"/>
      <c r="F54" s="549" t="s">
        <v>241</v>
      </c>
      <c r="G54" s="550"/>
      <c r="H54" s="109" t="s">
        <v>242</v>
      </c>
      <c r="I54" s="111" t="s">
        <v>243</v>
      </c>
    </row>
    <row r="55" spans="1:9" ht="120.75" customHeight="1" thickBot="1" x14ac:dyDescent="0.3">
      <c r="A55" s="562"/>
      <c r="B55" s="105">
        <v>4</v>
      </c>
      <c r="C55" s="106"/>
      <c r="D55" s="551"/>
      <c r="E55" s="553"/>
      <c r="F55" s="551"/>
      <c r="G55" s="553"/>
      <c r="H55" s="101"/>
      <c r="I55" s="101"/>
    </row>
    <row r="56" spans="1:9" ht="35.1" customHeight="1" thickBot="1" x14ac:dyDescent="0.3">
      <c r="A56" s="561" t="s">
        <v>252</v>
      </c>
      <c r="B56" s="108" t="s">
        <v>238</v>
      </c>
      <c r="C56" s="107" t="s">
        <v>239</v>
      </c>
      <c r="D56" s="549" t="s">
        <v>240</v>
      </c>
      <c r="E56" s="550"/>
      <c r="F56" s="549" t="s">
        <v>241</v>
      </c>
      <c r="G56" s="550"/>
      <c r="H56" s="109" t="s">
        <v>242</v>
      </c>
      <c r="I56" s="111" t="s">
        <v>243</v>
      </c>
    </row>
    <row r="57" spans="1:9" ht="120.75" customHeight="1" thickBot="1" x14ac:dyDescent="0.3">
      <c r="A57" s="562"/>
      <c r="B57" s="105">
        <v>4</v>
      </c>
      <c r="C57" s="106"/>
      <c r="D57" s="551"/>
      <c r="E57" s="553"/>
      <c r="F57" s="551"/>
      <c r="G57" s="553"/>
      <c r="H57" s="101"/>
      <c r="I57" s="102"/>
    </row>
    <row r="58" spans="1:9" ht="35.1" customHeight="1" thickBot="1" x14ac:dyDescent="0.3">
      <c r="A58" s="561" t="s">
        <v>253</v>
      </c>
      <c r="B58" s="108" t="s">
        <v>238</v>
      </c>
      <c r="C58" s="107" t="s">
        <v>239</v>
      </c>
      <c r="D58" s="549" t="s">
        <v>240</v>
      </c>
      <c r="E58" s="550"/>
      <c r="F58" s="549" t="s">
        <v>241</v>
      </c>
      <c r="G58" s="550"/>
      <c r="H58" s="109" t="s">
        <v>242</v>
      </c>
      <c r="I58" s="111" t="s">
        <v>243</v>
      </c>
    </row>
    <row r="59" spans="1:9" ht="120.75" customHeight="1" thickBot="1" x14ac:dyDescent="0.3">
      <c r="A59" s="562"/>
      <c r="B59" s="105">
        <v>4</v>
      </c>
      <c r="C59" s="106"/>
      <c r="D59" s="551"/>
      <c r="E59" s="553"/>
      <c r="F59" s="552"/>
      <c r="G59" s="552"/>
      <c r="H59" s="101"/>
      <c r="I59" s="101"/>
    </row>
    <row r="60" spans="1:9" ht="35.1" customHeight="1" thickBot="1" x14ac:dyDescent="0.3">
      <c r="A60" s="561" t="s">
        <v>254</v>
      </c>
      <c r="B60" s="108" t="s">
        <v>238</v>
      </c>
      <c r="C60" s="107" t="s">
        <v>239</v>
      </c>
      <c r="D60" s="549" t="s">
        <v>240</v>
      </c>
      <c r="E60" s="550"/>
      <c r="F60" s="549" t="s">
        <v>241</v>
      </c>
      <c r="G60" s="550"/>
      <c r="H60" s="109" t="s">
        <v>242</v>
      </c>
      <c r="I60" s="111" t="s">
        <v>243</v>
      </c>
    </row>
    <row r="61" spans="1:9" ht="120.75" customHeight="1" thickBot="1" x14ac:dyDescent="0.3">
      <c r="A61" s="562"/>
      <c r="B61" s="105">
        <v>0</v>
      </c>
      <c r="C61" s="106"/>
      <c r="D61" s="551"/>
      <c r="E61" s="553"/>
      <c r="F61" s="551"/>
      <c r="G61" s="553"/>
      <c r="H61" s="101"/>
      <c r="I61" s="101"/>
    </row>
    <row r="64" spans="1:9" s="98" customFormat="1" ht="30" customHeight="1" x14ac:dyDescent="0.25">
      <c r="A64" s="68"/>
      <c r="B64" s="68"/>
      <c r="C64" s="68"/>
      <c r="D64" s="68"/>
      <c r="E64" s="68"/>
      <c r="F64" s="68"/>
      <c r="G64" s="68"/>
      <c r="H64" s="68"/>
      <c r="I64" s="68"/>
    </row>
    <row r="65" spans="1:9" ht="34.5" customHeight="1" x14ac:dyDescent="0.25">
      <c r="A65" s="631" t="s">
        <v>255</v>
      </c>
      <c r="B65" s="631"/>
      <c r="C65" s="631"/>
      <c r="D65" s="631"/>
      <c r="E65" s="631"/>
      <c r="F65" s="631"/>
      <c r="G65" s="631"/>
      <c r="H65" s="631"/>
      <c r="I65" s="631"/>
    </row>
    <row r="66" spans="1:9" ht="125.25" customHeight="1" x14ac:dyDescent="0.25">
      <c r="A66" s="112" t="s">
        <v>256</v>
      </c>
      <c r="B66" s="558" t="s">
        <v>302</v>
      </c>
      <c r="C66" s="559"/>
      <c r="D66" s="558" t="s">
        <v>303</v>
      </c>
      <c r="E66" s="559"/>
      <c r="F66" s="558" t="s">
        <v>304</v>
      </c>
      <c r="G66" s="559"/>
      <c r="H66" s="558"/>
      <c r="I66" s="559"/>
    </row>
    <row r="67" spans="1:9" ht="40.5" customHeight="1" x14ac:dyDescent="0.25">
      <c r="A67" s="112" t="s">
        <v>260</v>
      </c>
      <c r="B67" s="634">
        <v>0.03</v>
      </c>
      <c r="C67" s="635"/>
      <c r="D67" s="634">
        <v>0.03</v>
      </c>
      <c r="E67" s="635"/>
      <c r="F67" s="634">
        <v>0.04</v>
      </c>
      <c r="G67" s="635"/>
      <c r="H67" s="634"/>
      <c r="I67" s="635"/>
    </row>
    <row r="68" spans="1:9" ht="30" customHeight="1" x14ac:dyDescent="0.25">
      <c r="A68" s="627" t="s">
        <v>191</v>
      </c>
      <c r="B68" s="165" t="s">
        <v>99</v>
      </c>
      <c r="C68" s="165" t="s">
        <v>239</v>
      </c>
      <c r="D68" s="165" t="s">
        <v>99</v>
      </c>
      <c r="E68" s="165" t="s">
        <v>239</v>
      </c>
      <c r="F68" s="165" t="s">
        <v>99</v>
      </c>
      <c r="G68" s="165" t="s">
        <v>239</v>
      </c>
      <c r="H68" s="165" t="s">
        <v>99</v>
      </c>
      <c r="I68" s="165" t="s">
        <v>239</v>
      </c>
    </row>
    <row r="69" spans="1:9" ht="30" customHeight="1" x14ac:dyDescent="0.25">
      <c r="A69" s="628"/>
      <c r="B69" s="115">
        <v>0.05</v>
      </c>
      <c r="C69" s="115">
        <v>0.05</v>
      </c>
      <c r="D69" s="114">
        <v>0</v>
      </c>
      <c r="E69" s="115">
        <v>0</v>
      </c>
      <c r="F69" s="115">
        <v>0.05</v>
      </c>
      <c r="G69" s="115">
        <v>0.05</v>
      </c>
      <c r="H69" s="114"/>
      <c r="I69" s="115"/>
    </row>
    <row r="70" spans="1:9" ht="256.5" customHeight="1" x14ac:dyDescent="0.25">
      <c r="A70" s="112" t="s">
        <v>261</v>
      </c>
      <c r="B70" s="696" t="s">
        <v>712</v>
      </c>
      <c r="C70" s="697"/>
      <c r="D70" s="671" t="s">
        <v>624</v>
      </c>
      <c r="E70" s="672"/>
      <c r="F70" s="696" t="s">
        <v>713</v>
      </c>
      <c r="G70" s="697"/>
      <c r="H70" s="689"/>
      <c r="I70" s="690"/>
    </row>
    <row r="71" spans="1:9" ht="80.25" customHeight="1" x14ac:dyDescent="0.25">
      <c r="A71" s="112" t="s">
        <v>262</v>
      </c>
      <c r="B71" s="660" t="s">
        <v>714</v>
      </c>
      <c r="C71" s="662"/>
      <c r="D71" s="671" t="s">
        <v>624</v>
      </c>
      <c r="E71" s="672"/>
      <c r="F71" s="660" t="s">
        <v>715</v>
      </c>
      <c r="G71" s="662"/>
      <c r="H71" s="691"/>
      <c r="I71" s="662"/>
    </row>
    <row r="72" spans="1:9" ht="30.75" customHeight="1" x14ac:dyDescent="0.25">
      <c r="A72" s="627" t="s">
        <v>192</v>
      </c>
      <c r="B72" s="165" t="s">
        <v>99</v>
      </c>
      <c r="C72" s="165" t="s">
        <v>239</v>
      </c>
      <c r="D72" s="165" t="s">
        <v>99</v>
      </c>
      <c r="E72" s="165" t="s">
        <v>239</v>
      </c>
      <c r="F72" s="165" t="s">
        <v>99</v>
      </c>
      <c r="G72" s="165" t="s">
        <v>239</v>
      </c>
      <c r="H72" s="165" t="s">
        <v>99</v>
      </c>
      <c r="I72" s="165" t="s">
        <v>239</v>
      </c>
    </row>
    <row r="73" spans="1:9" ht="30.75" customHeight="1" x14ac:dyDescent="0.25">
      <c r="A73" s="628"/>
      <c r="B73" s="115">
        <v>0.05</v>
      </c>
      <c r="C73" s="115">
        <v>0.05</v>
      </c>
      <c r="D73" s="114">
        <v>0.1</v>
      </c>
      <c r="E73" s="115">
        <v>0.1</v>
      </c>
      <c r="F73" s="115">
        <v>0.05</v>
      </c>
      <c r="G73" s="115">
        <v>0.05</v>
      </c>
      <c r="H73" s="114"/>
      <c r="I73" s="115"/>
    </row>
    <row r="74" spans="1:9" ht="409.5" customHeight="1" x14ac:dyDescent="0.25">
      <c r="A74" s="112" t="s">
        <v>261</v>
      </c>
      <c r="B74" s="696" t="s">
        <v>716</v>
      </c>
      <c r="C74" s="697"/>
      <c r="D74" s="696" t="s">
        <v>717</v>
      </c>
      <c r="E74" s="697"/>
      <c r="F74" s="696" t="s">
        <v>718</v>
      </c>
      <c r="G74" s="697"/>
      <c r="H74" s="689"/>
      <c r="I74" s="690"/>
    </row>
    <row r="75" spans="1:9" ht="80.25" customHeight="1" x14ac:dyDescent="0.25">
      <c r="A75" s="112" t="s">
        <v>262</v>
      </c>
      <c r="B75" s="660" t="s">
        <v>719</v>
      </c>
      <c r="C75" s="662"/>
      <c r="D75" s="660" t="s">
        <v>720</v>
      </c>
      <c r="E75" s="662"/>
      <c r="F75" s="660" t="s">
        <v>721</v>
      </c>
      <c r="G75" s="662"/>
      <c r="H75" s="691"/>
      <c r="I75" s="662"/>
    </row>
    <row r="76" spans="1:9" ht="30.75" customHeight="1" x14ac:dyDescent="0.25">
      <c r="A76" s="627" t="s">
        <v>193</v>
      </c>
      <c r="B76" s="165" t="s">
        <v>99</v>
      </c>
      <c r="C76" s="165" t="s">
        <v>239</v>
      </c>
      <c r="D76" s="165" t="s">
        <v>99</v>
      </c>
      <c r="E76" s="165" t="s">
        <v>239</v>
      </c>
      <c r="F76" s="165" t="s">
        <v>99</v>
      </c>
      <c r="G76" s="165" t="s">
        <v>239</v>
      </c>
      <c r="H76" s="165" t="s">
        <v>99</v>
      </c>
      <c r="I76" s="165" t="s">
        <v>239</v>
      </c>
    </row>
    <row r="77" spans="1:9" ht="30.75" customHeight="1" x14ac:dyDescent="0.25">
      <c r="A77" s="628"/>
      <c r="B77" s="114">
        <v>0.1</v>
      </c>
      <c r="C77" s="115"/>
      <c r="D77" s="114">
        <v>0.1</v>
      </c>
      <c r="E77" s="115"/>
      <c r="F77" s="114">
        <v>0.1</v>
      </c>
      <c r="G77" s="115"/>
      <c r="H77" s="114"/>
      <c r="I77" s="115"/>
    </row>
    <row r="78" spans="1:9" ht="408.95" customHeight="1" x14ac:dyDescent="0.25">
      <c r="A78" s="112" t="s">
        <v>261</v>
      </c>
      <c r="B78" s="698" t="s">
        <v>813</v>
      </c>
      <c r="C78" s="699"/>
      <c r="D78" s="698" t="s">
        <v>814</v>
      </c>
      <c r="E78" s="699"/>
      <c r="F78" s="698" t="s">
        <v>815</v>
      </c>
      <c r="G78" s="699"/>
      <c r="H78" s="689"/>
      <c r="I78" s="690"/>
    </row>
    <row r="79" spans="1:9" ht="80.25" customHeight="1" x14ac:dyDescent="0.25">
      <c r="A79" s="112" t="s">
        <v>262</v>
      </c>
      <c r="B79" s="660" t="s">
        <v>816</v>
      </c>
      <c r="C79" s="662"/>
      <c r="D79" s="660" t="s">
        <v>817</v>
      </c>
      <c r="E79" s="662"/>
      <c r="F79" s="660" t="s">
        <v>818</v>
      </c>
      <c r="G79" s="662"/>
      <c r="H79" s="691"/>
      <c r="I79" s="662"/>
    </row>
    <row r="80" spans="1:9" ht="30.75" customHeight="1" x14ac:dyDescent="0.25">
      <c r="A80" s="627" t="s">
        <v>194</v>
      </c>
      <c r="B80" s="165" t="s">
        <v>99</v>
      </c>
      <c r="C80" s="165" t="s">
        <v>239</v>
      </c>
      <c r="D80" s="165" t="s">
        <v>99</v>
      </c>
      <c r="E80" s="165" t="s">
        <v>239</v>
      </c>
      <c r="F80" s="165" t="s">
        <v>99</v>
      </c>
      <c r="G80" s="165" t="s">
        <v>239</v>
      </c>
      <c r="H80" s="165" t="s">
        <v>99</v>
      </c>
      <c r="I80" s="165" t="s">
        <v>239</v>
      </c>
    </row>
    <row r="81" spans="1:9" ht="30.75" customHeight="1" x14ac:dyDescent="0.25">
      <c r="A81" s="628"/>
      <c r="B81" s="114">
        <v>0.1</v>
      </c>
      <c r="C81" s="115"/>
      <c r="D81" s="114">
        <v>0.1</v>
      </c>
      <c r="E81" s="115"/>
      <c r="F81" s="114">
        <v>0.1</v>
      </c>
      <c r="G81" s="115"/>
      <c r="H81" s="114"/>
      <c r="I81" s="115"/>
    </row>
    <row r="82" spans="1:9" ht="80.25" customHeight="1" x14ac:dyDescent="0.25">
      <c r="A82" s="112" t="s">
        <v>261</v>
      </c>
      <c r="B82" s="689"/>
      <c r="C82" s="690"/>
      <c r="D82" s="689"/>
      <c r="E82" s="690"/>
      <c r="F82" s="689"/>
      <c r="G82" s="690"/>
      <c r="H82" s="547"/>
      <c r="I82" s="548"/>
    </row>
    <row r="83" spans="1:9" ht="80.25" customHeight="1" x14ac:dyDescent="0.25">
      <c r="A83" s="112" t="s">
        <v>262</v>
      </c>
      <c r="B83" s="691"/>
      <c r="C83" s="662"/>
      <c r="D83" s="691"/>
      <c r="E83" s="662"/>
      <c r="F83" s="691"/>
      <c r="G83" s="662"/>
      <c r="H83" s="625"/>
      <c r="I83" s="626"/>
    </row>
    <row r="84" spans="1:9" ht="30" customHeight="1" x14ac:dyDescent="0.25">
      <c r="A84" s="627" t="s">
        <v>198</v>
      </c>
      <c r="B84" s="165" t="s">
        <v>99</v>
      </c>
      <c r="C84" s="165" t="s">
        <v>239</v>
      </c>
      <c r="D84" s="165" t="s">
        <v>99</v>
      </c>
      <c r="E84" s="165" t="s">
        <v>239</v>
      </c>
      <c r="F84" s="165" t="s">
        <v>99</v>
      </c>
      <c r="G84" s="165" t="s">
        <v>239</v>
      </c>
      <c r="H84" s="165" t="s">
        <v>99</v>
      </c>
      <c r="I84" s="165" t="s">
        <v>239</v>
      </c>
    </row>
    <row r="85" spans="1:9" ht="30" customHeight="1" x14ac:dyDescent="0.25">
      <c r="A85" s="628"/>
      <c r="B85" s="114">
        <v>0.1</v>
      </c>
      <c r="C85" s="115"/>
      <c r="D85" s="114">
        <v>0.1</v>
      </c>
      <c r="E85" s="115"/>
      <c r="F85" s="114">
        <v>0.1</v>
      </c>
      <c r="G85" s="115"/>
      <c r="H85" s="114"/>
      <c r="I85" s="115"/>
    </row>
    <row r="86" spans="1:9" ht="80.25" customHeight="1" x14ac:dyDescent="0.25">
      <c r="A86" s="112" t="s">
        <v>261</v>
      </c>
      <c r="B86" s="560"/>
      <c r="C86" s="560"/>
      <c r="D86" s="560"/>
      <c r="E86" s="560"/>
      <c r="F86" s="560"/>
      <c r="G86" s="560"/>
      <c r="H86" s="560"/>
      <c r="I86" s="560"/>
    </row>
    <row r="87" spans="1:9" ht="80.25" customHeight="1" x14ac:dyDescent="0.25">
      <c r="A87" s="112" t="s">
        <v>262</v>
      </c>
      <c r="B87" s="542"/>
      <c r="C87" s="543"/>
      <c r="D87" s="542"/>
      <c r="E87" s="543"/>
      <c r="F87" s="542"/>
      <c r="G87" s="543"/>
      <c r="H87" s="542"/>
      <c r="I87" s="543"/>
    </row>
    <row r="88" spans="1:9" ht="29.25" customHeight="1" x14ac:dyDescent="0.25">
      <c r="A88" s="627" t="s">
        <v>199</v>
      </c>
      <c r="B88" s="165" t="s">
        <v>99</v>
      </c>
      <c r="C88" s="165" t="s">
        <v>239</v>
      </c>
      <c r="D88" s="165" t="s">
        <v>99</v>
      </c>
      <c r="E88" s="165" t="s">
        <v>239</v>
      </c>
      <c r="F88" s="165" t="s">
        <v>99</v>
      </c>
      <c r="G88" s="165" t="s">
        <v>239</v>
      </c>
      <c r="H88" s="165" t="s">
        <v>99</v>
      </c>
      <c r="I88" s="165" t="s">
        <v>239</v>
      </c>
    </row>
    <row r="89" spans="1:9" ht="29.25" customHeight="1" x14ac:dyDescent="0.25">
      <c r="A89" s="628"/>
      <c r="B89" s="114">
        <v>0.1</v>
      </c>
      <c r="C89" s="115"/>
      <c r="D89" s="114">
        <v>0.1</v>
      </c>
      <c r="E89" s="115"/>
      <c r="F89" s="114">
        <v>0.1</v>
      </c>
      <c r="G89" s="115"/>
      <c r="H89" s="114"/>
      <c r="I89" s="117"/>
    </row>
    <row r="90" spans="1:9" ht="80.25" customHeight="1" x14ac:dyDescent="0.25">
      <c r="A90" s="112" t="s">
        <v>261</v>
      </c>
      <c r="B90" s="689"/>
      <c r="C90" s="690"/>
      <c r="D90" s="689"/>
      <c r="E90" s="690"/>
      <c r="F90" s="689"/>
      <c r="G90" s="690"/>
      <c r="H90" s="541"/>
      <c r="I90" s="541"/>
    </row>
    <row r="91" spans="1:9" ht="80.25" customHeight="1" x14ac:dyDescent="0.25">
      <c r="A91" s="112" t="s">
        <v>262</v>
      </c>
      <c r="B91" s="691"/>
      <c r="C91" s="662"/>
      <c r="D91" s="691"/>
      <c r="E91" s="662"/>
      <c r="F91" s="691"/>
      <c r="G91" s="662"/>
      <c r="H91" s="542"/>
      <c r="I91" s="543"/>
    </row>
    <row r="92" spans="1:9" ht="24.95" customHeight="1" x14ac:dyDescent="0.25">
      <c r="A92" s="627" t="s">
        <v>200</v>
      </c>
      <c r="B92" s="165" t="s">
        <v>99</v>
      </c>
      <c r="C92" s="165" t="s">
        <v>239</v>
      </c>
      <c r="D92" s="165" t="s">
        <v>99</v>
      </c>
      <c r="E92" s="165" t="s">
        <v>239</v>
      </c>
      <c r="F92" s="165" t="s">
        <v>99</v>
      </c>
      <c r="G92" s="165" t="s">
        <v>239</v>
      </c>
      <c r="H92" s="165" t="s">
        <v>99</v>
      </c>
      <c r="I92" s="165" t="s">
        <v>239</v>
      </c>
    </row>
    <row r="93" spans="1:9" ht="24.95" customHeight="1" x14ac:dyDescent="0.25">
      <c r="A93" s="628"/>
      <c r="B93" s="114">
        <v>0.1</v>
      </c>
      <c r="C93" s="115"/>
      <c r="D93" s="114">
        <v>0.1</v>
      </c>
      <c r="E93" s="115"/>
      <c r="F93" s="114">
        <v>0.1</v>
      </c>
      <c r="G93" s="115"/>
      <c r="H93" s="114"/>
      <c r="I93" s="117"/>
    </row>
    <row r="94" spans="1:9" ht="80.25" customHeight="1" x14ac:dyDescent="0.25">
      <c r="A94" s="112" t="s">
        <v>261</v>
      </c>
      <c r="B94" s="541"/>
      <c r="C94" s="541"/>
      <c r="D94" s="541"/>
      <c r="E94" s="541"/>
      <c r="F94" s="541"/>
      <c r="G94" s="541"/>
      <c r="H94" s="541"/>
      <c r="I94" s="541"/>
    </row>
    <row r="95" spans="1:9" ht="80.25" customHeight="1" x14ac:dyDescent="0.25">
      <c r="A95" s="112" t="s">
        <v>262</v>
      </c>
      <c r="B95" s="542"/>
      <c r="C95" s="543"/>
      <c r="D95" s="542"/>
      <c r="E95" s="543"/>
      <c r="F95" s="542"/>
      <c r="G95" s="543"/>
      <c r="H95" s="542"/>
      <c r="I95" s="543"/>
    </row>
    <row r="96" spans="1:9" ht="24.95" customHeight="1" x14ac:dyDescent="0.25">
      <c r="A96" s="627" t="s">
        <v>201</v>
      </c>
      <c r="B96" s="165" t="s">
        <v>99</v>
      </c>
      <c r="C96" s="165" t="s">
        <v>239</v>
      </c>
      <c r="D96" s="165" t="s">
        <v>99</v>
      </c>
      <c r="E96" s="165" t="s">
        <v>239</v>
      </c>
      <c r="F96" s="165" t="s">
        <v>99</v>
      </c>
      <c r="G96" s="165" t="s">
        <v>239</v>
      </c>
      <c r="H96" s="165" t="s">
        <v>99</v>
      </c>
      <c r="I96" s="165" t="s">
        <v>239</v>
      </c>
    </row>
    <row r="97" spans="1:9" ht="24.95" customHeight="1" x14ac:dyDescent="0.25">
      <c r="A97" s="628"/>
      <c r="B97" s="114">
        <v>0.1</v>
      </c>
      <c r="C97" s="115"/>
      <c r="D97" s="114">
        <v>0.1</v>
      </c>
      <c r="E97" s="115"/>
      <c r="F97" s="114">
        <v>0.1</v>
      </c>
      <c r="G97" s="115"/>
      <c r="H97" s="114"/>
      <c r="I97" s="117"/>
    </row>
    <row r="98" spans="1:9" ht="80.25" customHeight="1" x14ac:dyDescent="0.25">
      <c r="A98" s="112" t="s">
        <v>261</v>
      </c>
      <c r="B98" s="689"/>
      <c r="C98" s="690"/>
      <c r="D98" s="689"/>
      <c r="E98" s="690"/>
      <c r="F98" s="689"/>
      <c r="G98" s="690"/>
      <c r="H98" s="541"/>
      <c r="I98" s="541"/>
    </row>
    <row r="99" spans="1:9" ht="80.25" customHeight="1" x14ac:dyDescent="0.25">
      <c r="A99" s="112" t="s">
        <v>262</v>
      </c>
      <c r="B99" s="691"/>
      <c r="C99" s="662"/>
      <c r="D99" s="691"/>
      <c r="E99" s="662"/>
      <c r="F99" s="691"/>
      <c r="G99" s="662"/>
      <c r="H99" s="542"/>
      <c r="I99" s="543"/>
    </row>
    <row r="100" spans="1:9" ht="24.95" customHeight="1" x14ac:dyDescent="0.25">
      <c r="A100" s="627" t="s">
        <v>203</v>
      </c>
      <c r="B100" s="165" t="s">
        <v>99</v>
      </c>
      <c r="C100" s="165" t="s">
        <v>239</v>
      </c>
      <c r="D100" s="165" t="s">
        <v>99</v>
      </c>
      <c r="E100" s="165" t="s">
        <v>239</v>
      </c>
      <c r="F100" s="165" t="s">
        <v>99</v>
      </c>
      <c r="G100" s="165" t="s">
        <v>239</v>
      </c>
      <c r="H100" s="165" t="s">
        <v>99</v>
      </c>
      <c r="I100" s="165" t="s">
        <v>239</v>
      </c>
    </row>
    <row r="101" spans="1:9" ht="24.95" customHeight="1" x14ac:dyDescent="0.25">
      <c r="A101" s="628"/>
      <c r="B101" s="114">
        <v>0.1</v>
      </c>
      <c r="C101" s="115"/>
      <c r="D101" s="114">
        <v>0.1</v>
      </c>
      <c r="E101" s="115"/>
      <c r="F101" s="114">
        <v>0.1</v>
      </c>
      <c r="G101" s="115"/>
      <c r="H101" s="114"/>
      <c r="I101" s="117"/>
    </row>
    <row r="102" spans="1:9" ht="80.25" customHeight="1" x14ac:dyDescent="0.25">
      <c r="A102" s="112" t="s">
        <v>261</v>
      </c>
      <c r="B102" s="541"/>
      <c r="C102" s="541"/>
      <c r="D102" s="541"/>
      <c r="E102" s="541"/>
      <c r="F102" s="541"/>
      <c r="G102" s="541"/>
      <c r="H102" s="541"/>
      <c r="I102" s="541"/>
    </row>
    <row r="103" spans="1:9" ht="80.25" customHeight="1" x14ac:dyDescent="0.25">
      <c r="A103" s="112" t="s">
        <v>262</v>
      </c>
      <c r="B103" s="542"/>
      <c r="C103" s="543"/>
      <c r="D103" s="542"/>
      <c r="E103" s="543"/>
      <c r="F103" s="542"/>
      <c r="G103" s="543"/>
      <c r="H103" s="542"/>
      <c r="I103" s="543"/>
    </row>
    <row r="104" spans="1:9" ht="24.95" customHeight="1" x14ac:dyDescent="0.25">
      <c r="A104" s="627" t="s">
        <v>204</v>
      </c>
      <c r="B104" s="165" t="s">
        <v>99</v>
      </c>
      <c r="C104" s="165" t="s">
        <v>239</v>
      </c>
      <c r="D104" s="165" t="s">
        <v>99</v>
      </c>
      <c r="E104" s="165" t="s">
        <v>239</v>
      </c>
      <c r="F104" s="165" t="s">
        <v>99</v>
      </c>
      <c r="G104" s="165" t="s">
        <v>239</v>
      </c>
      <c r="H104" s="165" t="s">
        <v>99</v>
      </c>
      <c r="I104" s="165" t="s">
        <v>239</v>
      </c>
    </row>
    <row r="105" spans="1:9" ht="24.95" customHeight="1" x14ac:dyDescent="0.25">
      <c r="A105" s="628"/>
      <c r="B105" s="114">
        <v>0.1</v>
      </c>
      <c r="C105" s="115"/>
      <c r="D105" s="114">
        <v>0.1</v>
      </c>
      <c r="E105" s="115"/>
      <c r="F105" s="114">
        <v>0.1</v>
      </c>
      <c r="G105" s="115"/>
      <c r="H105" s="114"/>
      <c r="I105" s="117"/>
    </row>
    <row r="106" spans="1:9" ht="80.25" customHeight="1" x14ac:dyDescent="0.25">
      <c r="A106" s="112" t="s">
        <v>261</v>
      </c>
      <c r="B106" s="689"/>
      <c r="C106" s="690"/>
      <c r="D106" s="689"/>
      <c r="E106" s="690"/>
      <c r="F106" s="689"/>
      <c r="G106" s="690"/>
      <c r="H106" s="541"/>
      <c r="I106" s="541"/>
    </row>
    <row r="107" spans="1:9" ht="80.25" customHeight="1" x14ac:dyDescent="0.25">
      <c r="A107" s="112" t="s">
        <v>262</v>
      </c>
      <c r="B107" s="691"/>
      <c r="C107" s="662"/>
      <c r="D107" s="691"/>
      <c r="E107" s="662"/>
      <c r="F107" s="691"/>
      <c r="G107" s="662"/>
      <c r="H107" s="542"/>
      <c r="I107" s="543"/>
    </row>
    <row r="108" spans="1:9" ht="24.95" customHeight="1" x14ac:dyDescent="0.25">
      <c r="A108" s="627" t="s">
        <v>205</v>
      </c>
      <c r="B108" s="165" t="s">
        <v>99</v>
      </c>
      <c r="C108" s="165" t="s">
        <v>239</v>
      </c>
      <c r="D108" s="165" t="s">
        <v>99</v>
      </c>
      <c r="E108" s="165" t="s">
        <v>239</v>
      </c>
      <c r="F108" s="165" t="s">
        <v>99</v>
      </c>
      <c r="G108" s="165" t="s">
        <v>239</v>
      </c>
      <c r="H108" s="165" t="s">
        <v>99</v>
      </c>
      <c r="I108" s="165" t="s">
        <v>239</v>
      </c>
    </row>
    <row r="109" spans="1:9" ht="24.95" customHeight="1" x14ac:dyDescent="0.25">
      <c r="A109" s="628"/>
      <c r="B109" s="114">
        <v>0.1</v>
      </c>
      <c r="C109" s="115"/>
      <c r="D109" s="114">
        <v>0.1</v>
      </c>
      <c r="E109" s="115"/>
      <c r="F109" s="114">
        <v>0.1</v>
      </c>
      <c r="G109" s="115"/>
      <c r="H109" s="114"/>
      <c r="I109" s="117"/>
    </row>
    <row r="110" spans="1:9" ht="80.25" customHeight="1" x14ac:dyDescent="0.25">
      <c r="A110" s="112" t="s">
        <v>261</v>
      </c>
      <c r="B110" s="541"/>
      <c r="C110" s="541"/>
      <c r="D110" s="541"/>
      <c r="E110" s="541"/>
      <c r="F110" s="541"/>
      <c r="G110" s="541"/>
      <c r="H110" s="541"/>
      <c r="I110" s="541"/>
    </row>
    <row r="111" spans="1:9" ht="80.25" customHeight="1" x14ac:dyDescent="0.25">
      <c r="A111" s="112" t="s">
        <v>262</v>
      </c>
      <c r="B111" s="542"/>
      <c r="C111" s="543"/>
      <c r="D111" s="542"/>
      <c r="E111" s="543"/>
      <c r="F111" s="542"/>
      <c r="G111" s="543"/>
      <c r="H111" s="542"/>
      <c r="I111" s="543"/>
    </row>
    <row r="112" spans="1:9" ht="24.95" customHeight="1" x14ac:dyDescent="0.25">
      <c r="A112" s="627" t="s">
        <v>206</v>
      </c>
      <c r="B112" s="165" t="s">
        <v>99</v>
      </c>
      <c r="C112" s="165" t="s">
        <v>239</v>
      </c>
      <c r="D112" s="165" t="s">
        <v>99</v>
      </c>
      <c r="E112" s="165" t="s">
        <v>239</v>
      </c>
      <c r="F112" s="165" t="s">
        <v>99</v>
      </c>
      <c r="G112" s="165" t="s">
        <v>239</v>
      </c>
      <c r="H112" s="165" t="s">
        <v>99</v>
      </c>
      <c r="I112" s="165" t="s">
        <v>239</v>
      </c>
    </row>
    <row r="113" spans="1:9" ht="24.95" customHeight="1" x14ac:dyDescent="0.25">
      <c r="A113" s="628"/>
      <c r="B113" s="114">
        <v>0</v>
      </c>
      <c r="C113" s="267"/>
      <c r="D113" s="114">
        <v>0</v>
      </c>
      <c r="E113" s="267"/>
      <c r="F113" s="114">
        <v>0</v>
      </c>
      <c r="G113" s="267"/>
      <c r="H113" s="114"/>
      <c r="I113" s="267"/>
    </row>
    <row r="114" spans="1:9" ht="80.25" customHeight="1" x14ac:dyDescent="0.25">
      <c r="A114" s="112" t="s">
        <v>261</v>
      </c>
      <c r="B114" s="544"/>
      <c r="C114" s="544"/>
      <c r="D114" s="544"/>
      <c r="E114" s="544"/>
      <c r="F114" s="544"/>
      <c r="G114" s="544"/>
      <c r="H114" s="544"/>
      <c r="I114" s="544"/>
    </row>
    <row r="115" spans="1:9" ht="80.25" customHeight="1" x14ac:dyDescent="0.25">
      <c r="A115" s="112" t="s">
        <v>262</v>
      </c>
      <c r="B115" s="542"/>
      <c r="C115" s="543"/>
      <c r="D115" s="542"/>
      <c r="E115" s="543"/>
      <c r="F115" s="542"/>
      <c r="G115" s="543"/>
      <c r="H115" s="542"/>
      <c r="I115" s="543"/>
    </row>
    <row r="116" spans="1:9" ht="16.5" x14ac:dyDescent="0.25">
      <c r="A116" s="113" t="s">
        <v>263</v>
      </c>
      <c r="B116" s="118">
        <f t="shared" ref="B116:I116" si="1">(B69+B73+B77+B81+B85+B89+B93+B97+B101+B105+B109+B113)</f>
        <v>0.99999999999999989</v>
      </c>
      <c r="C116" s="118">
        <f t="shared" si="1"/>
        <v>0.1</v>
      </c>
      <c r="D116" s="118">
        <f t="shared" si="1"/>
        <v>0.99999999999999989</v>
      </c>
      <c r="E116" s="118">
        <f t="shared" si="1"/>
        <v>0.1</v>
      </c>
      <c r="F116" s="118">
        <f t="shared" si="1"/>
        <v>0.99999999999999989</v>
      </c>
      <c r="G116" s="118">
        <f t="shared" si="1"/>
        <v>0.1</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D75" r:id="rId1" xr:uid="{6D72B6D0-ED34-48A0-A89C-8B62CA24354E}"/>
    <hyperlink ref="F75" r:id="rId2" xr:uid="{14A407B2-CF52-42E4-BA9F-7C0CE4BDCF03}"/>
    <hyperlink ref="B75" r:id="rId3" xr:uid="{DB7BDBA8-CBDB-4AEC-A8A4-FDE2B9EFDEFC}"/>
    <hyperlink ref="B71" r:id="rId4" xr:uid="{14F5D00C-922F-4353-8D89-D98D2AA64EDA}"/>
    <hyperlink ref="F71" r:id="rId5" xr:uid="{E87AC45D-7160-4FD7-B138-FD8333F8201F}"/>
    <hyperlink ref="B79" r:id="rId6" xr:uid="{513408C6-26C0-4197-8DD9-FD035683733C}"/>
    <hyperlink ref="D79" r:id="rId7" xr:uid="{EE22A090-6333-42E8-94D6-8183F2C4FC16}"/>
    <hyperlink ref="F79" r:id="rId8" xr:uid="{2A968761-7030-4751-B2AB-524CC4C487FB}"/>
  </hyperlinks>
  <pageMargins left="0.25" right="0.25" top="0.75" bottom="0.75" header="0.3" footer="0.3"/>
  <pageSetup scale="20" fitToHeight="0" orientation="landscape" r:id="rId9"/>
  <rowBreaks count="2" manualBreakCount="2">
    <brk id="49" max="15" man="1"/>
    <brk id="79" max="15" man="1"/>
  </rowBreaks>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0D6FE-3F9B-40FD-9AC4-8B2E58E128DB}">
  <sheetPr>
    <tabColor rgb="FF00B050"/>
    <pageSetUpPr fitToPage="1"/>
  </sheetPr>
  <dimension ref="A1:O126"/>
  <sheetViews>
    <sheetView showGridLines="0" topLeftCell="G13" zoomScale="60" zoomScaleNormal="60" zoomScaleSheetLayoutView="20" workbookViewId="0">
      <selection activeCell="C26" sqref="C26:D26"/>
    </sheetView>
  </sheetViews>
  <sheetFormatPr baseColWidth="10" defaultColWidth="10.85546875" defaultRowHeight="14.25" x14ac:dyDescent="0.25"/>
  <cols>
    <col min="1" max="1" width="49.7109375" style="68" customWidth="1"/>
    <col min="2" max="4" width="35.7109375" style="68" customWidth="1"/>
    <col min="5" max="5" width="56.85546875" style="68" customWidth="1"/>
    <col min="6" max="6" width="35.7109375" style="68" customWidth="1"/>
    <col min="7" max="7" width="50.28515625" style="68" customWidth="1"/>
    <col min="8" max="13" width="35.7109375" style="68" customWidth="1"/>
    <col min="14" max="14" width="27.42578125"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12"/>
      <c r="B1" s="589" t="s">
        <v>182</v>
      </c>
      <c r="C1" s="590"/>
      <c r="D1" s="590"/>
      <c r="E1" s="590"/>
      <c r="F1" s="590"/>
      <c r="G1" s="590"/>
      <c r="H1" s="590"/>
      <c r="I1" s="590"/>
      <c r="J1" s="590"/>
      <c r="K1" s="590"/>
      <c r="L1" s="591"/>
      <c r="M1" s="586" t="s">
        <v>183</v>
      </c>
      <c r="N1" s="587"/>
      <c r="O1" s="588"/>
    </row>
    <row r="2" spans="1:15" s="150" customFormat="1" ht="30.75" customHeight="1" thickBot="1" x14ac:dyDescent="0.3">
      <c r="A2" s="613"/>
      <c r="B2" s="592" t="s">
        <v>184</v>
      </c>
      <c r="C2" s="593"/>
      <c r="D2" s="593"/>
      <c r="E2" s="593"/>
      <c r="F2" s="593"/>
      <c r="G2" s="593"/>
      <c r="H2" s="593"/>
      <c r="I2" s="593"/>
      <c r="J2" s="593"/>
      <c r="K2" s="593"/>
      <c r="L2" s="594"/>
      <c r="M2" s="586" t="s">
        <v>185</v>
      </c>
      <c r="N2" s="587"/>
      <c r="O2" s="588"/>
    </row>
    <row r="3" spans="1:15" s="150" customFormat="1" ht="24" customHeight="1" thickBot="1" x14ac:dyDescent="0.3">
      <c r="A3" s="613"/>
      <c r="B3" s="592" t="s">
        <v>186</v>
      </c>
      <c r="C3" s="593"/>
      <c r="D3" s="593"/>
      <c r="E3" s="593"/>
      <c r="F3" s="593"/>
      <c r="G3" s="593"/>
      <c r="H3" s="593"/>
      <c r="I3" s="593"/>
      <c r="J3" s="593"/>
      <c r="K3" s="593"/>
      <c r="L3" s="594"/>
      <c r="M3" s="586" t="s">
        <v>187</v>
      </c>
      <c r="N3" s="587"/>
      <c r="O3" s="588"/>
    </row>
    <row r="4" spans="1:15" s="150" customFormat="1" ht="21.75" customHeight="1" thickBot="1" x14ac:dyDescent="0.3">
      <c r="A4" s="614"/>
      <c r="B4" s="595" t="s">
        <v>188</v>
      </c>
      <c r="C4" s="596"/>
      <c r="D4" s="596"/>
      <c r="E4" s="596"/>
      <c r="F4" s="596"/>
      <c r="G4" s="596"/>
      <c r="H4" s="596"/>
      <c r="I4" s="596"/>
      <c r="J4" s="596"/>
      <c r="K4" s="596"/>
      <c r="L4" s="597"/>
      <c r="M4" s="586" t="s">
        <v>189</v>
      </c>
      <c r="N4" s="587"/>
      <c r="O4" s="588"/>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16" t="s">
        <v>190</v>
      </c>
      <c r="B6" s="246" t="s">
        <v>191</v>
      </c>
      <c r="C6" s="207"/>
      <c r="D6" s="246" t="s">
        <v>192</v>
      </c>
      <c r="E6" s="207"/>
      <c r="F6" s="246" t="s">
        <v>193</v>
      </c>
      <c r="G6" s="207" t="s">
        <v>197</v>
      </c>
      <c r="H6" s="246" t="s">
        <v>194</v>
      </c>
      <c r="I6" s="209"/>
      <c r="J6" s="600" t="s">
        <v>195</v>
      </c>
      <c r="K6" s="615"/>
      <c r="L6" s="245" t="s">
        <v>196</v>
      </c>
      <c r="M6" s="629"/>
      <c r="N6" s="629"/>
      <c r="O6" s="629"/>
    </row>
    <row r="7" spans="1:15" s="150" customFormat="1" ht="21.75" customHeight="1" thickBot="1" x14ac:dyDescent="0.3">
      <c r="A7" s="616"/>
      <c r="B7" s="247" t="s">
        <v>198</v>
      </c>
      <c r="C7" s="210"/>
      <c r="D7" s="246" t="s">
        <v>199</v>
      </c>
      <c r="E7" s="211"/>
      <c r="F7" s="246" t="s">
        <v>200</v>
      </c>
      <c r="G7" s="211"/>
      <c r="H7" s="246" t="s">
        <v>201</v>
      </c>
      <c r="I7" s="209"/>
      <c r="J7" s="600"/>
      <c r="K7" s="615"/>
      <c r="L7" s="245" t="s">
        <v>202</v>
      </c>
      <c r="M7" s="629"/>
      <c r="N7" s="629"/>
      <c r="O7" s="629"/>
    </row>
    <row r="8" spans="1:15" s="150" customFormat="1" ht="21.75" customHeight="1" thickBot="1" x14ac:dyDescent="0.3">
      <c r="A8" s="616"/>
      <c r="B8" s="246" t="s">
        <v>203</v>
      </c>
      <c r="C8" s="207"/>
      <c r="D8" s="246" t="s">
        <v>204</v>
      </c>
      <c r="E8" s="211"/>
      <c r="F8" s="246" t="s">
        <v>205</v>
      </c>
      <c r="G8" s="211"/>
      <c r="H8" s="246" t="s">
        <v>206</v>
      </c>
      <c r="I8" s="209"/>
      <c r="J8" s="600"/>
      <c r="K8" s="615"/>
      <c r="L8" s="245" t="s">
        <v>207</v>
      </c>
      <c r="M8" s="629" t="s">
        <v>197</v>
      </c>
      <c r="N8" s="629"/>
      <c r="O8" s="629"/>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22" t="s">
        <v>208</v>
      </c>
      <c r="B11" s="636" t="s">
        <v>305</v>
      </c>
      <c r="C11" s="637"/>
      <c r="D11" s="637"/>
      <c r="E11" s="637"/>
      <c r="F11" s="637"/>
      <c r="G11" s="637"/>
      <c r="H11" s="637"/>
      <c r="I11" s="637"/>
      <c r="J11" s="637"/>
      <c r="K11" s="637"/>
      <c r="L11" s="637"/>
      <c r="M11" s="637"/>
      <c r="N11" s="637"/>
      <c r="O11" s="638"/>
    </row>
    <row r="12" spans="1:15" ht="15" customHeight="1" x14ac:dyDescent="0.25">
      <c r="A12" s="623"/>
      <c r="B12" s="639"/>
      <c r="C12" s="640"/>
      <c r="D12" s="640"/>
      <c r="E12" s="640"/>
      <c r="F12" s="640"/>
      <c r="G12" s="640"/>
      <c r="H12" s="640"/>
      <c r="I12" s="640"/>
      <c r="J12" s="640"/>
      <c r="K12" s="640"/>
      <c r="L12" s="640"/>
      <c r="M12" s="640"/>
      <c r="N12" s="640"/>
      <c r="O12" s="641"/>
    </row>
    <row r="13" spans="1:15" ht="15" customHeight="1" thickBot="1" x14ac:dyDescent="0.3">
      <c r="A13" s="624"/>
      <c r="B13" s="642"/>
      <c r="C13" s="643"/>
      <c r="D13" s="643"/>
      <c r="E13" s="643"/>
      <c r="F13" s="643"/>
      <c r="G13" s="643"/>
      <c r="H13" s="643"/>
      <c r="I13" s="643"/>
      <c r="J13" s="643"/>
      <c r="K13" s="643"/>
      <c r="L13" s="643"/>
      <c r="M13" s="643"/>
      <c r="N13" s="643"/>
      <c r="O13" s="644"/>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3" t="s">
        <v>210</v>
      </c>
      <c r="B15" s="610" t="s">
        <v>300</v>
      </c>
      <c r="C15" s="610"/>
      <c r="D15" s="610"/>
      <c r="E15" s="610"/>
      <c r="F15" s="610"/>
      <c r="G15" s="616" t="s">
        <v>212</v>
      </c>
      <c r="H15" s="616"/>
      <c r="I15" s="611" t="s">
        <v>610</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3" t="s">
        <v>214</v>
      </c>
      <c r="B17" s="610" t="s">
        <v>215</v>
      </c>
      <c r="C17" s="610"/>
      <c r="D17" s="610"/>
      <c r="E17" s="610"/>
      <c r="F17" s="123" t="s">
        <v>216</v>
      </c>
      <c r="G17" s="617" t="s">
        <v>217</v>
      </c>
      <c r="H17" s="617"/>
      <c r="I17" s="617"/>
      <c r="J17" s="123" t="s">
        <v>218</v>
      </c>
      <c r="K17" s="610" t="s">
        <v>301</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98" t="s">
        <v>220</v>
      </c>
      <c r="B21" s="599"/>
      <c r="C21" s="599"/>
      <c r="D21" s="599"/>
      <c r="E21" s="599"/>
      <c r="F21" s="599"/>
      <c r="G21" s="599"/>
      <c r="H21" s="599"/>
      <c r="I21" s="599"/>
      <c r="J21" s="599"/>
      <c r="K21" s="599"/>
      <c r="L21" s="599"/>
      <c r="M21" s="599"/>
      <c r="N21" s="599"/>
      <c r="O21" s="600"/>
    </row>
    <row r="22" spans="1:15" ht="32.1" customHeight="1" thickBot="1" x14ac:dyDescent="0.3">
      <c r="A22" s="598" t="s">
        <v>221</v>
      </c>
      <c r="B22" s="599"/>
      <c r="C22" s="599"/>
      <c r="D22" s="599"/>
      <c r="E22" s="599"/>
      <c r="F22" s="599"/>
      <c r="G22" s="599"/>
      <c r="H22" s="599"/>
      <c r="I22" s="599"/>
      <c r="J22" s="599"/>
      <c r="K22" s="599"/>
      <c r="L22" s="599"/>
      <c r="M22" s="599"/>
      <c r="N22" s="599"/>
      <c r="O22" s="600"/>
    </row>
    <row r="23" spans="1:15" ht="32.1" customHeight="1" thickBot="1" x14ac:dyDescent="0.3">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1303540000</v>
      </c>
      <c r="C24" s="91"/>
      <c r="D24" s="91"/>
      <c r="E24" s="91"/>
      <c r="F24" s="91"/>
      <c r="G24" s="91"/>
      <c r="H24" s="88"/>
      <c r="I24" s="88"/>
      <c r="J24" s="88"/>
      <c r="K24" s="88"/>
      <c r="L24" s="88"/>
      <c r="M24" s="88"/>
      <c r="N24" s="88">
        <f>SUM(B24:M24)</f>
        <v>1303540000</v>
      </c>
      <c r="O24" s="89"/>
    </row>
    <row r="25" spans="1:15" ht="32.1" customHeight="1" x14ac:dyDescent="0.25">
      <c r="A25" s="90" t="s">
        <v>225</v>
      </c>
      <c r="B25" s="91">
        <v>380440000</v>
      </c>
      <c r="C25" s="91">
        <v>923100000</v>
      </c>
      <c r="D25" s="91"/>
      <c r="E25" s="91"/>
      <c r="F25" s="91"/>
      <c r="G25" s="91"/>
      <c r="H25" s="91"/>
      <c r="I25" s="91"/>
      <c r="J25" s="91"/>
      <c r="K25" s="91"/>
      <c r="L25" s="91"/>
      <c r="M25" s="91"/>
      <c r="N25" s="91">
        <f>SUM(B25:M25)</f>
        <v>1303540000</v>
      </c>
      <c r="O25" s="122">
        <f>+(B25+C25+D25+E25+F25+G25+H25+I25+J25+K25+L25+M25)/N24</f>
        <v>1</v>
      </c>
    </row>
    <row r="26" spans="1:15" ht="32.1" customHeight="1" x14ac:dyDescent="0.25">
      <c r="A26" s="90" t="s">
        <v>226</v>
      </c>
      <c r="B26" s="91"/>
      <c r="C26" s="91">
        <v>3618134</v>
      </c>
      <c r="D26" s="91">
        <v>59788135</v>
      </c>
      <c r="E26" s="91"/>
      <c r="F26" s="91"/>
      <c r="G26" s="91"/>
      <c r="H26" s="91"/>
      <c r="I26" s="91"/>
      <c r="J26" s="91"/>
      <c r="K26" s="91"/>
      <c r="L26" s="91"/>
      <c r="M26" s="91"/>
      <c r="N26" s="466">
        <f t="shared" ref="N26:N29" si="0">SUM(B26:M26)</f>
        <v>63406269</v>
      </c>
      <c r="O26" s="122"/>
    </row>
    <row r="27" spans="1:15" ht="32.1" customHeight="1" x14ac:dyDescent="0.25">
      <c r="A27" s="90" t="s">
        <v>227</v>
      </c>
      <c r="B27" s="91">
        <v>5975000</v>
      </c>
      <c r="C27" s="91"/>
      <c r="D27" s="91"/>
      <c r="E27" s="91"/>
      <c r="F27" s="91"/>
      <c r="G27" s="91"/>
      <c r="H27" s="91"/>
      <c r="I27" s="91"/>
      <c r="J27" s="91"/>
      <c r="K27" s="91"/>
      <c r="L27" s="91"/>
      <c r="M27" s="346">
        <v>1195000</v>
      </c>
      <c r="N27" s="91">
        <f t="shared" si="0"/>
        <v>7170000</v>
      </c>
      <c r="O27" s="347"/>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5975000</v>
      </c>
      <c r="C29" s="94"/>
      <c r="D29" s="94"/>
      <c r="E29" s="94"/>
      <c r="F29" s="94"/>
      <c r="G29" s="94"/>
      <c r="H29" s="94"/>
      <c r="I29" s="94"/>
      <c r="J29" s="94"/>
      <c r="K29" s="94"/>
      <c r="L29" s="94"/>
      <c r="M29" s="94"/>
      <c r="N29" s="94">
        <f t="shared" si="0"/>
        <v>5975000</v>
      </c>
      <c r="O29" s="410">
        <f>+(B29+C29+D29+E29+F29+G29+H29+I29+J29+K29+L29+M29)/N27</f>
        <v>0.83333333333333337</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67" t="s">
        <v>230</v>
      </c>
      <c r="B33" s="568"/>
      <c r="C33" s="568"/>
      <c r="D33" s="568"/>
      <c r="E33" s="568"/>
      <c r="F33" s="568"/>
      <c r="G33" s="568"/>
      <c r="H33" s="568"/>
      <c r="I33" s="569"/>
      <c r="J33" s="100"/>
    </row>
    <row r="34" spans="1:10" ht="50.25" customHeight="1" thickBot="1" x14ac:dyDescent="0.3">
      <c r="A34" s="107" t="s">
        <v>231</v>
      </c>
      <c r="B34" s="570" t="str">
        <f>+B11</f>
        <v>Dinamizar 20 Consejos y Planes Locales de seguridad para las Mujeres en las 20 localidades de Bogotá.</v>
      </c>
      <c r="C34" s="571"/>
      <c r="D34" s="571"/>
      <c r="E34" s="571"/>
      <c r="F34" s="571"/>
      <c r="G34" s="571"/>
      <c r="H34" s="571"/>
      <c r="I34" s="572"/>
      <c r="J34" s="98"/>
    </row>
    <row r="35" spans="1:10" ht="18.75" customHeight="1" thickBot="1" x14ac:dyDescent="0.3">
      <c r="A35" s="561" t="s">
        <v>232</v>
      </c>
      <c r="B35" s="158">
        <v>2024</v>
      </c>
      <c r="C35" s="158">
        <v>2025</v>
      </c>
      <c r="D35" s="158">
        <v>2026</v>
      </c>
      <c r="E35" s="158">
        <v>2027</v>
      </c>
      <c r="F35" s="158" t="s">
        <v>233</v>
      </c>
      <c r="G35" s="580" t="s">
        <v>234</v>
      </c>
      <c r="H35" s="580" t="s">
        <v>23</v>
      </c>
      <c r="I35" s="580"/>
      <c r="J35" s="98"/>
    </row>
    <row r="36" spans="1:10" ht="50.25" customHeight="1" thickBot="1" x14ac:dyDescent="0.3">
      <c r="A36" s="562"/>
      <c r="B36" s="281">
        <v>20</v>
      </c>
      <c r="C36" s="281">
        <v>20</v>
      </c>
      <c r="D36" s="281">
        <v>20</v>
      </c>
      <c r="E36" s="281">
        <v>20</v>
      </c>
      <c r="F36" s="293">
        <v>20</v>
      </c>
      <c r="G36" s="580"/>
      <c r="H36" s="580"/>
      <c r="I36" s="580"/>
      <c r="J36" s="98"/>
    </row>
    <row r="37" spans="1:10" ht="52.5" customHeight="1" thickBot="1" x14ac:dyDescent="0.3">
      <c r="A37" s="108" t="s">
        <v>235</v>
      </c>
      <c r="B37" s="573">
        <v>0.1</v>
      </c>
      <c r="C37" s="574"/>
      <c r="D37" s="577" t="s">
        <v>236</v>
      </c>
      <c r="E37" s="578"/>
      <c r="F37" s="578"/>
      <c r="G37" s="578"/>
      <c r="H37" s="578"/>
      <c r="I37" s="579"/>
    </row>
    <row r="38" spans="1:10" s="99" customFormat="1" ht="48" customHeight="1" thickBot="1" x14ac:dyDescent="0.3">
      <c r="A38" s="561" t="s">
        <v>237</v>
      </c>
      <c r="B38" s="108" t="s">
        <v>238</v>
      </c>
      <c r="C38" s="107" t="s">
        <v>239</v>
      </c>
      <c r="D38" s="549" t="s">
        <v>240</v>
      </c>
      <c r="E38" s="550"/>
      <c r="F38" s="549" t="s">
        <v>241</v>
      </c>
      <c r="G38" s="550"/>
      <c r="H38" s="109" t="s">
        <v>242</v>
      </c>
      <c r="I38" s="111" t="s">
        <v>243</v>
      </c>
    </row>
    <row r="39" spans="1:10" ht="120.75" customHeight="1" thickBot="1" x14ac:dyDescent="0.3">
      <c r="A39" s="562"/>
      <c r="B39" s="423">
        <v>0</v>
      </c>
      <c r="C39" s="162">
        <v>0</v>
      </c>
      <c r="D39" s="667" t="s">
        <v>624</v>
      </c>
      <c r="E39" s="668"/>
      <c r="F39" s="667" t="s">
        <v>624</v>
      </c>
      <c r="G39" s="668"/>
      <c r="H39" s="161" t="s">
        <v>624</v>
      </c>
      <c r="I39" s="240" t="s">
        <v>624</v>
      </c>
    </row>
    <row r="40" spans="1:10" s="99" customFormat="1" ht="54" customHeight="1" thickBot="1" x14ac:dyDescent="0.3">
      <c r="A40" s="561" t="s">
        <v>244</v>
      </c>
      <c r="B40" s="110" t="s">
        <v>238</v>
      </c>
      <c r="C40" s="109" t="s">
        <v>239</v>
      </c>
      <c r="D40" s="549" t="s">
        <v>240</v>
      </c>
      <c r="E40" s="550"/>
      <c r="F40" s="549" t="s">
        <v>241</v>
      </c>
      <c r="G40" s="550"/>
      <c r="H40" s="109" t="s">
        <v>242</v>
      </c>
      <c r="I40" s="111" t="s">
        <v>243</v>
      </c>
    </row>
    <row r="41" spans="1:10" ht="245.25" customHeight="1" thickBot="1" x14ac:dyDescent="0.3">
      <c r="A41" s="562"/>
      <c r="B41" s="103">
        <v>20</v>
      </c>
      <c r="C41" s="104">
        <v>20</v>
      </c>
      <c r="D41" s="669" t="s">
        <v>722</v>
      </c>
      <c r="E41" s="670"/>
      <c r="F41" s="669" t="s">
        <v>723</v>
      </c>
      <c r="G41" s="670"/>
      <c r="H41" s="416" t="s">
        <v>633</v>
      </c>
      <c r="I41" s="416" t="s">
        <v>724</v>
      </c>
    </row>
    <row r="42" spans="1:10" s="99" customFormat="1" ht="35.1" customHeight="1" thickBot="1" x14ac:dyDescent="0.3">
      <c r="A42" s="561" t="s">
        <v>245</v>
      </c>
      <c r="B42" s="110" t="s">
        <v>238</v>
      </c>
      <c r="C42" s="109" t="s">
        <v>239</v>
      </c>
      <c r="D42" s="549" t="s">
        <v>240</v>
      </c>
      <c r="E42" s="550"/>
      <c r="F42" s="549" t="s">
        <v>241</v>
      </c>
      <c r="G42" s="550"/>
      <c r="H42" s="109" t="s">
        <v>242</v>
      </c>
      <c r="I42" s="111" t="s">
        <v>243</v>
      </c>
    </row>
    <row r="43" spans="1:10" ht="162.94999999999999" customHeight="1" thickBot="1" x14ac:dyDescent="0.3">
      <c r="A43" s="562"/>
      <c r="B43" s="103">
        <v>20</v>
      </c>
      <c r="C43" s="104">
        <v>20</v>
      </c>
      <c r="D43" s="669" t="s">
        <v>822</v>
      </c>
      <c r="E43" s="670"/>
      <c r="F43" s="669" t="s">
        <v>823</v>
      </c>
      <c r="G43" s="670"/>
      <c r="H43" s="416" t="s">
        <v>633</v>
      </c>
      <c r="I43" s="416" t="s">
        <v>724</v>
      </c>
    </row>
    <row r="44" spans="1:10" s="99" customFormat="1" ht="35.1" customHeight="1" thickBot="1" x14ac:dyDescent="0.3">
      <c r="A44" s="561" t="s">
        <v>246</v>
      </c>
      <c r="B44" s="110" t="s">
        <v>238</v>
      </c>
      <c r="C44" s="110" t="s">
        <v>239</v>
      </c>
      <c r="D44" s="549" t="s">
        <v>240</v>
      </c>
      <c r="E44" s="550"/>
      <c r="F44" s="549" t="s">
        <v>241</v>
      </c>
      <c r="G44" s="550"/>
      <c r="H44" s="109" t="s">
        <v>242</v>
      </c>
      <c r="I44" s="109" t="s">
        <v>243</v>
      </c>
    </row>
    <row r="45" spans="1:10" ht="120.75" customHeight="1" thickBot="1" x14ac:dyDescent="0.3">
      <c r="A45" s="562"/>
      <c r="B45" s="103">
        <v>20</v>
      </c>
      <c r="C45" s="104"/>
      <c r="D45" s="565"/>
      <c r="E45" s="566"/>
      <c r="F45" s="565"/>
      <c r="G45" s="566"/>
      <c r="H45" s="119"/>
      <c r="I45" s="120"/>
    </row>
    <row r="46" spans="1:10" s="99" customFormat="1" ht="35.1" customHeight="1" thickBot="1" x14ac:dyDescent="0.3">
      <c r="A46" s="561" t="s">
        <v>247</v>
      </c>
      <c r="B46" s="110" t="s">
        <v>238</v>
      </c>
      <c r="C46" s="109" t="s">
        <v>239</v>
      </c>
      <c r="D46" s="549" t="s">
        <v>240</v>
      </c>
      <c r="E46" s="550"/>
      <c r="F46" s="549" t="s">
        <v>241</v>
      </c>
      <c r="G46" s="550"/>
      <c r="H46" s="109" t="s">
        <v>242</v>
      </c>
      <c r="I46" s="111" t="s">
        <v>243</v>
      </c>
    </row>
    <row r="47" spans="1:10" ht="120.75" customHeight="1" thickBot="1" x14ac:dyDescent="0.3">
      <c r="A47" s="562"/>
      <c r="B47" s="103">
        <v>20</v>
      </c>
      <c r="C47" s="104"/>
      <c r="D47" s="551"/>
      <c r="E47" s="553"/>
      <c r="F47" s="551"/>
      <c r="G47" s="553"/>
      <c r="H47" s="101"/>
      <c r="I47" s="102"/>
    </row>
    <row r="48" spans="1:10" s="99" customFormat="1" ht="35.1" customHeight="1" thickBot="1" x14ac:dyDescent="0.3">
      <c r="A48" s="561" t="s">
        <v>248</v>
      </c>
      <c r="B48" s="110" t="s">
        <v>238</v>
      </c>
      <c r="C48" s="109" t="s">
        <v>239</v>
      </c>
      <c r="D48" s="549" t="s">
        <v>240</v>
      </c>
      <c r="E48" s="550"/>
      <c r="F48" s="549" t="s">
        <v>241</v>
      </c>
      <c r="G48" s="550"/>
      <c r="H48" s="109" t="s">
        <v>242</v>
      </c>
      <c r="I48" s="111" t="s">
        <v>243</v>
      </c>
    </row>
    <row r="49" spans="1:9" ht="120.75" customHeight="1" thickBot="1" x14ac:dyDescent="0.3">
      <c r="A49" s="562"/>
      <c r="B49" s="105">
        <v>20</v>
      </c>
      <c r="C49" s="106"/>
      <c r="D49" s="551"/>
      <c r="E49" s="553"/>
      <c r="F49" s="551"/>
      <c r="G49" s="553"/>
      <c r="H49" s="101"/>
      <c r="I49" s="102"/>
    </row>
    <row r="50" spans="1:9" ht="35.1" customHeight="1" thickBot="1" x14ac:dyDescent="0.3">
      <c r="A50" s="561" t="s">
        <v>249</v>
      </c>
      <c r="B50" s="108" t="s">
        <v>238</v>
      </c>
      <c r="C50" s="107" t="s">
        <v>239</v>
      </c>
      <c r="D50" s="549" t="s">
        <v>240</v>
      </c>
      <c r="E50" s="550"/>
      <c r="F50" s="549" t="s">
        <v>241</v>
      </c>
      <c r="G50" s="550"/>
      <c r="H50" s="109" t="s">
        <v>242</v>
      </c>
      <c r="I50" s="111" t="s">
        <v>243</v>
      </c>
    </row>
    <row r="51" spans="1:9" ht="120.75" customHeight="1" thickBot="1" x14ac:dyDescent="0.3">
      <c r="A51" s="562"/>
      <c r="B51" s="105">
        <v>20</v>
      </c>
      <c r="C51" s="106"/>
      <c r="D51" s="551"/>
      <c r="E51" s="552"/>
      <c r="F51" s="551"/>
      <c r="G51" s="553"/>
      <c r="H51" s="101"/>
      <c r="I51" s="102"/>
    </row>
    <row r="52" spans="1:9" ht="35.1" customHeight="1" thickBot="1" x14ac:dyDescent="0.3">
      <c r="A52" s="561" t="s">
        <v>250</v>
      </c>
      <c r="B52" s="108" t="s">
        <v>238</v>
      </c>
      <c r="C52" s="107" t="s">
        <v>239</v>
      </c>
      <c r="D52" s="549" t="s">
        <v>240</v>
      </c>
      <c r="E52" s="550"/>
      <c r="F52" s="549" t="s">
        <v>241</v>
      </c>
      <c r="G52" s="550"/>
      <c r="H52" s="109" t="s">
        <v>242</v>
      </c>
      <c r="I52" s="111" t="s">
        <v>243</v>
      </c>
    </row>
    <row r="53" spans="1:9" ht="120.75" customHeight="1" thickBot="1" x14ac:dyDescent="0.3">
      <c r="A53" s="562"/>
      <c r="B53" s="105">
        <v>20</v>
      </c>
      <c r="C53" s="106"/>
      <c r="D53" s="551"/>
      <c r="E53" s="552"/>
      <c r="F53" s="551"/>
      <c r="G53" s="553"/>
      <c r="H53" s="279"/>
      <c r="I53" s="102"/>
    </row>
    <row r="54" spans="1:9" ht="35.1" customHeight="1" thickBot="1" x14ac:dyDescent="0.3">
      <c r="A54" s="561" t="s">
        <v>251</v>
      </c>
      <c r="B54" s="108" t="s">
        <v>238</v>
      </c>
      <c r="C54" s="107" t="s">
        <v>239</v>
      </c>
      <c r="D54" s="549" t="s">
        <v>240</v>
      </c>
      <c r="E54" s="550"/>
      <c r="F54" s="549" t="s">
        <v>241</v>
      </c>
      <c r="G54" s="550"/>
      <c r="H54" s="109" t="s">
        <v>242</v>
      </c>
      <c r="I54" s="111" t="s">
        <v>243</v>
      </c>
    </row>
    <row r="55" spans="1:9" ht="120.75" customHeight="1" thickBot="1" x14ac:dyDescent="0.3">
      <c r="A55" s="562"/>
      <c r="B55" s="105">
        <v>20</v>
      </c>
      <c r="C55" s="106"/>
      <c r="D55" s="551"/>
      <c r="E55" s="553"/>
      <c r="F55" s="551"/>
      <c r="G55" s="553"/>
      <c r="H55" s="101"/>
      <c r="I55" s="101"/>
    </row>
    <row r="56" spans="1:9" ht="35.1" customHeight="1" thickBot="1" x14ac:dyDescent="0.3">
      <c r="A56" s="561" t="s">
        <v>252</v>
      </c>
      <c r="B56" s="108" t="s">
        <v>238</v>
      </c>
      <c r="C56" s="107" t="s">
        <v>239</v>
      </c>
      <c r="D56" s="549" t="s">
        <v>240</v>
      </c>
      <c r="E56" s="550"/>
      <c r="F56" s="549" t="s">
        <v>241</v>
      </c>
      <c r="G56" s="550"/>
      <c r="H56" s="109" t="s">
        <v>242</v>
      </c>
      <c r="I56" s="111" t="s">
        <v>243</v>
      </c>
    </row>
    <row r="57" spans="1:9" ht="120.75" customHeight="1" thickBot="1" x14ac:dyDescent="0.3">
      <c r="A57" s="562"/>
      <c r="B57" s="105">
        <v>20</v>
      </c>
      <c r="C57" s="106"/>
      <c r="D57" s="551"/>
      <c r="E57" s="553"/>
      <c r="F57" s="551"/>
      <c r="G57" s="553"/>
      <c r="H57" s="101"/>
      <c r="I57" s="102"/>
    </row>
    <row r="58" spans="1:9" ht="35.1" customHeight="1" thickBot="1" x14ac:dyDescent="0.3">
      <c r="A58" s="561" t="s">
        <v>253</v>
      </c>
      <c r="B58" s="108" t="s">
        <v>238</v>
      </c>
      <c r="C58" s="107" t="s">
        <v>239</v>
      </c>
      <c r="D58" s="549" t="s">
        <v>240</v>
      </c>
      <c r="E58" s="550"/>
      <c r="F58" s="549" t="s">
        <v>241</v>
      </c>
      <c r="G58" s="550"/>
      <c r="H58" s="109" t="s">
        <v>242</v>
      </c>
      <c r="I58" s="111" t="s">
        <v>243</v>
      </c>
    </row>
    <row r="59" spans="1:9" ht="120.75" customHeight="1" thickBot="1" x14ac:dyDescent="0.3">
      <c r="A59" s="562"/>
      <c r="B59" s="105">
        <v>20</v>
      </c>
      <c r="C59" s="106"/>
      <c r="D59" s="551"/>
      <c r="E59" s="553"/>
      <c r="F59" s="552"/>
      <c r="G59" s="552"/>
      <c r="H59" s="101"/>
      <c r="I59" s="101"/>
    </row>
    <row r="60" spans="1:9" ht="35.1" customHeight="1" thickBot="1" x14ac:dyDescent="0.3">
      <c r="A60" s="561" t="s">
        <v>254</v>
      </c>
      <c r="B60" s="108" t="s">
        <v>238</v>
      </c>
      <c r="C60" s="107" t="s">
        <v>239</v>
      </c>
      <c r="D60" s="549" t="s">
        <v>240</v>
      </c>
      <c r="E60" s="550"/>
      <c r="F60" s="549" t="s">
        <v>241</v>
      </c>
      <c r="G60" s="550"/>
      <c r="H60" s="109" t="s">
        <v>242</v>
      </c>
      <c r="I60" s="111" t="s">
        <v>243</v>
      </c>
    </row>
    <row r="61" spans="1:9" ht="120.75" customHeight="1" thickBot="1" x14ac:dyDescent="0.3">
      <c r="A61" s="562"/>
      <c r="B61" s="105">
        <v>20</v>
      </c>
      <c r="C61" s="106"/>
      <c r="D61" s="551"/>
      <c r="E61" s="553"/>
      <c r="F61" s="551"/>
      <c r="G61" s="553"/>
      <c r="H61" s="101"/>
      <c r="I61" s="101"/>
    </row>
    <row r="64" spans="1:9" s="98" customFormat="1" ht="30" customHeight="1" x14ac:dyDescent="0.25">
      <c r="A64" s="68"/>
      <c r="B64" s="68"/>
      <c r="C64" s="68"/>
      <c r="D64" s="68"/>
      <c r="E64" s="68"/>
      <c r="F64" s="68"/>
      <c r="G64" s="68"/>
      <c r="H64" s="68"/>
      <c r="I64" s="68"/>
    </row>
    <row r="65" spans="1:9" ht="34.5" customHeight="1" x14ac:dyDescent="0.25">
      <c r="A65" s="631" t="s">
        <v>255</v>
      </c>
      <c r="B65" s="631"/>
      <c r="C65" s="631"/>
      <c r="D65" s="631"/>
      <c r="E65" s="631"/>
      <c r="F65" s="631"/>
      <c r="G65" s="631"/>
      <c r="H65" s="631"/>
      <c r="I65" s="631"/>
    </row>
    <row r="66" spans="1:9" ht="131.25" customHeight="1" x14ac:dyDescent="0.25">
      <c r="A66" s="112" t="s">
        <v>256</v>
      </c>
      <c r="B66" s="558" t="s">
        <v>306</v>
      </c>
      <c r="C66" s="559"/>
      <c r="D66" s="558" t="s">
        <v>307</v>
      </c>
      <c r="E66" s="559"/>
      <c r="F66" s="558" t="s">
        <v>725</v>
      </c>
      <c r="G66" s="559"/>
      <c r="H66" s="558" t="s">
        <v>726</v>
      </c>
      <c r="I66" s="559"/>
    </row>
    <row r="67" spans="1:9" ht="40.5" customHeight="1" x14ac:dyDescent="0.25">
      <c r="A67" s="112" t="s">
        <v>260</v>
      </c>
      <c r="B67" s="634">
        <v>0.03</v>
      </c>
      <c r="C67" s="635"/>
      <c r="D67" s="634">
        <v>0.03</v>
      </c>
      <c r="E67" s="635"/>
      <c r="F67" s="634">
        <v>0.02</v>
      </c>
      <c r="G67" s="635"/>
      <c r="H67" s="634">
        <v>0.02</v>
      </c>
      <c r="I67" s="635"/>
    </row>
    <row r="68" spans="1:9" ht="30" customHeight="1" x14ac:dyDescent="0.25">
      <c r="A68" s="627" t="s">
        <v>191</v>
      </c>
      <c r="B68" s="165" t="s">
        <v>99</v>
      </c>
      <c r="C68" s="165" t="s">
        <v>239</v>
      </c>
      <c r="D68" s="165" t="s">
        <v>99</v>
      </c>
      <c r="E68" s="165" t="s">
        <v>239</v>
      </c>
      <c r="F68" s="165" t="s">
        <v>99</v>
      </c>
      <c r="G68" s="165" t="s">
        <v>239</v>
      </c>
      <c r="H68" s="165" t="s">
        <v>99</v>
      </c>
      <c r="I68" s="165" t="s">
        <v>239</v>
      </c>
    </row>
    <row r="69" spans="1:9" ht="30" customHeight="1" x14ac:dyDescent="0.25">
      <c r="A69" s="628"/>
      <c r="B69" s="114">
        <v>0</v>
      </c>
      <c r="C69" s="115">
        <v>0</v>
      </c>
      <c r="D69" s="114">
        <v>0</v>
      </c>
      <c r="E69" s="115">
        <v>0</v>
      </c>
      <c r="F69" s="114">
        <v>0</v>
      </c>
      <c r="G69" s="115">
        <v>0</v>
      </c>
      <c r="H69" s="114">
        <v>0</v>
      </c>
      <c r="I69" s="115">
        <v>0</v>
      </c>
    </row>
    <row r="70" spans="1:9" ht="80.25" customHeight="1" x14ac:dyDescent="0.25">
      <c r="A70" s="112" t="s">
        <v>261</v>
      </c>
      <c r="B70" s="671" t="s">
        <v>624</v>
      </c>
      <c r="C70" s="672"/>
      <c r="D70" s="671" t="s">
        <v>624</v>
      </c>
      <c r="E70" s="672"/>
      <c r="F70" s="671" t="s">
        <v>624</v>
      </c>
      <c r="G70" s="672"/>
      <c r="H70" s="671" t="s">
        <v>624</v>
      </c>
      <c r="I70" s="672"/>
    </row>
    <row r="71" spans="1:9" ht="80.25" customHeight="1" x14ac:dyDescent="0.25">
      <c r="A71" s="112" t="s">
        <v>262</v>
      </c>
      <c r="B71" s="671" t="s">
        <v>624</v>
      </c>
      <c r="C71" s="672"/>
      <c r="D71" s="671" t="s">
        <v>624</v>
      </c>
      <c r="E71" s="672"/>
      <c r="F71" s="671" t="s">
        <v>624</v>
      </c>
      <c r="G71" s="672"/>
      <c r="H71" s="671" t="s">
        <v>624</v>
      </c>
      <c r="I71" s="672"/>
    </row>
    <row r="72" spans="1:9" ht="30.75" customHeight="1" x14ac:dyDescent="0.25">
      <c r="A72" s="627" t="s">
        <v>192</v>
      </c>
      <c r="B72" s="165" t="s">
        <v>99</v>
      </c>
      <c r="C72" s="165" t="s">
        <v>239</v>
      </c>
      <c r="D72" s="165" t="s">
        <v>99</v>
      </c>
      <c r="E72" s="165" t="s">
        <v>239</v>
      </c>
      <c r="F72" s="165" t="s">
        <v>99</v>
      </c>
      <c r="G72" s="165" t="s">
        <v>239</v>
      </c>
      <c r="H72" s="165" t="s">
        <v>99</v>
      </c>
      <c r="I72" s="165" t="s">
        <v>239</v>
      </c>
    </row>
    <row r="73" spans="1:9" ht="30.75" customHeight="1" x14ac:dyDescent="0.25">
      <c r="A73" s="628"/>
      <c r="B73" s="114">
        <v>0.09</v>
      </c>
      <c r="C73" s="115">
        <v>0.09</v>
      </c>
      <c r="D73" s="114">
        <v>0.09</v>
      </c>
      <c r="E73" s="115">
        <v>0.09</v>
      </c>
      <c r="F73" s="114">
        <v>0.09</v>
      </c>
      <c r="G73" s="115">
        <v>0.09</v>
      </c>
      <c r="H73" s="114">
        <v>0.09</v>
      </c>
      <c r="I73" s="115">
        <v>0.09</v>
      </c>
    </row>
    <row r="74" spans="1:9" ht="207.75" customHeight="1" x14ac:dyDescent="0.25">
      <c r="A74" s="112" t="s">
        <v>261</v>
      </c>
      <c r="B74" s="673" t="s">
        <v>727</v>
      </c>
      <c r="C74" s="674"/>
      <c r="D74" s="673" t="s">
        <v>728</v>
      </c>
      <c r="E74" s="674"/>
      <c r="F74" s="673" t="s">
        <v>729</v>
      </c>
      <c r="G74" s="674"/>
      <c r="H74" s="673" t="s">
        <v>730</v>
      </c>
      <c r="I74" s="674"/>
    </row>
    <row r="75" spans="1:9" ht="80.25" customHeight="1" x14ac:dyDescent="0.25">
      <c r="A75" s="112" t="s">
        <v>262</v>
      </c>
      <c r="B75" s="675" t="s">
        <v>731</v>
      </c>
      <c r="C75" s="662"/>
      <c r="D75" s="675" t="s">
        <v>732</v>
      </c>
      <c r="E75" s="662"/>
      <c r="F75" s="675" t="s">
        <v>733</v>
      </c>
      <c r="G75" s="662"/>
      <c r="H75" s="675" t="s">
        <v>734</v>
      </c>
      <c r="I75" s="662"/>
    </row>
    <row r="76" spans="1:9" ht="30.75" customHeight="1" x14ac:dyDescent="0.25">
      <c r="A76" s="627" t="s">
        <v>193</v>
      </c>
      <c r="B76" s="165" t="s">
        <v>99</v>
      </c>
      <c r="C76" s="165" t="s">
        <v>239</v>
      </c>
      <c r="D76" s="165" t="s">
        <v>99</v>
      </c>
      <c r="E76" s="165" t="s">
        <v>239</v>
      </c>
      <c r="F76" s="165" t="s">
        <v>99</v>
      </c>
      <c r="G76" s="165" t="s">
        <v>239</v>
      </c>
      <c r="H76" s="165" t="s">
        <v>99</v>
      </c>
      <c r="I76" s="165" t="s">
        <v>239</v>
      </c>
    </row>
    <row r="77" spans="1:9" ht="30.75" customHeight="1" x14ac:dyDescent="0.25">
      <c r="A77" s="628"/>
      <c r="B77" s="114">
        <v>0.09</v>
      </c>
      <c r="C77" s="115"/>
      <c r="D77" s="114">
        <v>0.09</v>
      </c>
      <c r="E77" s="115"/>
      <c r="F77" s="114">
        <v>0.09</v>
      </c>
      <c r="G77" s="115"/>
      <c r="H77" s="114">
        <v>0.09</v>
      </c>
      <c r="I77" s="115"/>
    </row>
    <row r="78" spans="1:9" ht="225.95" customHeight="1" x14ac:dyDescent="0.25">
      <c r="A78" s="112" t="s">
        <v>261</v>
      </c>
      <c r="B78" s="673" t="s">
        <v>824</v>
      </c>
      <c r="C78" s="674"/>
      <c r="D78" s="673" t="s">
        <v>825</v>
      </c>
      <c r="E78" s="674"/>
      <c r="F78" s="673" t="s">
        <v>826</v>
      </c>
      <c r="G78" s="674"/>
      <c r="H78" s="673" t="s">
        <v>827</v>
      </c>
      <c r="I78" s="674"/>
    </row>
    <row r="79" spans="1:9" ht="80.25" customHeight="1" x14ac:dyDescent="0.25">
      <c r="A79" s="112" t="s">
        <v>262</v>
      </c>
      <c r="B79" s="660" t="s">
        <v>828</v>
      </c>
      <c r="C79" s="662"/>
      <c r="D79" s="660" t="s">
        <v>829</v>
      </c>
      <c r="E79" s="662"/>
      <c r="F79" s="660" t="s">
        <v>830</v>
      </c>
      <c r="G79" s="662"/>
      <c r="H79" s="660" t="s">
        <v>831</v>
      </c>
      <c r="I79" s="662"/>
    </row>
    <row r="80" spans="1:9" ht="30.75" customHeight="1" x14ac:dyDescent="0.25">
      <c r="A80" s="627" t="s">
        <v>194</v>
      </c>
      <c r="B80" s="165" t="s">
        <v>99</v>
      </c>
      <c r="C80" s="165" t="s">
        <v>239</v>
      </c>
      <c r="D80" s="165" t="s">
        <v>99</v>
      </c>
      <c r="E80" s="165" t="s">
        <v>239</v>
      </c>
      <c r="F80" s="165" t="s">
        <v>99</v>
      </c>
      <c r="G80" s="165" t="s">
        <v>239</v>
      </c>
      <c r="H80" s="165" t="s">
        <v>99</v>
      </c>
      <c r="I80" s="165" t="s">
        <v>239</v>
      </c>
    </row>
    <row r="81" spans="1:9" ht="30.75" customHeight="1" x14ac:dyDescent="0.25">
      <c r="A81" s="628"/>
      <c r="B81" s="114">
        <v>0.09</v>
      </c>
      <c r="C81" s="115"/>
      <c r="D81" s="114">
        <v>0.09</v>
      </c>
      <c r="E81" s="115"/>
      <c r="F81" s="114">
        <v>0.09</v>
      </c>
      <c r="G81" s="115"/>
      <c r="H81" s="114">
        <v>0.09</v>
      </c>
      <c r="I81" s="115"/>
    </row>
    <row r="82" spans="1:9" ht="80.25" customHeight="1" x14ac:dyDescent="0.25">
      <c r="A82" s="112" t="s">
        <v>261</v>
      </c>
      <c r="B82" s="689"/>
      <c r="C82" s="690"/>
      <c r="D82" s="689"/>
      <c r="E82" s="690"/>
      <c r="F82" s="689"/>
      <c r="G82" s="690"/>
      <c r="H82" s="689"/>
      <c r="I82" s="690"/>
    </row>
    <row r="83" spans="1:9" ht="80.25" customHeight="1" x14ac:dyDescent="0.25">
      <c r="A83" s="112" t="s">
        <v>262</v>
      </c>
      <c r="B83" s="691"/>
      <c r="C83" s="662"/>
      <c r="D83" s="691"/>
      <c r="E83" s="662"/>
      <c r="F83" s="691"/>
      <c r="G83" s="662"/>
      <c r="H83" s="691"/>
      <c r="I83" s="662"/>
    </row>
    <row r="84" spans="1:9" ht="30" customHeight="1" x14ac:dyDescent="0.25">
      <c r="A84" s="627" t="s">
        <v>198</v>
      </c>
      <c r="B84" s="165" t="s">
        <v>99</v>
      </c>
      <c r="C84" s="165" t="s">
        <v>239</v>
      </c>
      <c r="D84" s="165" t="s">
        <v>99</v>
      </c>
      <c r="E84" s="165" t="s">
        <v>239</v>
      </c>
      <c r="F84" s="165" t="s">
        <v>99</v>
      </c>
      <c r="G84" s="165" t="s">
        <v>239</v>
      </c>
      <c r="H84" s="165" t="s">
        <v>99</v>
      </c>
      <c r="I84" s="165" t="s">
        <v>239</v>
      </c>
    </row>
    <row r="85" spans="1:9" ht="30" customHeight="1" x14ac:dyDescent="0.25">
      <c r="A85" s="628"/>
      <c r="B85" s="114">
        <v>0.09</v>
      </c>
      <c r="C85" s="115"/>
      <c r="D85" s="114">
        <v>0.09</v>
      </c>
      <c r="E85" s="115"/>
      <c r="F85" s="114">
        <v>0.09</v>
      </c>
      <c r="G85" s="115"/>
      <c r="H85" s="114">
        <v>0.09</v>
      </c>
      <c r="I85" s="115"/>
    </row>
    <row r="86" spans="1:9" ht="80.25" customHeight="1" x14ac:dyDescent="0.25">
      <c r="A86" s="112" t="s">
        <v>261</v>
      </c>
      <c r="B86" s="560"/>
      <c r="C86" s="560"/>
      <c r="D86" s="560"/>
      <c r="E86" s="560"/>
      <c r="F86" s="560"/>
      <c r="G86" s="560"/>
      <c r="H86" s="560"/>
      <c r="I86" s="560"/>
    </row>
    <row r="87" spans="1:9" ht="80.25" customHeight="1" x14ac:dyDescent="0.25">
      <c r="A87" s="112" t="s">
        <v>262</v>
      </c>
      <c r="B87" s="542"/>
      <c r="C87" s="543"/>
      <c r="D87" s="542"/>
      <c r="E87" s="543"/>
      <c r="F87" s="542"/>
      <c r="G87" s="543"/>
      <c r="H87" s="542"/>
      <c r="I87" s="543"/>
    </row>
    <row r="88" spans="1:9" ht="29.25" customHeight="1" x14ac:dyDescent="0.25">
      <c r="A88" s="627" t="s">
        <v>199</v>
      </c>
      <c r="B88" s="165" t="s">
        <v>99</v>
      </c>
      <c r="C88" s="165" t="s">
        <v>239</v>
      </c>
      <c r="D88" s="165" t="s">
        <v>99</v>
      </c>
      <c r="E88" s="165" t="s">
        <v>239</v>
      </c>
      <c r="F88" s="165" t="s">
        <v>99</v>
      </c>
      <c r="G88" s="165" t="s">
        <v>239</v>
      </c>
      <c r="H88" s="165" t="s">
        <v>99</v>
      </c>
      <c r="I88" s="165" t="s">
        <v>239</v>
      </c>
    </row>
    <row r="89" spans="1:9" ht="29.25" customHeight="1" x14ac:dyDescent="0.25">
      <c r="A89" s="628"/>
      <c r="B89" s="114">
        <v>0.09</v>
      </c>
      <c r="C89" s="115"/>
      <c r="D89" s="114">
        <v>0.09</v>
      </c>
      <c r="E89" s="115"/>
      <c r="F89" s="114">
        <v>0.09</v>
      </c>
      <c r="G89" s="115"/>
      <c r="H89" s="114">
        <v>0.09</v>
      </c>
      <c r="I89" s="115"/>
    </row>
    <row r="90" spans="1:9" ht="80.25" customHeight="1" x14ac:dyDescent="0.25">
      <c r="A90" s="112" t="s">
        <v>261</v>
      </c>
      <c r="B90" s="689"/>
      <c r="C90" s="690"/>
      <c r="D90" s="689"/>
      <c r="E90" s="690"/>
      <c r="F90" s="689"/>
      <c r="G90" s="690"/>
      <c r="H90" s="689"/>
      <c r="I90" s="690"/>
    </row>
    <row r="91" spans="1:9" ht="80.25" customHeight="1" x14ac:dyDescent="0.25">
      <c r="A91" s="112" t="s">
        <v>262</v>
      </c>
      <c r="B91" s="691"/>
      <c r="C91" s="662"/>
      <c r="D91" s="691"/>
      <c r="E91" s="662"/>
      <c r="F91" s="691"/>
      <c r="G91" s="662"/>
      <c r="H91" s="691"/>
      <c r="I91" s="662"/>
    </row>
    <row r="92" spans="1:9" ht="24.95" customHeight="1" x14ac:dyDescent="0.25">
      <c r="A92" s="627" t="s">
        <v>200</v>
      </c>
      <c r="B92" s="165" t="s">
        <v>99</v>
      </c>
      <c r="C92" s="165" t="s">
        <v>239</v>
      </c>
      <c r="D92" s="165" t="s">
        <v>99</v>
      </c>
      <c r="E92" s="165" t="s">
        <v>239</v>
      </c>
      <c r="F92" s="165" t="s">
        <v>99</v>
      </c>
      <c r="G92" s="165" t="s">
        <v>239</v>
      </c>
      <c r="H92" s="165" t="s">
        <v>99</v>
      </c>
      <c r="I92" s="165" t="s">
        <v>239</v>
      </c>
    </row>
    <row r="93" spans="1:9" ht="24.95" customHeight="1" x14ac:dyDescent="0.25">
      <c r="A93" s="628"/>
      <c r="B93" s="114">
        <v>0.09</v>
      </c>
      <c r="C93" s="115"/>
      <c r="D93" s="114">
        <v>0.09</v>
      </c>
      <c r="E93" s="115"/>
      <c r="F93" s="114">
        <v>0.09</v>
      </c>
      <c r="G93" s="115"/>
      <c r="H93" s="114">
        <v>0.09</v>
      </c>
      <c r="I93" s="115"/>
    </row>
    <row r="94" spans="1:9" ht="80.25" customHeight="1" x14ac:dyDescent="0.25">
      <c r="A94" s="112" t="s">
        <v>261</v>
      </c>
      <c r="B94" s="541"/>
      <c r="C94" s="541"/>
      <c r="D94" s="541"/>
      <c r="E94" s="541"/>
      <c r="F94" s="541"/>
      <c r="G94" s="541"/>
      <c r="H94" s="541"/>
      <c r="I94" s="541"/>
    </row>
    <row r="95" spans="1:9" ht="80.25" customHeight="1" x14ac:dyDescent="0.25">
      <c r="A95" s="112" t="s">
        <v>262</v>
      </c>
      <c r="B95" s="542"/>
      <c r="C95" s="543"/>
      <c r="D95" s="542"/>
      <c r="E95" s="543"/>
      <c r="F95" s="542"/>
      <c r="G95" s="543"/>
      <c r="H95" s="542"/>
      <c r="I95" s="543"/>
    </row>
    <row r="96" spans="1:9" ht="24.95" customHeight="1" x14ac:dyDescent="0.25">
      <c r="A96" s="627" t="s">
        <v>201</v>
      </c>
      <c r="B96" s="165" t="s">
        <v>99</v>
      </c>
      <c r="C96" s="165" t="s">
        <v>239</v>
      </c>
      <c r="D96" s="165" t="s">
        <v>99</v>
      </c>
      <c r="E96" s="165" t="s">
        <v>239</v>
      </c>
      <c r="F96" s="165" t="s">
        <v>99</v>
      </c>
      <c r="G96" s="165" t="s">
        <v>239</v>
      </c>
      <c r="H96" s="165" t="s">
        <v>99</v>
      </c>
      <c r="I96" s="165" t="s">
        <v>239</v>
      </c>
    </row>
    <row r="97" spans="1:9" ht="24.95" customHeight="1" x14ac:dyDescent="0.25">
      <c r="A97" s="628"/>
      <c r="B97" s="114">
        <v>0.09</v>
      </c>
      <c r="C97" s="115"/>
      <c r="D97" s="114">
        <v>0.09</v>
      </c>
      <c r="E97" s="115"/>
      <c r="F97" s="114">
        <v>0.09</v>
      </c>
      <c r="G97" s="115"/>
      <c r="H97" s="114">
        <v>0.09</v>
      </c>
      <c r="I97" s="115"/>
    </row>
    <row r="98" spans="1:9" ht="80.25" customHeight="1" x14ac:dyDescent="0.25">
      <c r="A98" s="112" t="s">
        <v>261</v>
      </c>
      <c r="B98" s="689"/>
      <c r="C98" s="690"/>
      <c r="D98" s="689"/>
      <c r="E98" s="690"/>
      <c r="F98" s="689"/>
      <c r="G98" s="690"/>
      <c r="H98" s="689"/>
      <c r="I98" s="690"/>
    </row>
    <row r="99" spans="1:9" ht="80.25" customHeight="1" x14ac:dyDescent="0.25">
      <c r="A99" s="112" t="s">
        <v>262</v>
      </c>
      <c r="B99" s="691"/>
      <c r="C99" s="662"/>
      <c r="D99" s="691"/>
      <c r="E99" s="662"/>
      <c r="F99" s="691"/>
      <c r="G99" s="662"/>
      <c r="H99" s="691"/>
      <c r="I99" s="662"/>
    </row>
    <row r="100" spans="1:9" ht="24.95" customHeight="1" x14ac:dyDescent="0.25">
      <c r="A100" s="627" t="s">
        <v>203</v>
      </c>
      <c r="B100" s="165" t="s">
        <v>99</v>
      </c>
      <c r="C100" s="165" t="s">
        <v>239</v>
      </c>
      <c r="D100" s="165" t="s">
        <v>99</v>
      </c>
      <c r="E100" s="165" t="s">
        <v>239</v>
      </c>
      <c r="F100" s="165" t="s">
        <v>99</v>
      </c>
      <c r="G100" s="165" t="s">
        <v>239</v>
      </c>
      <c r="H100" s="165" t="s">
        <v>99</v>
      </c>
      <c r="I100" s="165" t="s">
        <v>239</v>
      </c>
    </row>
    <row r="101" spans="1:9" ht="24.95" customHeight="1" x14ac:dyDescent="0.25">
      <c r="A101" s="628"/>
      <c r="B101" s="114">
        <v>0.09</v>
      </c>
      <c r="C101" s="115"/>
      <c r="D101" s="114">
        <v>0.09</v>
      </c>
      <c r="E101" s="115"/>
      <c r="F101" s="114">
        <v>0.09</v>
      </c>
      <c r="G101" s="115"/>
      <c r="H101" s="114">
        <v>0.09</v>
      </c>
      <c r="I101" s="115"/>
    </row>
    <row r="102" spans="1:9" ht="80.25" customHeight="1" x14ac:dyDescent="0.25">
      <c r="A102" s="112" t="s">
        <v>261</v>
      </c>
      <c r="B102" s="541"/>
      <c r="C102" s="541"/>
      <c r="D102" s="541"/>
      <c r="E102" s="541"/>
      <c r="F102" s="541"/>
      <c r="G102" s="541"/>
      <c r="H102" s="541"/>
      <c r="I102" s="541"/>
    </row>
    <row r="103" spans="1:9" ht="80.25" customHeight="1" x14ac:dyDescent="0.25">
      <c r="A103" s="112" t="s">
        <v>262</v>
      </c>
      <c r="B103" s="542"/>
      <c r="C103" s="543"/>
      <c r="D103" s="542"/>
      <c r="E103" s="543"/>
      <c r="F103" s="542"/>
      <c r="G103" s="543"/>
      <c r="H103" s="542"/>
      <c r="I103" s="543"/>
    </row>
    <row r="104" spans="1:9" ht="24.95" customHeight="1" x14ac:dyDescent="0.25">
      <c r="A104" s="627" t="s">
        <v>204</v>
      </c>
      <c r="B104" s="165" t="s">
        <v>99</v>
      </c>
      <c r="C104" s="165" t="s">
        <v>239</v>
      </c>
      <c r="D104" s="165" t="s">
        <v>99</v>
      </c>
      <c r="E104" s="165" t="s">
        <v>239</v>
      </c>
      <c r="F104" s="165" t="s">
        <v>99</v>
      </c>
      <c r="G104" s="165" t="s">
        <v>239</v>
      </c>
      <c r="H104" s="165" t="s">
        <v>99</v>
      </c>
      <c r="I104" s="165" t="s">
        <v>239</v>
      </c>
    </row>
    <row r="105" spans="1:9" ht="24.95" customHeight="1" x14ac:dyDescent="0.25">
      <c r="A105" s="628"/>
      <c r="B105" s="114">
        <v>0.09</v>
      </c>
      <c r="C105" s="115"/>
      <c r="D105" s="114">
        <v>0.09</v>
      </c>
      <c r="E105" s="115"/>
      <c r="F105" s="114">
        <v>0.09</v>
      </c>
      <c r="G105" s="115"/>
      <c r="H105" s="114">
        <v>0.09</v>
      </c>
      <c r="I105" s="115"/>
    </row>
    <row r="106" spans="1:9" ht="80.25" customHeight="1" x14ac:dyDescent="0.25">
      <c r="A106" s="112" t="s">
        <v>261</v>
      </c>
      <c r="B106" s="689"/>
      <c r="C106" s="690"/>
      <c r="D106" s="689"/>
      <c r="E106" s="690"/>
      <c r="F106" s="689"/>
      <c r="G106" s="690"/>
      <c r="H106" s="689"/>
      <c r="I106" s="690"/>
    </row>
    <row r="107" spans="1:9" ht="80.25" customHeight="1" x14ac:dyDescent="0.25">
      <c r="A107" s="112" t="s">
        <v>262</v>
      </c>
      <c r="B107" s="691"/>
      <c r="C107" s="662"/>
      <c r="D107" s="691"/>
      <c r="E107" s="662"/>
      <c r="F107" s="691"/>
      <c r="G107" s="662"/>
      <c r="H107" s="691"/>
      <c r="I107" s="662"/>
    </row>
    <row r="108" spans="1:9" ht="24.95" customHeight="1" x14ac:dyDescent="0.25">
      <c r="A108" s="627" t="s">
        <v>205</v>
      </c>
      <c r="B108" s="165" t="s">
        <v>99</v>
      </c>
      <c r="C108" s="165" t="s">
        <v>239</v>
      </c>
      <c r="D108" s="165" t="s">
        <v>99</v>
      </c>
      <c r="E108" s="165" t="s">
        <v>239</v>
      </c>
      <c r="F108" s="165" t="s">
        <v>99</v>
      </c>
      <c r="G108" s="165" t="s">
        <v>239</v>
      </c>
      <c r="H108" s="165" t="s">
        <v>99</v>
      </c>
      <c r="I108" s="165" t="s">
        <v>239</v>
      </c>
    </row>
    <row r="109" spans="1:9" ht="24.95" customHeight="1" x14ac:dyDescent="0.25">
      <c r="A109" s="628"/>
      <c r="B109" s="114">
        <v>0.09</v>
      </c>
      <c r="C109" s="115"/>
      <c r="D109" s="114">
        <v>0.09</v>
      </c>
      <c r="E109" s="115"/>
      <c r="F109" s="114">
        <v>0.09</v>
      </c>
      <c r="G109" s="115"/>
      <c r="H109" s="114">
        <v>0.09</v>
      </c>
      <c r="I109" s="115"/>
    </row>
    <row r="110" spans="1:9" ht="80.25" customHeight="1" x14ac:dyDescent="0.25">
      <c r="A110" s="112" t="s">
        <v>261</v>
      </c>
      <c r="B110" s="541"/>
      <c r="C110" s="541"/>
      <c r="D110" s="541"/>
      <c r="E110" s="541"/>
      <c r="F110" s="541"/>
      <c r="G110" s="541"/>
      <c r="H110" s="541"/>
      <c r="I110" s="541"/>
    </row>
    <row r="111" spans="1:9" ht="80.25" customHeight="1" x14ac:dyDescent="0.25">
      <c r="A111" s="112" t="s">
        <v>262</v>
      </c>
      <c r="B111" s="542"/>
      <c r="C111" s="543"/>
      <c r="D111" s="542"/>
      <c r="E111" s="543"/>
      <c r="F111" s="542"/>
      <c r="G111" s="543"/>
      <c r="H111" s="542"/>
      <c r="I111" s="543"/>
    </row>
    <row r="112" spans="1:9" ht="24.95" customHeight="1" x14ac:dyDescent="0.25">
      <c r="A112" s="627" t="s">
        <v>206</v>
      </c>
      <c r="B112" s="165" t="s">
        <v>99</v>
      </c>
      <c r="C112" s="165" t="s">
        <v>239</v>
      </c>
      <c r="D112" s="165" t="s">
        <v>99</v>
      </c>
      <c r="E112" s="165" t="s">
        <v>239</v>
      </c>
      <c r="F112" s="165" t="s">
        <v>99</v>
      </c>
      <c r="G112" s="165" t="s">
        <v>239</v>
      </c>
      <c r="H112" s="165" t="s">
        <v>99</v>
      </c>
      <c r="I112" s="165" t="s">
        <v>239</v>
      </c>
    </row>
    <row r="113" spans="1:9" ht="24.95" customHeight="1" x14ac:dyDescent="0.25">
      <c r="A113" s="628"/>
      <c r="B113" s="114">
        <v>0.1</v>
      </c>
      <c r="C113" s="267"/>
      <c r="D113" s="114">
        <v>0.1</v>
      </c>
      <c r="E113" s="267"/>
      <c r="F113" s="114">
        <v>0.1</v>
      </c>
      <c r="G113" s="267"/>
      <c r="H113" s="114">
        <v>0.1</v>
      </c>
      <c r="I113" s="267"/>
    </row>
    <row r="114" spans="1:9" ht="80.25" customHeight="1" x14ac:dyDescent="0.25">
      <c r="A114" s="112" t="s">
        <v>261</v>
      </c>
      <c r="B114" s="700"/>
      <c r="C114" s="701"/>
      <c r="D114" s="544"/>
      <c r="E114" s="544"/>
      <c r="F114" s="544"/>
      <c r="G114" s="544"/>
      <c r="H114" s="544"/>
      <c r="I114" s="544"/>
    </row>
    <row r="115" spans="1:9" ht="80.25" customHeight="1" x14ac:dyDescent="0.25">
      <c r="A115" s="112" t="s">
        <v>262</v>
      </c>
      <c r="B115" s="542"/>
      <c r="C115" s="543"/>
      <c r="D115" s="542"/>
      <c r="E115" s="543"/>
      <c r="F115" s="542"/>
      <c r="G115" s="543"/>
      <c r="H115" s="542"/>
      <c r="I115" s="543"/>
    </row>
    <row r="116" spans="1:9" ht="16.5" x14ac:dyDescent="0.25">
      <c r="A116" s="113" t="s">
        <v>263</v>
      </c>
      <c r="B116" s="294">
        <f t="shared" ref="B116:I116" si="1">(B69+B73+B77+B81+B85+B89+B93+B97+B101+B105+B109+B113)</f>
        <v>0.99999999999999978</v>
      </c>
      <c r="C116" s="118">
        <f t="shared" si="1"/>
        <v>0.09</v>
      </c>
      <c r="D116" s="118">
        <f t="shared" si="1"/>
        <v>0.99999999999999978</v>
      </c>
      <c r="E116" s="118">
        <f t="shared" si="1"/>
        <v>0.09</v>
      </c>
      <c r="F116" s="118">
        <f t="shared" si="1"/>
        <v>0.99999999999999978</v>
      </c>
      <c r="G116" s="118">
        <f t="shared" si="1"/>
        <v>0.09</v>
      </c>
      <c r="H116" s="118">
        <f t="shared" si="1"/>
        <v>0.99999999999999978</v>
      </c>
      <c r="I116" s="118">
        <f t="shared" si="1"/>
        <v>0.09</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 r:id="rId1" xr:uid="{D8B5CCB9-B4F7-4FA1-8F07-89AA84661FB3}"/>
    <hyperlink ref="D75" r:id="rId2" xr:uid="{9FA20BD3-1842-4CE4-A1C1-4C672D31F870}"/>
    <hyperlink ref="F75" r:id="rId3" xr:uid="{21FB5CF6-A98D-4774-8AF0-4CE05A37CF30}"/>
    <hyperlink ref="H75" r:id="rId4" xr:uid="{09B3BFEE-A573-4085-B46E-44E332176A28}"/>
    <hyperlink ref="B79" r:id="rId5" xr:uid="{B39FD882-BC94-4EE9-B2F1-2519645BF2C0}"/>
    <hyperlink ref="D79" r:id="rId6" xr:uid="{CFD9BBE9-2EAF-4801-9DE7-5BEBA65E777C}"/>
    <hyperlink ref="F79" r:id="rId7" xr:uid="{23A92B10-4144-45F6-B8EE-780BE34B8623}"/>
    <hyperlink ref="H79" r:id="rId8" xr:uid="{C3C6AD88-DD1D-4518-9082-CEDB4EB37DE8}"/>
  </hyperlinks>
  <pageMargins left="0.25" right="0.25" top="0.75" bottom="0.75" header="0.3" footer="0.3"/>
  <pageSetup scale="23" fitToHeight="0" orientation="landscape" r:id="rId9"/>
  <rowBreaks count="2" manualBreakCount="2">
    <brk id="49" max="15" man="1"/>
    <brk id="79" max="15" man="1"/>
  </rowBreaks>
  <drawing r:id="rId1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rgb="FF00B050"/>
    <pageSetUpPr fitToPage="1"/>
  </sheetPr>
  <dimension ref="A1:Y59"/>
  <sheetViews>
    <sheetView showGridLines="0" topLeftCell="A38" zoomScale="70" zoomScaleNormal="70" zoomScaleSheetLayoutView="25" workbookViewId="0">
      <selection activeCell="F33" sqref="F33:G33"/>
    </sheetView>
  </sheetViews>
  <sheetFormatPr baseColWidth="10" defaultColWidth="10.85546875" defaultRowHeight="14.25" x14ac:dyDescent="0.25"/>
  <cols>
    <col min="1" max="1" width="42.42578125" style="68" customWidth="1"/>
    <col min="2" max="8" width="35.7109375" style="68" customWidth="1"/>
    <col min="9" max="9" width="58.140625" style="68" customWidth="1"/>
    <col min="10" max="10" width="35.7109375" style="68" customWidth="1"/>
    <col min="11" max="11" width="14.5703125" style="68" customWidth="1"/>
    <col min="1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713"/>
      <c r="B1" s="589" t="s">
        <v>182</v>
      </c>
      <c r="C1" s="590"/>
      <c r="D1" s="590"/>
      <c r="E1" s="590"/>
      <c r="F1" s="590"/>
      <c r="G1" s="590"/>
      <c r="H1" s="591"/>
      <c r="I1" s="123" t="s">
        <v>121</v>
      </c>
      <c r="J1" s="124"/>
      <c r="M1" s="155"/>
    </row>
    <row r="2" spans="1:25" ht="24" customHeight="1" thickBot="1" x14ac:dyDescent="0.3">
      <c r="A2" s="714"/>
      <c r="B2" s="592" t="s">
        <v>184</v>
      </c>
      <c r="C2" s="593"/>
      <c r="D2" s="593"/>
      <c r="E2" s="593"/>
      <c r="F2" s="593"/>
      <c r="G2" s="593"/>
      <c r="H2" s="594"/>
      <c r="I2" s="123" t="s">
        <v>122</v>
      </c>
      <c r="J2" s="124"/>
      <c r="M2" s="155"/>
    </row>
    <row r="3" spans="1:25" ht="24" customHeight="1" thickBot="1" x14ac:dyDescent="0.3">
      <c r="A3" s="714"/>
      <c r="B3" s="592" t="s">
        <v>186</v>
      </c>
      <c r="C3" s="593"/>
      <c r="D3" s="593"/>
      <c r="E3" s="593"/>
      <c r="F3" s="593"/>
      <c r="G3" s="593"/>
      <c r="H3" s="594"/>
      <c r="I3" s="123" t="s">
        <v>308</v>
      </c>
      <c r="J3" s="124"/>
      <c r="M3" s="155"/>
    </row>
    <row r="4" spans="1:25" ht="24" customHeight="1" thickBot="1" x14ac:dyDescent="0.3">
      <c r="A4" s="715"/>
      <c r="B4" s="595" t="s">
        <v>309</v>
      </c>
      <c r="C4" s="596"/>
      <c r="D4" s="596"/>
      <c r="E4" s="596"/>
      <c r="F4" s="596"/>
      <c r="G4" s="596"/>
      <c r="H4" s="597"/>
      <c r="I4" s="123" t="s">
        <v>189</v>
      </c>
      <c r="J4" s="124"/>
      <c r="M4" s="155"/>
    </row>
    <row r="6" spans="1:25" ht="15" customHeight="1" x14ac:dyDescent="0.25">
      <c r="A6" s="73"/>
      <c r="B6" s="74"/>
      <c r="C6" s="74"/>
      <c r="D6" s="76"/>
      <c r="E6" s="75"/>
      <c r="F6" s="75"/>
      <c r="G6" s="338"/>
      <c r="H6" s="338"/>
      <c r="I6" s="77"/>
      <c r="J6" s="77"/>
      <c r="K6" s="74"/>
      <c r="L6" s="74"/>
      <c r="M6" s="74"/>
      <c r="N6" s="74"/>
      <c r="O6" s="74"/>
      <c r="P6" s="74"/>
      <c r="Q6" s="74"/>
      <c r="R6" s="74"/>
      <c r="S6" s="74"/>
      <c r="T6" s="78"/>
      <c r="U6" s="74"/>
      <c r="V6" s="74"/>
      <c r="X6" s="79"/>
      <c r="Y6" s="80"/>
    </row>
    <row r="7" spans="1:25" ht="15" customHeight="1" x14ac:dyDescent="0.25">
      <c r="A7" s="717" t="s">
        <v>310</v>
      </c>
      <c r="B7" s="721" t="s">
        <v>311</v>
      </c>
      <c r="C7" s="722"/>
      <c r="D7" s="722"/>
      <c r="E7" s="722"/>
      <c r="F7" s="722"/>
      <c r="G7" s="722"/>
      <c r="H7" s="722"/>
      <c r="I7" s="722"/>
      <c r="J7" s="723"/>
      <c r="K7" s="74"/>
      <c r="L7" s="74"/>
      <c r="M7" s="74"/>
      <c r="N7" s="74"/>
      <c r="O7" s="74"/>
      <c r="P7" s="74"/>
      <c r="Q7" s="74"/>
      <c r="R7" s="74"/>
      <c r="S7" s="74"/>
      <c r="T7" s="74"/>
      <c r="U7" s="74"/>
      <c r="V7" s="74"/>
      <c r="W7" s="74"/>
      <c r="X7" s="74"/>
      <c r="Y7" s="74"/>
    </row>
    <row r="8" spans="1:25" ht="15" customHeight="1" x14ac:dyDescent="0.25">
      <c r="A8" s="718"/>
      <c r="B8" s="724"/>
      <c r="C8" s="640"/>
      <c r="D8" s="640"/>
      <c r="E8" s="640"/>
      <c r="F8" s="640"/>
      <c r="G8" s="640"/>
      <c r="H8" s="640"/>
      <c r="I8" s="640"/>
      <c r="J8" s="725"/>
      <c r="K8" s="74"/>
      <c r="L8" s="74"/>
      <c r="M8" s="74"/>
      <c r="N8" s="74"/>
      <c r="O8" s="74"/>
      <c r="P8" s="74"/>
      <c r="Q8" s="74"/>
      <c r="R8" s="74"/>
      <c r="S8" s="74"/>
      <c r="T8" s="74"/>
      <c r="U8" s="74"/>
      <c r="V8" s="74"/>
      <c r="W8" s="74"/>
      <c r="X8" s="74"/>
      <c r="Y8" s="74"/>
    </row>
    <row r="9" spans="1:25" ht="15" customHeight="1" x14ac:dyDescent="0.25">
      <c r="A9" s="718"/>
      <c r="B9" s="724"/>
      <c r="C9" s="640"/>
      <c r="D9" s="640"/>
      <c r="E9" s="640"/>
      <c r="F9" s="640"/>
      <c r="G9" s="640"/>
      <c r="H9" s="640"/>
      <c r="I9" s="640"/>
      <c r="J9" s="725"/>
      <c r="K9" s="74"/>
      <c r="L9" s="74"/>
      <c r="M9" s="74"/>
      <c r="N9" s="74"/>
      <c r="O9" s="74"/>
      <c r="P9" s="74"/>
      <c r="Q9" s="74"/>
      <c r="R9" s="74"/>
      <c r="S9" s="74"/>
      <c r="T9" s="74"/>
      <c r="U9" s="74"/>
      <c r="V9" s="74"/>
      <c r="W9" s="74"/>
      <c r="X9" s="74"/>
      <c r="Y9" s="74"/>
    </row>
    <row r="10" spans="1:25" ht="15" customHeight="1" x14ac:dyDescent="0.25">
      <c r="A10" s="719"/>
      <c r="B10" s="726"/>
      <c r="C10" s="727"/>
      <c r="D10" s="727"/>
      <c r="E10" s="727"/>
      <c r="F10" s="727"/>
      <c r="G10" s="727"/>
      <c r="H10" s="727"/>
      <c r="I10" s="727"/>
      <c r="J10" s="728"/>
      <c r="K10" s="74"/>
      <c r="L10" s="74"/>
      <c r="M10" s="74"/>
      <c r="N10" s="74"/>
      <c r="O10" s="74"/>
      <c r="P10" s="74"/>
      <c r="Q10" s="74"/>
      <c r="R10" s="74"/>
      <c r="S10" s="74"/>
      <c r="T10" s="74"/>
      <c r="U10" s="74"/>
      <c r="V10" s="74"/>
      <c r="W10" s="74"/>
      <c r="X10" s="74"/>
      <c r="Y10" s="74"/>
    </row>
    <row r="11" spans="1:25" ht="9" customHeight="1" thickBot="1" x14ac:dyDescent="0.3">
      <c r="A11" s="81"/>
      <c r="B11" s="149"/>
      <c r="C11" s="74"/>
      <c r="D11" s="74"/>
      <c r="E11" s="74"/>
      <c r="F11" s="74"/>
      <c r="G11" s="74"/>
      <c r="H11" s="74"/>
      <c r="I11" s="74"/>
      <c r="J11" s="74"/>
      <c r="K11" s="74"/>
      <c r="L11" s="74"/>
      <c r="M11" s="74"/>
      <c r="N11" s="74"/>
      <c r="O11" s="74"/>
      <c r="P11" s="74"/>
      <c r="Q11" s="74"/>
      <c r="R11" s="74"/>
      <c r="S11" s="74"/>
      <c r="T11" s="74"/>
      <c r="U11" s="74"/>
      <c r="V11" s="74"/>
      <c r="W11" s="74"/>
      <c r="X11" s="74"/>
      <c r="Y11" s="74"/>
    </row>
    <row r="12" spans="1:25" s="150" customFormat="1" ht="21.75" customHeight="1" thickBot="1" x14ac:dyDescent="0.3">
      <c r="A12" s="616" t="s">
        <v>190</v>
      </c>
      <c r="B12" s="246" t="s">
        <v>191</v>
      </c>
      <c r="C12" s="207"/>
      <c r="D12" s="246" t="s">
        <v>192</v>
      </c>
      <c r="E12" s="207"/>
      <c r="F12" s="226" t="s">
        <v>193</v>
      </c>
      <c r="G12" s="248" t="s">
        <v>197</v>
      </c>
      <c r="H12" s="226" t="s">
        <v>194</v>
      </c>
      <c r="I12" s="249"/>
    </row>
    <row r="13" spans="1:25" s="150" customFormat="1" ht="21.75" customHeight="1" thickBot="1" x14ac:dyDescent="0.3">
      <c r="A13" s="616"/>
      <c r="B13" s="228" t="s">
        <v>198</v>
      </c>
      <c r="C13" s="160"/>
      <c r="D13" s="226" t="s">
        <v>199</v>
      </c>
      <c r="E13" s="124"/>
      <c r="F13" s="226" t="s">
        <v>200</v>
      </c>
      <c r="G13" s="124"/>
      <c r="H13" s="226" t="s">
        <v>201</v>
      </c>
      <c r="I13" s="249"/>
    </row>
    <row r="14" spans="1:25" s="150" customFormat="1" ht="21.75" customHeight="1" thickBot="1" x14ac:dyDescent="0.3">
      <c r="A14" s="616"/>
      <c r="B14" s="226" t="s">
        <v>203</v>
      </c>
      <c r="C14" s="248"/>
      <c r="D14" s="226" t="s">
        <v>204</v>
      </c>
      <c r="E14" s="124"/>
      <c r="F14" s="226" t="s">
        <v>205</v>
      </c>
      <c r="G14" s="124"/>
      <c r="H14" s="226" t="s">
        <v>206</v>
      </c>
      <c r="I14" s="249"/>
    </row>
    <row r="15" spans="1:25" s="150" customFormat="1" ht="21.75" customHeight="1" thickBot="1" x14ac:dyDescent="0.3">
      <c r="A15" s="68"/>
      <c r="B15" s="68"/>
      <c r="C15" s="68"/>
      <c r="D15" s="68"/>
      <c r="E15" s="68"/>
      <c r="F15" s="68"/>
      <c r="G15" s="68"/>
      <c r="H15" s="68"/>
      <c r="I15" s="68"/>
      <c r="J15" s="68"/>
      <c r="K15" s="68"/>
      <c r="L15" s="166"/>
      <c r="M15" s="167"/>
      <c r="N15" s="167"/>
      <c r="O15" s="167"/>
    </row>
    <row r="16" spans="1:25" s="150" customFormat="1" ht="21.75" customHeight="1" thickBot="1" x14ac:dyDescent="0.3">
      <c r="A16" s="615" t="s">
        <v>195</v>
      </c>
      <c r="B16" s="615"/>
      <c r="C16" s="245" t="s">
        <v>196</v>
      </c>
      <c r="D16" s="629"/>
      <c r="E16" s="629"/>
      <c r="F16" s="629"/>
      <c r="G16" s="68"/>
      <c r="H16" s="68"/>
      <c r="I16" s="68"/>
      <c r="J16" s="68"/>
      <c r="K16" s="68"/>
      <c r="L16" s="166"/>
      <c r="M16" s="167"/>
      <c r="N16" s="167"/>
      <c r="O16" s="167"/>
    </row>
    <row r="17" spans="1:15" s="150" customFormat="1" ht="21.75" customHeight="1" thickBot="1" x14ac:dyDescent="0.3">
      <c r="A17" s="615"/>
      <c r="B17" s="615"/>
      <c r="C17" s="245" t="s">
        <v>202</v>
      </c>
      <c r="D17" s="629"/>
      <c r="E17" s="629"/>
      <c r="F17" s="629"/>
      <c r="G17" s="68"/>
      <c r="H17" s="68"/>
      <c r="I17" s="68"/>
      <c r="J17" s="68"/>
      <c r="K17" s="68"/>
      <c r="L17" s="166"/>
      <c r="M17" s="167"/>
      <c r="N17" s="167"/>
      <c r="O17" s="167"/>
    </row>
    <row r="18" spans="1:15" s="150" customFormat="1" ht="21.75" customHeight="1" thickBot="1" x14ac:dyDescent="0.3">
      <c r="A18" s="615"/>
      <c r="B18" s="615"/>
      <c r="C18" s="245" t="s">
        <v>207</v>
      </c>
      <c r="D18" s="629" t="s">
        <v>197</v>
      </c>
      <c r="E18" s="629"/>
      <c r="F18" s="629"/>
      <c r="G18" s="68"/>
      <c r="H18" s="68"/>
      <c r="I18" s="68"/>
      <c r="J18" s="68"/>
      <c r="K18" s="68"/>
      <c r="L18" s="166"/>
      <c r="M18" s="167"/>
      <c r="N18" s="167"/>
      <c r="O18" s="167"/>
    </row>
    <row r="19" spans="1:15" s="150" customFormat="1" ht="21.75" customHeight="1" x14ac:dyDescent="0.25">
      <c r="A19" s="68"/>
      <c r="B19" s="68"/>
      <c r="C19" s="68"/>
      <c r="D19" s="68"/>
      <c r="E19" s="68"/>
      <c r="F19" s="68"/>
      <c r="G19" s="68"/>
      <c r="H19" s="68"/>
      <c r="I19" s="68"/>
      <c r="J19" s="68"/>
      <c r="K19" s="68"/>
      <c r="L19" s="166"/>
      <c r="M19" s="167"/>
      <c r="N19" s="167"/>
      <c r="O19" s="167"/>
    </row>
    <row r="20" spans="1:15" s="95" customFormat="1" ht="16.5" customHeight="1" x14ac:dyDescent="0.2"/>
    <row r="21" spans="1:15" ht="5.25" customHeight="1" thickBot="1" x14ac:dyDescent="0.3"/>
    <row r="22" spans="1:15" ht="48" customHeight="1" thickBot="1" x14ac:dyDescent="0.3">
      <c r="A22" s="720" t="s">
        <v>312</v>
      </c>
      <c r="B22" s="720"/>
      <c r="C22" s="720"/>
      <c r="D22" s="720"/>
      <c r="E22" s="720"/>
      <c r="F22" s="720"/>
      <c r="G22" s="720"/>
      <c r="H22" s="720"/>
      <c r="I22" s="720"/>
      <c r="J22" s="720"/>
    </row>
    <row r="23" spans="1:15" ht="69.95" customHeight="1" thickBot="1" x14ac:dyDescent="0.3">
      <c r="A23" s="232" t="s">
        <v>218</v>
      </c>
      <c r="B23" s="667" t="s">
        <v>219</v>
      </c>
      <c r="C23" s="716"/>
      <c r="D23" s="668"/>
      <c r="E23" s="233" t="s">
        <v>313</v>
      </c>
      <c r="F23" s="234" t="s">
        <v>314</v>
      </c>
      <c r="G23" s="233" t="s">
        <v>315</v>
      </c>
      <c r="H23" s="667" t="s">
        <v>316</v>
      </c>
      <c r="I23" s="716"/>
      <c r="J23" s="668"/>
    </row>
    <row r="24" spans="1:15" ht="50.25" customHeight="1" thickBot="1" x14ac:dyDescent="0.3">
      <c r="A24" s="202" t="s">
        <v>317</v>
      </c>
      <c r="B24" s="667" t="s">
        <v>318</v>
      </c>
      <c r="C24" s="716"/>
      <c r="D24" s="716"/>
      <c r="E24" s="716"/>
      <c r="F24" s="716"/>
      <c r="G24" s="716"/>
      <c r="H24" s="716"/>
      <c r="I24" s="716"/>
      <c r="J24" s="668"/>
    </row>
    <row r="25" spans="1:15" ht="50.25" customHeight="1" thickBot="1" x14ac:dyDescent="0.3">
      <c r="A25" s="702" t="s">
        <v>319</v>
      </c>
      <c r="B25" s="235">
        <v>2024</v>
      </c>
      <c r="C25" s="236">
        <v>2025</v>
      </c>
      <c r="D25" s="236">
        <v>2026</v>
      </c>
      <c r="E25" s="236">
        <v>2027</v>
      </c>
      <c r="F25" s="237" t="s">
        <v>93</v>
      </c>
      <c r="G25" s="238" t="s">
        <v>320</v>
      </c>
      <c r="H25" s="729" t="s">
        <v>321</v>
      </c>
      <c r="I25" s="730"/>
      <c r="J25" s="731"/>
    </row>
    <row r="26" spans="1:15" ht="50.25" customHeight="1" thickBot="1" x14ac:dyDescent="0.3">
      <c r="A26" s="703"/>
      <c r="B26" s="283">
        <v>6</v>
      </c>
      <c r="C26" s="284">
        <v>6</v>
      </c>
      <c r="D26" s="284">
        <v>6</v>
      </c>
      <c r="E26" s="284">
        <v>6</v>
      </c>
      <c r="F26" s="285">
        <v>6</v>
      </c>
      <c r="G26" s="239">
        <v>6</v>
      </c>
      <c r="H26" s="667" t="s">
        <v>23</v>
      </c>
      <c r="I26" s="716"/>
      <c r="J26" s="668"/>
    </row>
    <row r="27" spans="1:15" ht="52.5" customHeight="1" thickBot="1" x14ac:dyDescent="0.3">
      <c r="A27" s="202"/>
      <c r="B27" s="732" t="s">
        <v>322</v>
      </c>
      <c r="C27" s="733"/>
      <c r="D27" s="733"/>
      <c r="E27" s="733"/>
      <c r="F27" s="733"/>
      <c r="G27" s="733"/>
      <c r="H27" s="733"/>
      <c r="I27" s="733"/>
      <c r="J27" s="734"/>
    </row>
    <row r="28" spans="1:15" s="99" customFormat="1" ht="56.25" customHeight="1" thickBot="1" x14ac:dyDescent="0.3">
      <c r="A28" s="702" t="s">
        <v>237</v>
      </c>
      <c r="B28" s="203" t="s">
        <v>238</v>
      </c>
      <c r="C28" s="232" t="s">
        <v>239</v>
      </c>
      <c r="D28" s="704" t="s">
        <v>240</v>
      </c>
      <c r="E28" s="705"/>
      <c r="F28" s="704" t="s">
        <v>241</v>
      </c>
      <c r="G28" s="705"/>
      <c r="H28" s="203" t="s">
        <v>242</v>
      </c>
      <c r="I28" s="201" t="s">
        <v>243</v>
      </c>
      <c r="J28" s="201" t="s">
        <v>323</v>
      </c>
    </row>
    <row r="29" spans="1:15" ht="200.25" customHeight="1" thickBot="1" x14ac:dyDescent="0.3">
      <c r="A29" s="703"/>
      <c r="B29" s="161">
        <v>6</v>
      </c>
      <c r="C29" s="162">
        <v>6</v>
      </c>
      <c r="D29" s="563" t="s">
        <v>735</v>
      </c>
      <c r="E29" s="564"/>
      <c r="F29" s="563" t="s">
        <v>736</v>
      </c>
      <c r="G29" s="564"/>
      <c r="H29" s="411" t="s">
        <v>633</v>
      </c>
      <c r="I29" s="407" t="s">
        <v>616</v>
      </c>
      <c r="J29" s="424" t="s">
        <v>737</v>
      </c>
    </row>
    <row r="30" spans="1:15" s="99" customFormat="1" ht="43.5" customHeight="1" thickBot="1" x14ac:dyDescent="0.3">
      <c r="A30" s="702" t="s">
        <v>244</v>
      </c>
      <c r="B30" s="203" t="s">
        <v>238</v>
      </c>
      <c r="C30" s="203" t="s">
        <v>239</v>
      </c>
      <c r="D30" s="704" t="s">
        <v>240</v>
      </c>
      <c r="E30" s="705"/>
      <c r="F30" s="704" t="s">
        <v>241</v>
      </c>
      <c r="G30" s="705"/>
      <c r="H30" s="203" t="s">
        <v>242</v>
      </c>
      <c r="I30" s="201" t="s">
        <v>243</v>
      </c>
      <c r="J30" s="201" t="s">
        <v>323</v>
      </c>
    </row>
    <row r="31" spans="1:15" ht="205.5" customHeight="1" thickBot="1" x14ac:dyDescent="0.3">
      <c r="A31" s="703"/>
      <c r="B31" s="161">
        <v>6</v>
      </c>
      <c r="C31" s="162">
        <v>6</v>
      </c>
      <c r="D31" s="563" t="s">
        <v>738</v>
      </c>
      <c r="E31" s="564"/>
      <c r="F31" s="563" t="s">
        <v>739</v>
      </c>
      <c r="G31" s="564"/>
      <c r="H31" s="411" t="s">
        <v>633</v>
      </c>
      <c r="I31" s="407" t="s">
        <v>616</v>
      </c>
      <c r="J31" s="424" t="s">
        <v>740</v>
      </c>
    </row>
    <row r="32" spans="1:15" s="99" customFormat="1" ht="45" customHeight="1" thickBot="1" x14ac:dyDescent="0.3">
      <c r="A32" s="702" t="s">
        <v>245</v>
      </c>
      <c r="B32" s="203" t="s">
        <v>238</v>
      </c>
      <c r="C32" s="203" t="s">
        <v>239</v>
      </c>
      <c r="D32" s="704" t="s">
        <v>240</v>
      </c>
      <c r="E32" s="705"/>
      <c r="F32" s="704" t="s">
        <v>241</v>
      </c>
      <c r="G32" s="705"/>
      <c r="H32" s="203" t="s">
        <v>242</v>
      </c>
      <c r="I32" s="201" t="s">
        <v>243</v>
      </c>
      <c r="J32" s="201" t="s">
        <v>323</v>
      </c>
    </row>
    <row r="33" spans="1:10" ht="141.94999999999999" customHeight="1" thickBot="1" x14ac:dyDescent="0.3">
      <c r="A33" s="703"/>
      <c r="B33" s="161">
        <v>6</v>
      </c>
      <c r="C33" s="162">
        <v>6</v>
      </c>
      <c r="D33" s="711" t="s">
        <v>791</v>
      </c>
      <c r="E33" s="712"/>
      <c r="F33" s="711" t="s">
        <v>792</v>
      </c>
      <c r="G33" s="712"/>
      <c r="H33" s="460" t="s">
        <v>633</v>
      </c>
      <c r="I33" s="457" t="s">
        <v>616</v>
      </c>
      <c r="J33" s="463" t="s">
        <v>837</v>
      </c>
    </row>
    <row r="34" spans="1:10" s="99" customFormat="1" ht="47.25" customHeight="1" thickBot="1" x14ac:dyDescent="0.3">
      <c r="A34" s="702" t="s">
        <v>246</v>
      </c>
      <c r="B34" s="203" t="s">
        <v>238</v>
      </c>
      <c r="C34" s="200" t="s">
        <v>239</v>
      </c>
      <c r="D34" s="704" t="s">
        <v>240</v>
      </c>
      <c r="E34" s="705"/>
      <c r="F34" s="704" t="s">
        <v>241</v>
      </c>
      <c r="G34" s="705"/>
      <c r="H34" s="203" t="s">
        <v>242</v>
      </c>
      <c r="I34" s="203" t="s">
        <v>243</v>
      </c>
      <c r="J34" s="201" t="s">
        <v>323</v>
      </c>
    </row>
    <row r="35" spans="1:10" ht="78.75" customHeight="1" thickBot="1" x14ac:dyDescent="0.3">
      <c r="A35" s="703"/>
      <c r="B35" s="161">
        <v>6</v>
      </c>
      <c r="C35" s="162"/>
      <c r="D35" s="709"/>
      <c r="E35" s="710"/>
      <c r="F35" s="709"/>
      <c r="G35" s="710"/>
      <c r="H35" s="241"/>
      <c r="I35" s="242"/>
      <c r="J35" s="242"/>
    </row>
    <row r="36" spans="1:10" s="99" customFormat="1" ht="47.25" customHeight="1" thickBot="1" x14ac:dyDescent="0.3">
      <c r="A36" s="702" t="s">
        <v>247</v>
      </c>
      <c r="B36" s="203" t="s">
        <v>238</v>
      </c>
      <c r="C36" s="203" t="s">
        <v>239</v>
      </c>
      <c r="D36" s="704" t="s">
        <v>240</v>
      </c>
      <c r="E36" s="705"/>
      <c r="F36" s="704" t="s">
        <v>241</v>
      </c>
      <c r="G36" s="705"/>
      <c r="H36" s="203" t="s">
        <v>242</v>
      </c>
      <c r="I36" s="201" t="s">
        <v>243</v>
      </c>
      <c r="J36" s="201" t="s">
        <v>323</v>
      </c>
    </row>
    <row r="37" spans="1:10" ht="111.75" customHeight="1" thickBot="1" x14ac:dyDescent="0.3">
      <c r="A37" s="703"/>
      <c r="B37" s="161">
        <v>6</v>
      </c>
      <c r="C37" s="162"/>
      <c r="D37" s="706"/>
      <c r="E37" s="707"/>
      <c r="F37" s="706"/>
      <c r="G37" s="707"/>
      <c r="H37" s="161"/>
      <c r="I37" s="243"/>
      <c r="J37" s="243"/>
    </row>
    <row r="38" spans="1:10" s="99" customFormat="1" ht="48.75" customHeight="1" thickBot="1" x14ac:dyDescent="0.3">
      <c r="A38" s="702" t="s">
        <v>248</v>
      </c>
      <c r="B38" s="203" t="s">
        <v>238</v>
      </c>
      <c r="C38" s="203" t="s">
        <v>239</v>
      </c>
      <c r="D38" s="704" t="s">
        <v>240</v>
      </c>
      <c r="E38" s="705"/>
      <c r="F38" s="704" t="s">
        <v>241</v>
      </c>
      <c r="G38" s="705"/>
      <c r="H38" s="203" t="s">
        <v>242</v>
      </c>
      <c r="I38" s="201" t="s">
        <v>243</v>
      </c>
      <c r="J38" s="201" t="s">
        <v>323</v>
      </c>
    </row>
    <row r="39" spans="1:10" ht="120.75" customHeight="1" thickBot="1" x14ac:dyDescent="0.3">
      <c r="A39" s="703"/>
      <c r="B39" s="161">
        <v>6</v>
      </c>
      <c r="C39" s="163"/>
      <c r="D39" s="706"/>
      <c r="E39" s="707"/>
      <c r="F39" s="706"/>
      <c r="G39" s="707"/>
      <c r="H39" s="161"/>
      <c r="I39" s="243"/>
      <c r="J39" s="243"/>
    </row>
    <row r="40" spans="1:10" ht="46.5" customHeight="1" thickBot="1" x14ac:dyDescent="0.3">
      <c r="A40" s="702" t="s">
        <v>249</v>
      </c>
      <c r="B40" s="203" t="s">
        <v>238</v>
      </c>
      <c r="C40" s="232" t="s">
        <v>239</v>
      </c>
      <c r="D40" s="704" t="s">
        <v>240</v>
      </c>
      <c r="E40" s="705"/>
      <c r="F40" s="704" t="s">
        <v>241</v>
      </c>
      <c r="G40" s="705"/>
      <c r="H40" s="203" t="s">
        <v>242</v>
      </c>
      <c r="I40" s="201" t="s">
        <v>243</v>
      </c>
      <c r="J40" s="201" t="s">
        <v>323</v>
      </c>
    </row>
    <row r="41" spans="1:10" ht="120.75" customHeight="1" thickBot="1" x14ac:dyDescent="0.3">
      <c r="A41" s="703"/>
      <c r="B41" s="161">
        <v>6</v>
      </c>
      <c r="C41" s="163"/>
      <c r="D41" s="706"/>
      <c r="E41" s="708"/>
      <c r="F41" s="706"/>
      <c r="G41" s="707"/>
      <c r="H41" s="161"/>
      <c r="I41" s="243"/>
      <c r="J41" s="243"/>
    </row>
    <row r="42" spans="1:10" ht="48.75" customHeight="1" thickBot="1" x14ac:dyDescent="0.3">
      <c r="A42" s="702" t="s">
        <v>250</v>
      </c>
      <c r="B42" s="203" t="s">
        <v>238</v>
      </c>
      <c r="C42" s="232" t="s">
        <v>239</v>
      </c>
      <c r="D42" s="704" t="s">
        <v>240</v>
      </c>
      <c r="E42" s="705"/>
      <c r="F42" s="704" t="s">
        <v>241</v>
      </c>
      <c r="G42" s="705"/>
      <c r="H42" s="203" t="s">
        <v>242</v>
      </c>
      <c r="I42" s="201" t="s">
        <v>243</v>
      </c>
      <c r="J42" s="201" t="s">
        <v>323</v>
      </c>
    </row>
    <row r="43" spans="1:10" ht="78.75" customHeight="1" thickBot="1" x14ac:dyDescent="0.3">
      <c r="A43" s="703"/>
      <c r="B43" s="161">
        <v>6</v>
      </c>
      <c r="C43" s="163"/>
      <c r="D43" s="706"/>
      <c r="E43" s="708"/>
      <c r="F43" s="706"/>
      <c r="G43" s="707"/>
      <c r="H43" s="244"/>
      <c r="I43" s="161"/>
      <c r="J43" s="243"/>
    </row>
    <row r="44" spans="1:10" ht="42.75" customHeight="1" thickBot="1" x14ac:dyDescent="0.3">
      <c r="A44" s="702" t="s">
        <v>251</v>
      </c>
      <c r="B44" s="203" t="s">
        <v>238</v>
      </c>
      <c r="C44" s="232" t="s">
        <v>239</v>
      </c>
      <c r="D44" s="704" t="s">
        <v>240</v>
      </c>
      <c r="E44" s="705"/>
      <c r="F44" s="704" t="s">
        <v>241</v>
      </c>
      <c r="G44" s="705"/>
      <c r="H44" s="203" t="s">
        <v>242</v>
      </c>
      <c r="I44" s="201" t="s">
        <v>243</v>
      </c>
      <c r="J44" s="201" t="s">
        <v>323</v>
      </c>
    </row>
    <row r="45" spans="1:10" ht="90.75" customHeight="1" thickBot="1" x14ac:dyDescent="0.3">
      <c r="A45" s="703"/>
      <c r="B45" s="161">
        <v>6</v>
      </c>
      <c r="C45" s="163"/>
      <c r="D45" s="706"/>
      <c r="E45" s="707"/>
      <c r="F45" s="706"/>
      <c r="G45" s="707"/>
      <c r="H45" s="161"/>
      <c r="I45" s="161"/>
      <c r="J45" s="161"/>
    </row>
    <row r="46" spans="1:10" ht="45" customHeight="1" thickBot="1" x14ac:dyDescent="0.3">
      <c r="A46" s="702" t="s">
        <v>252</v>
      </c>
      <c r="B46" s="203" t="s">
        <v>238</v>
      </c>
      <c r="C46" s="232" t="s">
        <v>239</v>
      </c>
      <c r="D46" s="704" t="s">
        <v>240</v>
      </c>
      <c r="E46" s="705"/>
      <c r="F46" s="704" t="s">
        <v>241</v>
      </c>
      <c r="G46" s="705"/>
      <c r="H46" s="203" t="s">
        <v>242</v>
      </c>
      <c r="I46" s="201" t="s">
        <v>243</v>
      </c>
      <c r="J46" s="201" t="s">
        <v>323</v>
      </c>
    </row>
    <row r="47" spans="1:10" ht="96.75" customHeight="1" thickBot="1" x14ac:dyDescent="0.3">
      <c r="A47" s="703"/>
      <c r="B47" s="161">
        <v>6</v>
      </c>
      <c r="C47" s="163"/>
      <c r="D47" s="706"/>
      <c r="E47" s="707"/>
      <c r="F47" s="706"/>
      <c r="G47" s="707"/>
      <c r="H47" s="161"/>
      <c r="I47" s="243"/>
      <c r="J47" s="243"/>
    </row>
    <row r="48" spans="1:10" ht="46.5" customHeight="1" thickBot="1" x14ac:dyDescent="0.3">
      <c r="A48" s="702" t="s">
        <v>253</v>
      </c>
      <c r="B48" s="203" t="s">
        <v>238</v>
      </c>
      <c r="C48" s="232" t="s">
        <v>239</v>
      </c>
      <c r="D48" s="704" t="s">
        <v>240</v>
      </c>
      <c r="E48" s="705"/>
      <c r="F48" s="704" t="s">
        <v>241</v>
      </c>
      <c r="G48" s="705"/>
      <c r="H48" s="203" t="s">
        <v>242</v>
      </c>
      <c r="I48" s="201" t="s">
        <v>243</v>
      </c>
      <c r="J48" s="201" t="s">
        <v>323</v>
      </c>
    </row>
    <row r="49" spans="1:10" ht="93.75" customHeight="1" thickBot="1" x14ac:dyDescent="0.3">
      <c r="A49" s="703"/>
      <c r="B49" s="161">
        <v>6</v>
      </c>
      <c r="C49" s="163"/>
      <c r="D49" s="706"/>
      <c r="E49" s="707"/>
      <c r="F49" s="708"/>
      <c r="G49" s="708"/>
      <c r="H49" s="161"/>
      <c r="I49" s="161"/>
      <c r="J49" s="161"/>
    </row>
    <row r="50" spans="1:10" ht="48.75" customHeight="1" thickBot="1" x14ac:dyDescent="0.3">
      <c r="A50" s="702" t="s">
        <v>254</v>
      </c>
      <c r="B50" s="203" t="s">
        <v>238</v>
      </c>
      <c r="C50" s="232" t="s">
        <v>239</v>
      </c>
      <c r="D50" s="704" t="s">
        <v>240</v>
      </c>
      <c r="E50" s="705"/>
      <c r="F50" s="704" t="s">
        <v>241</v>
      </c>
      <c r="G50" s="705"/>
      <c r="H50" s="203" t="s">
        <v>242</v>
      </c>
      <c r="I50" s="201" t="s">
        <v>243</v>
      </c>
      <c r="J50" s="201" t="s">
        <v>323</v>
      </c>
    </row>
    <row r="51" spans="1:10" ht="87.75" customHeight="1" thickBot="1" x14ac:dyDescent="0.3">
      <c r="A51" s="703"/>
      <c r="B51" s="161">
        <v>6</v>
      </c>
      <c r="C51" s="163"/>
      <c r="D51" s="706"/>
      <c r="E51" s="707"/>
      <c r="F51" s="706"/>
      <c r="G51" s="707"/>
      <c r="H51" s="161"/>
      <c r="I51" s="161"/>
      <c r="J51" s="161"/>
    </row>
    <row r="53" spans="1:10" ht="15" thickBot="1" x14ac:dyDescent="0.3"/>
    <row r="54" spans="1:10" ht="48" customHeight="1" thickBot="1" x14ac:dyDescent="0.3">
      <c r="A54" s="736" t="s">
        <v>324</v>
      </c>
      <c r="B54" s="250" t="s">
        <v>325</v>
      </c>
      <c r="C54" s="250"/>
      <c r="D54" s="735" t="s">
        <v>326</v>
      </c>
      <c r="E54" s="250" t="s">
        <v>325</v>
      </c>
      <c r="F54" s="250"/>
      <c r="G54" s="735" t="s">
        <v>327</v>
      </c>
      <c r="H54" s="250" t="s">
        <v>328</v>
      </c>
      <c r="I54" s="737"/>
      <c r="J54" s="737"/>
    </row>
    <row r="55" spans="1:10" ht="48" customHeight="1" thickBot="1" x14ac:dyDescent="0.3">
      <c r="A55" s="736"/>
      <c r="B55" s="250" t="s">
        <v>329</v>
      </c>
      <c r="C55" s="250" t="s">
        <v>330</v>
      </c>
      <c r="D55" s="735"/>
      <c r="E55" s="250" t="s">
        <v>329</v>
      </c>
      <c r="F55" s="250" t="s">
        <v>331</v>
      </c>
      <c r="G55" s="735"/>
      <c r="H55" s="250" t="s">
        <v>332</v>
      </c>
      <c r="I55" s="737"/>
      <c r="J55" s="737"/>
    </row>
    <row r="56" spans="1:10" ht="48" customHeight="1" thickBot="1" x14ac:dyDescent="0.3">
      <c r="A56" s="736"/>
      <c r="B56" s="250" t="s">
        <v>333</v>
      </c>
      <c r="C56" s="348" t="s">
        <v>334</v>
      </c>
      <c r="D56" s="735"/>
      <c r="E56" s="250" t="s">
        <v>333</v>
      </c>
      <c r="F56" s="250" t="s">
        <v>335</v>
      </c>
      <c r="G56" s="735"/>
      <c r="H56" s="250" t="s">
        <v>336</v>
      </c>
      <c r="I56" s="737"/>
      <c r="J56" s="737"/>
    </row>
    <row r="57" spans="1:10" ht="48" customHeight="1" thickBot="1" x14ac:dyDescent="0.3">
      <c r="A57" s="736"/>
      <c r="B57" s="250" t="s">
        <v>325</v>
      </c>
      <c r="C57" s="250"/>
      <c r="D57" s="735"/>
      <c r="E57" s="250" t="s">
        <v>325</v>
      </c>
      <c r="F57" s="250"/>
      <c r="G57" s="735"/>
      <c r="H57" s="250" t="s">
        <v>328</v>
      </c>
      <c r="I57" s="737"/>
      <c r="J57" s="737"/>
    </row>
    <row r="58" spans="1:10" ht="48" customHeight="1" thickBot="1" x14ac:dyDescent="0.3">
      <c r="A58" s="736"/>
      <c r="B58" s="250" t="s">
        <v>329</v>
      </c>
      <c r="C58" s="250"/>
      <c r="D58" s="735"/>
      <c r="E58" s="250" t="s">
        <v>329</v>
      </c>
      <c r="F58" s="250" t="s">
        <v>337</v>
      </c>
      <c r="G58" s="735"/>
      <c r="H58" s="250" t="s">
        <v>332</v>
      </c>
      <c r="I58" s="737"/>
      <c r="J58" s="737"/>
    </row>
    <row r="59" spans="1:10" ht="48" customHeight="1" thickBot="1" x14ac:dyDescent="0.3">
      <c r="A59" s="736"/>
      <c r="B59" s="250" t="s">
        <v>333</v>
      </c>
      <c r="C59" s="250"/>
      <c r="D59" s="735"/>
      <c r="E59" s="250" t="s">
        <v>333</v>
      </c>
      <c r="F59" s="250" t="s">
        <v>338</v>
      </c>
      <c r="G59" s="735"/>
      <c r="H59" s="250" t="s">
        <v>336</v>
      </c>
      <c r="I59" s="737"/>
      <c r="J59" s="737"/>
    </row>
  </sheetData>
  <mergeCells count="89">
    <mergeCell ref="D54:D59"/>
    <mergeCell ref="A54:A59"/>
    <mergeCell ref="G54:G59"/>
    <mergeCell ref="I54:J54"/>
    <mergeCell ref="I55:J55"/>
    <mergeCell ref="I56:J56"/>
    <mergeCell ref="I57:J57"/>
    <mergeCell ref="I58:J58"/>
    <mergeCell ref="I59:J59"/>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s>
  <hyperlinks>
    <hyperlink ref="J29" r:id="rId1" xr:uid="{A768F330-BFA1-42B7-A1F7-360BFAF38562}"/>
    <hyperlink ref="J31" r:id="rId2" xr:uid="{D1D2C4A1-3D3B-4E6B-8A1D-E19D23723FE2}"/>
    <hyperlink ref="J33" r:id="rId3" xr:uid="{61AA6216-157B-4F66-9048-204D1E78771D}"/>
  </hyperlinks>
  <pageMargins left="0.25" right="0.25" top="0.75" bottom="0.75" header="0.3" footer="0.3"/>
  <pageSetup scale="33" fitToHeight="0" orientation="landscape" r:id="rId4"/>
  <rowBreaks count="1" manualBreakCount="1">
    <brk id="35" max="10" man="1"/>
  </rowBreaks>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62DDB-9C59-48C4-89C2-BCAC70D70B9B}">
  <sheetPr>
    <tabColor rgb="FF00B050"/>
    <pageSetUpPr fitToPage="1"/>
  </sheetPr>
  <dimension ref="A1:Y60"/>
  <sheetViews>
    <sheetView showGridLines="0" topLeftCell="A32" zoomScale="60" zoomScaleNormal="60" zoomScaleSheetLayoutView="20" workbookViewId="0">
      <selection activeCell="D33" sqref="D33:E33"/>
    </sheetView>
  </sheetViews>
  <sheetFormatPr baseColWidth="10" defaultColWidth="10.85546875" defaultRowHeight="14.25" x14ac:dyDescent="0.25"/>
  <cols>
    <col min="1" max="1" width="42.42578125" style="68" customWidth="1"/>
    <col min="2" max="4" width="35.7109375" style="68" customWidth="1"/>
    <col min="5" max="5" width="67.5703125" style="68" customWidth="1"/>
    <col min="6" max="6" width="35.7109375" style="68" customWidth="1"/>
    <col min="7" max="7" width="62.42578125" style="68" customWidth="1"/>
    <col min="8" max="10" width="35.7109375" style="68" customWidth="1"/>
    <col min="11" max="11" width="21.42578125" style="68" customWidth="1"/>
    <col min="1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713"/>
      <c r="B1" s="589" t="s">
        <v>182</v>
      </c>
      <c r="C1" s="590"/>
      <c r="D1" s="590"/>
      <c r="E1" s="590"/>
      <c r="F1" s="590"/>
      <c r="G1" s="590"/>
      <c r="H1" s="591"/>
      <c r="I1" s="123" t="s">
        <v>121</v>
      </c>
      <c r="J1" s="124"/>
      <c r="M1" s="155"/>
    </row>
    <row r="2" spans="1:25" ht="24" customHeight="1" thickBot="1" x14ac:dyDescent="0.3">
      <c r="A2" s="714"/>
      <c r="B2" s="592" t="s">
        <v>184</v>
      </c>
      <c r="C2" s="593"/>
      <c r="D2" s="593"/>
      <c r="E2" s="593"/>
      <c r="F2" s="593"/>
      <c r="G2" s="593"/>
      <c r="H2" s="594"/>
      <c r="I2" s="123" t="s">
        <v>122</v>
      </c>
      <c r="J2" s="124"/>
      <c r="M2" s="155"/>
    </row>
    <row r="3" spans="1:25" ht="24" customHeight="1" thickBot="1" x14ac:dyDescent="0.3">
      <c r="A3" s="714"/>
      <c r="B3" s="592" t="s">
        <v>186</v>
      </c>
      <c r="C3" s="593"/>
      <c r="D3" s="593"/>
      <c r="E3" s="593"/>
      <c r="F3" s="593"/>
      <c r="G3" s="593"/>
      <c r="H3" s="594"/>
      <c r="I3" s="123" t="s">
        <v>308</v>
      </c>
      <c r="J3" s="124"/>
      <c r="M3" s="155"/>
    </row>
    <row r="4" spans="1:25" ht="24" customHeight="1" thickBot="1" x14ac:dyDescent="0.3">
      <c r="A4" s="715"/>
      <c r="B4" s="595" t="s">
        <v>309</v>
      </c>
      <c r="C4" s="596"/>
      <c r="D4" s="596"/>
      <c r="E4" s="596"/>
      <c r="F4" s="596"/>
      <c r="G4" s="596"/>
      <c r="H4" s="597"/>
      <c r="I4" s="123" t="s">
        <v>189</v>
      </c>
      <c r="J4" s="124"/>
      <c r="M4" s="155"/>
    </row>
    <row r="6" spans="1:25" ht="15" customHeight="1" x14ac:dyDescent="0.25">
      <c r="A6" s="73"/>
      <c r="B6" s="74"/>
      <c r="C6" s="74"/>
      <c r="D6" s="76"/>
      <c r="E6" s="75"/>
      <c r="F6" s="75"/>
      <c r="G6" s="338"/>
      <c r="H6" s="338"/>
      <c r="I6" s="77"/>
      <c r="J6" s="77"/>
      <c r="K6" s="74"/>
      <c r="L6" s="74"/>
      <c r="M6" s="74"/>
      <c r="N6" s="74"/>
      <c r="O6" s="74"/>
      <c r="P6" s="74"/>
      <c r="Q6" s="74"/>
      <c r="R6" s="74"/>
      <c r="S6" s="74"/>
      <c r="T6" s="78"/>
      <c r="U6" s="74"/>
      <c r="V6" s="74"/>
      <c r="X6" s="79"/>
      <c r="Y6" s="80"/>
    </row>
    <row r="7" spans="1:25" ht="15" customHeight="1" x14ac:dyDescent="0.25">
      <c r="A7" s="717" t="s">
        <v>310</v>
      </c>
      <c r="B7" s="738" t="s">
        <v>311</v>
      </c>
      <c r="C7" s="739"/>
      <c r="D7" s="739"/>
      <c r="E7" s="739"/>
      <c r="F7" s="739"/>
      <c r="G7" s="739"/>
      <c r="H7" s="739"/>
      <c r="I7" s="739"/>
      <c r="J7" s="740"/>
      <c r="K7" s="74"/>
      <c r="L7" s="74"/>
      <c r="M7" s="74"/>
      <c r="N7" s="74"/>
      <c r="O7" s="74"/>
      <c r="P7" s="74"/>
      <c r="Q7" s="74"/>
      <c r="R7" s="74"/>
      <c r="S7" s="74"/>
      <c r="T7" s="74"/>
      <c r="U7" s="74"/>
      <c r="V7" s="74"/>
      <c r="W7" s="74"/>
      <c r="X7" s="74"/>
      <c r="Y7" s="74"/>
    </row>
    <row r="8" spans="1:25" ht="15" customHeight="1" x14ac:dyDescent="0.25">
      <c r="A8" s="718"/>
      <c r="B8" s="741"/>
      <c r="C8" s="605"/>
      <c r="D8" s="605"/>
      <c r="E8" s="605"/>
      <c r="F8" s="605"/>
      <c r="G8" s="605"/>
      <c r="H8" s="605"/>
      <c r="I8" s="605"/>
      <c r="J8" s="742"/>
      <c r="K8" s="74"/>
      <c r="L8" s="74"/>
      <c r="M8" s="74"/>
      <c r="N8" s="74"/>
      <c r="O8" s="74"/>
      <c r="P8" s="74"/>
      <c r="Q8" s="74"/>
      <c r="R8" s="74"/>
      <c r="S8" s="74"/>
      <c r="T8" s="74"/>
      <c r="U8" s="74"/>
      <c r="V8" s="74"/>
      <c r="W8" s="74"/>
      <c r="X8" s="74"/>
      <c r="Y8" s="74"/>
    </row>
    <row r="9" spans="1:25" ht="15" customHeight="1" x14ac:dyDescent="0.25">
      <c r="A9" s="718"/>
      <c r="B9" s="741"/>
      <c r="C9" s="605"/>
      <c r="D9" s="605"/>
      <c r="E9" s="605"/>
      <c r="F9" s="605"/>
      <c r="G9" s="605"/>
      <c r="H9" s="605"/>
      <c r="I9" s="605"/>
      <c r="J9" s="742"/>
      <c r="K9" s="74"/>
      <c r="L9" s="74"/>
      <c r="M9" s="74"/>
      <c r="N9" s="74"/>
      <c r="O9" s="74"/>
      <c r="P9" s="74"/>
      <c r="Q9" s="74"/>
      <c r="R9" s="74"/>
      <c r="S9" s="74"/>
      <c r="T9" s="74"/>
      <c r="U9" s="74"/>
      <c r="V9" s="74"/>
      <c r="W9" s="74"/>
      <c r="X9" s="74"/>
      <c r="Y9" s="74"/>
    </row>
    <row r="10" spans="1:25" ht="15" customHeight="1" x14ac:dyDescent="0.25">
      <c r="A10" s="719"/>
      <c r="B10" s="743"/>
      <c r="C10" s="744"/>
      <c r="D10" s="744"/>
      <c r="E10" s="744"/>
      <c r="F10" s="744"/>
      <c r="G10" s="744"/>
      <c r="H10" s="744"/>
      <c r="I10" s="744"/>
      <c r="J10" s="745"/>
      <c r="K10" s="74"/>
      <c r="L10" s="74"/>
      <c r="M10" s="74"/>
      <c r="N10" s="74"/>
      <c r="O10" s="74"/>
      <c r="P10" s="74"/>
      <c r="Q10" s="74"/>
      <c r="R10" s="74"/>
      <c r="S10" s="74"/>
      <c r="T10" s="74"/>
      <c r="U10" s="74"/>
      <c r="V10" s="74"/>
      <c r="W10" s="74"/>
      <c r="X10" s="74"/>
      <c r="Y10" s="74"/>
    </row>
    <row r="11" spans="1:25" ht="9" customHeight="1" thickBot="1" x14ac:dyDescent="0.3">
      <c r="A11" s="81"/>
      <c r="B11" s="149"/>
      <c r="C11" s="74"/>
      <c r="D11" s="74"/>
      <c r="E11" s="74"/>
      <c r="F11" s="74"/>
      <c r="G11" s="74"/>
      <c r="H11" s="74"/>
      <c r="I11" s="74"/>
      <c r="J11" s="74"/>
      <c r="K11" s="74"/>
      <c r="L11" s="74"/>
      <c r="M11" s="74"/>
      <c r="N11" s="74"/>
      <c r="O11" s="74"/>
      <c r="P11" s="74"/>
      <c r="Q11" s="74"/>
      <c r="R11" s="74"/>
      <c r="S11" s="74"/>
      <c r="T11" s="74"/>
      <c r="U11" s="74"/>
      <c r="V11" s="74"/>
      <c r="W11" s="74"/>
      <c r="X11" s="74"/>
      <c r="Y11" s="74"/>
    </row>
    <row r="12" spans="1:25" s="150" customFormat="1" ht="21.75" customHeight="1" thickBot="1" x14ac:dyDescent="0.3">
      <c r="A12" s="616" t="s">
        <v>190</v>
      </c>
      <c r="B12" s="246" t="s">
        <v>191</v>
      </c>
      <c r="C12" s="207"/>
      <c r="D12" s="246" t="s">
        <v>192</v>
      </c>
      <c r="E12" s="207"/>
      <c r="F12" s="226" t="s">
        <v>193</v>
      </c>
      <c r="G12" s="248" t="s">
        <v>197</v>
      </c>
      <c r="H12" s="226" t="s">
        <v>194</v>
      </c>
      <c r="I12" s="249"/>
    </row>
    <row r="13" spans="1:25" s="150" customFormat="1" ht="21.75" customHeight="1" thickBot="1" x14ac:dyDescent="0.3">
      <c r="A13" s="616"/>
      <c r="B13" s="228" t="s">
        <v>198</v>
      </c>
      <c r="C13" s="160"/>
      <c r="D13" s="226" t="s">
        <v>199</v>
      </c>
      <c r="E13" s="124"/>
      <c r="F13" s="226" t="s">
        <v>200</v>
      </c>
      <c r="G13" s="124"/>
      <c r="H13" s="226" t="s">
        <v>201</v>
      </c>
      <c r="I13" s="249"/>
    </row>
    <row r="14" spans="1:25" s="150" customFormat="1" ht="21.75" customHeight="1" thickBot="1" x14ac:dyDescent="0.3">
      <c r="A14" s="616"/>
      <c r="B14" s="226" t="s">
        <v>203</v>
      </c>
      <c r="C14" s="248"/>
      <c r="D14" s="226" t="s">
        <v>204</v>
      </c>
      <c r="E14" s="124"/>
      <c r="F14" s="226" t="s">
        <v>205</v>
      </c>
      <c r="G14" s="124"/>
      <c r="H14" s="226" t="s">
        <v>206</v>
      </c>
      <c r="I14" s="249"/>
    </row>
    <row r="15" spans="1:25" s="150" customFormat="1" ht="21.75" customHeight="1" thickBot="1" x14ac:dyDescent="0.3">
      <c r="A15" s="68"/>
      <c r="B15" s="68"/>
      <c r="C15" s="68"/>
      <c r="D15" s="68"/>
      <c r="E15" s="68"/>
      <c r="F15" s="68"/>
      <c r="G15" s="68"/>
      <c r="H15" s="68"/>
      <c r="I15" s="68"/>
      <c r="J15" s="68"/>
      <c r="K15" s="68"/>
      <c r="L15" s="166"/>
      <c r="M15" s="167"/>
      <c r="N15" s="167"/>
      <c r="O15" s="167"/>
    </row>
    <row r="16" spans="1:25" s="150" customFormat="1" ht="21.75" customHeight="1" thickBot="1" x14ac:dyDescent="0.3">
      <c r="A16" s="615" t="s">
        <v>195</v>
      </c>
      <c r="B16" s="615"/>
      <c r="C16" s="245" t="s">
        <v>196</v>
      </c>
      <c r="D16" s="629"/>
      <c r="E16" s="629"/>
      <c r="F16" s="629"/>
      <c r="G16" s="68"/>
      <c r="H16" s="68"/>
      <c r="I16" s="68"/>
      <c r="J16" s="68"/>
      <c r="K16" s="68"/>
      <c r="L16" s="166"/>
      <c r="M16" s="167"/>
      <c r="N16" s="167"/>
      <c r="O16" s="167"/>
    </row>
    <row r="17" spans="1:15" s="150" customFormat="1" ht="21.75" customHeight="1" thickBot="1" x14ac:dyDescent="0.3">
      <c r="A17" s="615"/>
      <c r="B17" s="615"/>
      <c r="C17" s="245" t="s">
        <v>202</v>
      </c>
      <c r="D17" s="629"/>
      <c r="E17" s="629"/>
      <c r="F17" s="629"/>
      <c r="G17" s="68"/>
      <c r="H17" s="68"/>
      <c r="I17" s="68"/>
      <c r="J17" s="68"/>
      <c r="K17" s="68"/>
      <c r="L17" s="166"/>
      <c r="M17" s="167"/>
      <c r="N17" s="167"/>
      <c r="O17" s="167"/>
    </row>
    <row r="18" spans="1:15" s="150" customFormat="1" ht="21.75" customHeight="1" thickBot="1" x14ac:dyDescent="0.3">
      <c r="A18" s="615"/>
      <c r="B18" s="615"/>
      <c r="C18" s="245" t="s">
        <v>207</v>
      </c>
      <c r="D18" s="629" t="s">
        <v>197</v>
      </c>
      <c r="E18" s="629"/>
      <c r="F18" s="629"/>
      <c r="G18" s="68"/>
      <c r="H18" s="68"/>
      <c r="I18" s="68"/>
      <c r="J18" s="68"/>
      <c r="K18" s="68"/>
      <c r="L18" s="166"/>
      <c r="M18" s="167"/>
      <c r="N18" s="167"/>
      <c r="O18" s="167"/>
    </row>
    <row r="19" spans="1:15" s="150" customFormat="1" ht="21.75" customHeight="1" x14ac:dyDescent="0.25">
      <c r="A19" s="68"/>
      <c r="B19" s="68"/>
      <c r="C19" s="68"/>
      <c r="D19" s="68"/>
      <c r="E19" s="68"/>
      <c r="F19" s="68"/>
      <c r="G19" s="68"/>
      <c r="H19" s="68"/>
      <c r="I19" s="68"/>
      <c r="J19" s="68"/>
      <c r="K19" s="68"/>
      <c r="L19" s="166"/>
      <c r="M19" s="167"/>
      <c r="N19" s="167"/>
      <c r="O19" s="167"/>
    </row>
    <row r="20" spans="1:15" s="95" customFormat="1" ht="16.5" customHeight="1" x14ac:dyDescent="0.2"/>
    <row r="21" spans="1:15" ht="5.25" customHeight="1" thickBot="1" x14ac:dyDescent="0.3"/>
    <row r="22" spans="1:15" ht="48" customHeight="1" thickBot="1" x14ac:dyDescent="0.3">
      <c r="A22" s="720" t="s">
        <v>312</v>
      </c>
      <c r="B22" s="720"/>
      <c r="C22" s="720"/>
      <c r="D22" s="720"/>
      <c r="E22" s="720"/>
      <c r="F22" s="720"/>
      <c r="G22" s="720"/>
      <c r="H22" s="720"/>
      <c r="I22" s="720"/>
      <c r="J22" s="720"/>
    </row>
    <row r="23" spans="1:15" ht="69.95" customHeight="1" thickBot="1" x14ac:dyDescent="0.3">
      <c r="A23" s="232" t="s">
        <v>218</v>
      </c>
      <c r="B23" s="667" t="s">
        <v>272</v>
      </c>
      <c r="C23" s="716"/>
      <c r="D23" s="668"/>
      <c r="E23" s="233" t="s">
        <v>313</v>
      </c>
      <c r="F23" s="234" t="s">
        <v>314</v>
      </c>
      <c r="G23" s="233" t="s">
        <v>315</v>
      </c>
      <c r="H23" s="667" t="s">
        <v>316</v>
      </c>
      <c r="I23" s="716"/>
      <c r="J23" s="668"/>
    </row>
    <row r="24" spans="1:15" ht="50.25" customHeight="1" thickBot="1" x14ac:dyDescent="0.3">
      <c r="A24" s="202" t="s">
        <v>317</v>
      </c>
      <c r="B24" s="667" t="s">
        <v>339</v>
      </c>
      <c r="C24" s="716"/>
      <c r="D24" s="716"/>
      <c r="E24" s="716"/>
      <c r="F24" s="716"/>
      <c r="G24" s="716"/>
      <c r="H24" s="716"/>
      <c r="I24" s="716"/>
      <c r="J24" s="668"/>
    </row>
    <row r="25" spans="1:15" ht="50.25" customHeight="1" thickBot="1" x14ac:dyDescent="0.3">
      <c r="A25" s="702" t="s">
        <v>319</v>
      </c>
      <c r="B25" s="235">
        <v>2024</v>
      </c>
      <c r="C25" s="236">
        <v>2025</v>
      </c>
      <c r="D25" s="236">
        <v>2026</v>
      </c>
      <c r="E25" s="236">
        <v>2027</v>
      </c>
      <c r="F25" s="237" t="s">
        <v>93</v>
      </c>
      <c r="G25" s="238" t="s">
        <v>320</v>
      </c>
      <c r="H25" s="729" t="s">
        <v>321</v>
      </c>
      <c r="I25" s="730"/>
      <c r="J25" s="731"/>
    </row>
    <row r="26" spans="1:15" ht="50.25" customHeight="1" thickBot="1" x14ac:dyDescent="0.3">
      <c r="A26" s="703"/>
      <c r="B26" s="286">
        <v>1</v>
      </c>
      <c r="C26" s="287">
        <v>1</v>
      </c>
      <c r="D26" s="287">
        <v>1</v>
      </c>
      <c r="E26" s="287">
        <v>1</v>
      </c>
      <c r="F26" s="288">
        <v>1</v>
      </c>
      <c r="G26" s="289">
        <v>1</v>
      </c>
      <c r="H26" s="667" t="s">
        <v>23</v>
      </c>
      <c r="I26" s="716"/>
      <c r="J26" s="668"/>
    </row>
    <row r="27" spans="1:15" ht="52.5" customHeight="1" thickBot="1" x14ac:dyDescent="0.3">
      <c r="A27" s="202"/>
      <c r="B27" s="732" t="s">
        <v>340</v>
      </c>
      <c r="C27" s="733"/>
      <c r="D27" s="733"/>
      <c r="E27" s="733"/>
      <c r="F27" s="733"/>
      <c r="G27" s="733"/>
      <c r="H27" s="733"/>
      <c r="I27" s="733"/>
      <c r="J27" s="734"/>
    </row>
    <row r="28" spans="1:15" s="99" customFormat="1" ht="56.25" customHeight="1" thickBot="1" x14ac:dyDescent="0.3">
      <c r="A28" s="702" t="s">
        <v>237</v>
      </c>
      <c r="B28" s="203" t="s">
        <v>238</v>
      </c>
      <c r="C28" s="232" t="s">
        <v>239</v>
      </c>
      <c r="D28" s="704" t="s">
        <v>240</v>
      </c>
      <c r="E28" s="705"/>
      <c r="F28" s="704" t="s">
        <v>241</v>
      </c>
      <c r="G28" s="705"/>
      <c r="H28" s="203" t="s">
        <v>242</v>
      </c>
      <c r="I28" s="201" t="s">
        <v>243</v>
      </c>
      <c r="J28" s="201" t="s">
        <v>323</v>
      </c>
    </row>
    <row r="29" spans="1:15" ht="409.5" customHeight="1" thickBot="1" x14ac:dyDescent="0.3">
      <c r="A29" s="703"/>
      <c r="B29" s="290">
        <v>1</v>
      </c>
      <c r="C29" s="290">
        <v>1</v>
      </c>
      <c r="D29" s="669" t="s">
        <v>741</v>
      </c>
      <c r="E29" s="670"/>
      <c r="F29" s="669" t="s">
        <v>741</v>
      </c>
      <c r="G29" s="670"/>
      <c r="H29" s="161" t="s">
        <v>633</v>
      </c>
      <c r="I29" s="416" t="s">
        <v>742</v>
      </c>
      <c r="J29" s="425" t="s">
        <v>743</v>
      </c>
    </row>
    <row r="30" spans="1:15" s="99" customFormat="1" ht="45" customHeight="1" thickBot="1" x14ac:dyDescent="0.3">
      <c r="A30" s="702" t="s">
        <v>244</v>
      </c>
      <c r="B30" s="203" t="s">
        <v>238</v>
      </c>
      <c r="C30" s="203" t="s">
        <v>239</v>
      </c>
      <c r="D30" s="704" t="s">
        <v>240</v>
      </c>
      <c r="E30" s="705"/>
      <c r="F30" s="704" t="s">
        <v>241</v>
      </c>
      <c r="G30" s="705"/>
      <c r="H30" s="203" t="s">
        <v>242</v>
      </c>
      <c r="I30" s="201" t="s">
        <v>243</v>
      </c>
      <c r="J30" s="201" t="s">
        <v>323</v>
      </c>
    </row>
    <row r="31" spans="1:15" ht="409.5" customHeight="1" thickBot="1" x14ac:dyDescent="0.3">
      <c r="A31" s="703"/>
      <c r="B31" s="290">
        <v>1</v>
      </c>
      <c r="C31" s="290">
        <v>1</v>
      </c>
      <c r="D31" s="669" t="s">
        <v>744</v>
      </c>
      <c r="E31" s="670"/>
      <c r="F31" s="669" t="s">
        <v>745</v>
      </c>
      <c r="G31" s="670"/>
      <c r="H31" s="161" t="s">
        <v>633</v>
      </c>
      <c r="I31" s="416" t="s">
        <v>742</v>
      </c>
      <c r="J31" s="425" t="s">
        <v>746</v>
      </c>
    </row>
    <row r="32" spans="1:15" s="99" customFormat="1" ht="45" customHeight="1" thickBot="1" x14ac:dyDescent="0.3">
      <c r="A32" s="702" t="s">
        <v>245</v>
      </c>
      <c r="B32" s="203" t="s">
        <v>238</v>
      </c>
      <c r="C32" s="203" t="s">
        <v>239</v>
      </c>
      <c r="D32" s="704" t="s">
        <v>240</v>
      </c>
      <c r="E32" s="705"/>
      <c r="F32" s="704" t="s">
        <v>241</v>
      </c>
      <c r="G32" s="705"/>
      <c r="H32" s="203" t="s">
        <v>242</v>
      </c>
      <c r="I32" s="201" t="s">
        <v>243</v>
      </c>
      <c r="J32" s="201" t="s">
        <v>323</v>
      </c>
    </row>
    <row r="33" spans="1:10" ht="408.95" customHeight="1" thickBot="1" x14ac:dyDescent="0.3">
      <c r="A33" s="703"/>
      <c r="B33" s="290">
        <v>1</v>
      </c>
      <c r="C33" s="464">
        <v>1</v>
      </c>
      <c r="D33" s="669" t="s">
        <v>849</v>
      </c>
      <c r="E33" s="670"/>
      <c r="F33" s="669" t="s">
        <v>850</v>
      </c>
      <c r="G33" s="670"/>
      <c r="H33" s="161" t="s">
        <v>633</v>
      </c>
      <c r="I33" s="416" t="s">
        <v>742</v>
      </c>
      <c r="J33" s="463" t="s">
        <v>851</v>
      </c>
    </row>
    <row r="34" spans="1:10" s="99" customFormat="1" ht="47.25" customHeight="1" thickBot="1" x14ac:dyDescent="0.3">
      <c r="A34" s="702" t="s">
        <v>246</v>
      </c>
      <c r="B34" s="203" t="s">
        <v>238</v>
      </c>
      <c r="C34" s="200" t="s">
        <v>239</v>
      </c>
      <c r="D34" s="704" t="s">
        <v>240</v>
      </c>
      <c r="E34" s="705"/>
      <c r="F34" s="704" t="s">
        <v>241</v>
      </c>
      <c r="G34" s="705"/>
      <c r="H34" s="203" t="s">
        <v>242</v>
      </c>
      <c r="I34" s="203" t="s">
        <v>243</v>
      </c>
      <c r="J34" s="201" t="s">
        <v>323</v>
      </c>
    </row>
    <row r="35" spans="1:10" ht="120.75" customHeight="1" thickBot="1" x14ac:dyDescent="0.3">
      <c r="A35" s="703"/>
      <c r="B35" s="290">
        <v>1</v>
      </c>
      <c r="C35" s="162"/>
      <c r="D35" s="709"/>
      <c r="E35" s="710"/>
      <c r="F35" s="709"/>
      <c r="G35" s="710"/>
      <c r="H35" s="241"/>
      <c r="I35" s="242"/>
      <c r="J35" s="242"/>
    </row>
    <row r="36" spans="1:10" s="99" customFormat="1" ht="47.25" customHeight="1" thickBot="1" x14ac:dyDescent="0.3">
      <c r="A36" s="702" t="s">
        <v>247</v>
      </c>
      <c r="B36" s="203" t="s">
        <v>238</v>
      </c>
      <c r="C36" s="203" t="s">
        <v>239</v>
      </c>
      <c r="D36" s="704" t="s">
        <v>240</v>
      </c>
      <c r="E36" s="705"/>
      <c r="F36" s="704" t="s">
        <v>241</v>
      </c>
      <c r="G36" s="705"/>
      <c r="H36" s="203" t="s">
        <v>242</v>
      </c>
      <c r="I36" s="201" t="s">
        <v>243</v>
      </c>
      <c r="J36" s="201" t="s">
        <v>323</v>
      </c>
    </row>
    <row r="37" spans="1:10" ht="64.5" customHeight="1" thickBot="1" x14ac:dyDescent="0.3">
      <c r="A37" s="703"/>
      <c r="B37" s="290">
        <v>1</v>
      </c>
      <c r="C37" s="162"/>
      <c r="D37" s="706"/>
      <c r="E37" s="707"/>
      <c r="F37" s="706"/>
      <c r="G37" s="707"/>
      <c r="H37" s="161"/>
      <c r="I37" s="243"/>
      <c r="J37" s="243"/>
    </row>
    <row r="38" spans="1:10" s="99" customFormat="1" ht="48.75" customHeight="1" thickBot="1" x14ac:dyDescent="0.3">
      <c r="A38" s="702" t="s">
        <v>248</v>
      </c>
      <c r="B38" s="203" t="s">
        <v>238</v>
      </c>
      <c r="C38" s="203" t="s">
        <v>239</v>
      </c>
      <c r="D38" s="704" t="s">
        <v>240</v>
      </c>
      <c r="E38" s="705"/>
      <c r="F38" s="704" t="s">
        <v>241</v>
      </c>
      <c r="G38" s="705"/>
      <c r="H38" s="203" t="s">
        <v>242</v>
      </c>
      <c r="I38" s="201" t="s">
        <v>243</v>
      </c>
      <c r="J38" s="201" t="s">
        <v>323</v>
      </c>
    </row>
    <row r="39" spans="1:10" ht="120.75" customHeight="1" thickBot="1" x14ac:dyDescent="0.3">
      <c r="A39" s="703"/>
      <c r="B39" s="290">
        <v>1</v>
      </c>
      <c r="C39" s="163"/>
      <c r="D39" s="706"/>
      <c r="E39" s="707"/>
      <c r="F39" s="706"/>
      <c r="G39" s="707"/>
      <c r="H39" s="161"/>
      <c r="I39" s="243"/>
      <c r="J39" s="243"/>
    </row>
    <row r="40" spans="1:10" ht="46.5" customHeight="1" thickBot="1" x14ac:dyDescent="0.3">
      <c r="A40" s="702" t="s">
        <v>249</v>
      </c>
      <c r="B40" s="203" t="s">
        <v>238</v>
      </c>
      <c r="C40" s="232" t="s">
        <v>239</v>
      </c>
      <c r="D40" s="704" t="s">
        <v>240</v>
      </c>
      <c r="E40" s="705"/>
      <c r="F40" s="704" t="s">
        <v>241</v>
      </c>
      <c r="G40" s="705"/>
      <c r="H40" s="203" t="s">
        <v>242</v>
      </c>
      <c r="I40" s="201" t="s">
        <v>243</v>
      </c>
      <c r="J40" s="201" t="s">
        <v>323</v>
      </c>
    </row>
    <row r="41" spans="1:10" ht="120.75" customHeight="1" thickBot="1" x14ac:dyDescent="0.3">
      <c r="A41" s="703"/>
      <c r="B41" s="290">
        <v>1</v>
      </c>
      <c r="C41" s="163"/>
      <c r="D41" s="706"/>
      <c r="E41" s="708"/>
      <c r="F41" s="706"/>
      <c r="G41" s="707"/>
      <c r="H41" s="161"/>
      <c r="I41" s="243"/>
      <c r="J41" s="243"/>
    </row>
    <row r="42" spans="1:10" ht="48.75" customHeight="1" thickBot="1" x14ac:dyDescent="0.3">
      <c r="A42" s="702" t="s">
        <v>250</v>
      </c>
      <c r="B42" s="203" t="s">
        <v>238</v>
      </c>
      <c r="C42" s="232" t="s">
        <v>239</v>
      </c>
      <c r="D42" s="704" t="s">
        <v>240</v>
      </c>
      <c r="E42" s="705"/>
      <c r="F42" s="704" t="s">
        <v>241</v>
      </c>
      <c r="G42" s="705"/>
      <c r="H42" s="203" t="s">
        <v>242</v>
      </c>
      <c r="I42" s="201" t="s">
        <v>243</v>
      </c>
      <c r="J42" s="201" t="s">
        <v>323</v>
      </c>
    </row>
    <row r="43" spans="1:10" ht="120.75" customHeight="1" thickBot="1" x14ac:dyDescent="0.3">
      <c r="A43" s="703"/>
      <c r="B43" s="290">
        <v>1</v>
      </c>
      <c r="C43" s="163"/>
      <c r="D43" s="706"/>
      <c r="E43" s="708"/>
      <c r="F43" s="706"/>
      <c r="G43" s="707"/>
      <c r="H43" s="244"/>
      <c r="I43" s="161"/>
      <c r="J43" s="243"/>
    </row>
    <row r="44" spans="1:10" ht="42.75" customHeight="1" thickBot="1" x14ac:dyDescent="0.3">
      <c r="A44" s="702" t="s">
        <v>251</v>
      </c>
      <c r="B44" s="203" t="s">
        <v>238</v>
      </c>
      <c r="C44" s="232" t="s">
        <v>239</v>
      </c>
      <c r="D44" s="704" t="s">
        <v>240</v>
      </c>
      <c r="E44" s="705"/>
      <c r="F44" s="704" t="s">
        <v>241</v>
      </c>
      <c r="G44" s="705"/>
      <c r="H44" s="203" t="s">
        <v>242</v>
      </c>
      <c r="I44" s="201" t="s">
        <v>243</v>
      </c>
      <c r="J44" s="201" t="s">
        <v>323</v>
      </c>
    </row>
    <row r="45" spans="1:10" ht="120.75" customHeight="1" thickBot="1" x14ac:dyDescent="0.3">
      <c r="A45" s="703"/>
      <c r="B45" s="290">
        <v>1</v>
      </c>
      <c r="C45" s="163"/>
      <c r="D45" s="706"/>
      <c r="E45" s="707"/>
      <c r="F45" s="706"/>
      <c r="G45" s="707"/>
      <c r="H45" s="161"/>
      <c r="I45" s="161"/>
      <c r="J45" s="161"/>
    </row>
    <row r="46" spans="1:10" ht="45" customHeight="1" thickBot="1" x14ac:dyDescent="0.3">
      <c r="A46" s="702" t="s">
        <v>252</v>
      </c>
      <c r="B46" s="203" t="s">
        <v>238</v>
      </c>
      <c r="C46" s="232" t="s">
        <v>239</v>
      </c>
      <c r="D46" s="704" t="s">
        <v>240</v>
      </c>
      <c r="E46" s="705"/>
      <c r="F46" s="704" t="s">
        <v>241</v>
      </c>
      <c r="G46" s="705"/>
      <c r="H46" s="203" t="s">
        <v>242</v>
      </c>
      <c r="I46" s="201" t="s">
        <v>243</v>
      </c>
      <c r="J46" s="201" t="s">
        <v>323</v>
      </c>
    </row>
    <row r="47" spans="1:10" ht="120.75" customHeight="1" thickBot="1" x14ac:dyDescent="0.3">
      <c r="A47" s="703"/>
      <c r="B47" s="290">
        <v>1</v>
      </c>
      <c r="C47" s="163"/>
      <c r="D47" s="706"/>
      <c r="E47" s="707"/>
      <c r="F47" s="706"/>
      <c r="G47" s="707"/>
      <c r="H47" s="161"/>
      <c r="I47" s="243"/>
      <c r="J47" s="243"/>
    </row>
    <row r="48" spans="1:10" ht="46.5" customHeight="1" thickBot="1" x14ac:dyDescent="0.3">
      <c r="A48" s="702" t="s">
        <v>253</v>
      </c>
      <c r="B48" s="203" t="s">
        <v>238</v>
      </c>
      <c r="C48" s="232" t="s">
        <v>239</v>
      </c>
      <c r="D48" s="704" t="s">
        <v>240</v>
      </c>
      <c r="E48" s="705"/>
      <c r="F48" s="704" t="s">
        <v>241</v>
      </c>
      <c r="G48" s="705"/>
      <c r="H48" s="203" t="s">
        <v>242</v>
      </c>
      <c r="I48" s="201" t="s">
        <v>243</v>
      </c>
      <c r="J48" s="201" t="s">
        <v>323</v>
      </c>
    </row>
    <row r="49" spans="1:10" ht="120.75" customHeight="1" thickBot="1" x14ac:dyDescent="0.3">
      <c r="A49" s="703"/>
      <c r="B49" s="290">
        <v>1</v>
      </c>
      <c r="C49" s="163"/>
      <c r="D49" s="706"/>
      <c r="E49" s="707"/>
      <c r="F49" s="708"/>
      <c r="G49" s="708"/>
      <c r="H49" s="161"/>
      <c r="I49" s="161"/>
      <c r="J49" s="161"/>
    </row>
    <row r="50" spans="1:10" ht="48.75" customHeight="1" thickBot="1" x14ac:dyDescent="0.3">
      <c r="A50" s="702" t="s">
        <v>254</v>
      </c>
      <c r="B50" s="203" t="s">
        <v>238</v>
      </c>
      <c r="C50" s="232" t="s">
        <v>239</v>
      </c>
      <c r="D50" s="704" t="s">
        <v>240</v>
      </c>
      <c r="E50" s="705"/>
      <c r="F50" s="704" t="s">
        <v>241</v>
      </c>
      <c r="G50" s="705"/>
      <c r="H50" s="203" t="s">
        <v>242</v>
      </c>
      <c r="I50" s="201" t="s">
        <v>243</v>
      </c>
      <c r="J50" s="201" t="s">
        <v>323</v>
      </c>
    </row>
    <row r="51" spans="1:10" ht="120.75" customHeight="1" thickBot="1" x14ac:dyDescent="0.3">
      <c r="A51" s="703"/>
      <c r="B51" s="290">
        <v>1</v>
      </c>
      <c r="C51" s="163"/>
      <c r="D51" s="706"/>
      <c r="E51" s="707"/>
      <c r="F51" s="706"/>
      <c r="G51" s="707"/>
      <c r="H51" s="161"/>
      <c r="I51" s="161"/>
      <c r="J51" s="161"/>
    </row>
    <row r="55" spans="1:10" ht="45" customHeight="1" x14ac:dyDescent="0.25">
      <c r="A55" s="736" t="s">
        <v>324</v>
      </c>
      <c r="B55" s="250" t="s">
        <v>325</v>
      </c>
      <c r="C55" s="250"/>
      <c r="D55" s="735" t="s">
        <v>326</v>
      </c>
      <c r="E55" s="250" t="s">
        <v>325</v>
      </c>
      <c r="F55" s="250"/>
      <c r="G55" s="735" t="s">
        <v>327</v>
      </c>
      <c r="H55" s="250" t="s">
        <v>328</v>
      </c>
      <c r="I55" s="737"/>
      <c r="J55" s="737"/>
    </row>
    <row r="56" spans="1:10" ht="45" customHeight="1" x14ac:dyDescent="0.25">
      <c r="A56" s="736"/>
      <c r="B56" s="250" t="s">
        <v>329</v>
      </c>
      <c r="C56" s="250" t="s">
        <v>330</v>
      </c>
      <c r="D56" s="735"/>
      <c r="E56" s="250" t="s">
        <v>329</v>
      </c>
      <c r="F56" s="250" t="s">
        <v>331</v>
      </c>
      <c r="G56" s="735"/>
      <c r="H56" s="250" t="s">
        <v>332</v>
      </c>
      <c r="I56" s="737"/>
      <c r="J56" s="737"/>
    </row>
    <row r="57" spans="1:10" ht="45" customHeight="1" x14ac:dyDescent="0.25">
      <c r="A57" s="736"/>
      <c r="B57" s="250" t="s">
        <v>333</v>
      </c>
      <c r="C57" s="348" t="s">
        <v>334</v>
      </c>
      <c r="D57" s="735"/>
      <c r="E57" s="250" t="s">
        <v>333</v>
      </c>
      <c r="F57" s="250" t="s">
        <v>335</v>
      </c>
      <c r="G57" s="735"/>
      <c r="H57" s="250" t="s">
        <v>336</v>
      </c>
      <c r="I57" s="737"/>
      <c r="J57" s="737"/>
    </row>
    <row r="58" spans="1:10" ht="45" customHeight="1" x14ac:dyDescent="0.25">
      <c r="A58" s="736"/>
      <c r="B58" s="250" t="s">
        <v>325</v>
      </c>
      <c r="C58" s="250"/>
      <c r="D58" s="735"/>
      <c r="E58" s="250" t="s">
        <v>325</v>
      </c>
      <c r="F58" s="250"/>
      <c r="G58" s="735"/>
      <c r="H58" s="250" t="s">
        <v>328</v>
      </c>
      <c r="I58" s="737"/>
      <c r="J58" s="737"/>
    </row>
    <row r="59" spans="1:10" ht="45" customHeight="1" x14ac:dyDescent="0.25">
      <c r="A59" s="736"/>
      <c r="B59" s="250" t="s">
        <v>329</v>
      </c>
      <c r="C59" s="250"/>
      <c r="D59" s="735"/>
      <c r="E59" s="250" t="s">
        <v>329</v>
      </c>
      <c r="F59" s="250" t="s">
        <v>337</v>
      </c>
      <c r="G59" s="735"/>
      <c r="H59" s="250" t="s">
        <v>332</v>
      </c>
      <c r="I59" s="737"/>
      <c r="J59" s="737"/>
    </row>
    <row r="60" spans="1:10" ht="45" customHeight="1" x14ac:dyDescent="0.25">
      <c r="A60" s="736"/>
      <c r="B60" s="250" t="s">
        <v>333</v>
      </c>
      <c r="C60" s="250"/>
      <c r="D60" s="735"/>
      <c r="E60" s="250" t="s">
        <v>333</v>
      </c>
      <c r="F60" s="250" t="s">
        <v>338</v>
      </c>
      <c r="G60" s="735"/>
      <c r="H60" s="250" t="s">
        <v>336</v>
      </c>
      <c r="I60" s="737"/>
      <c r="J60" s="737"/>
    </row>
  </sheetData>
  <mergeCells count="89">
    <mergeCell ref="A55:A60"/>
    <mergeCell ref="D55:D60"/>
    <mergeCell ref="G55:G60"/>
    <mergeCell ref="I55:J55"/>
    <mergeCell ref="I56:J56"/>
    <mergeCell ref="I57:J57"/>
    <mergeCell ref="I58:J58"/>
    <mergeCell ref="I59:J59"/>
    <mergeCell ref="I60:J60"/>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D29:E29"/>
    <mergeCell ref="F29:G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hyperlinks>
    <hyperlink ref="J29" r:id="rId1" xr:uid="{A18EF246-08FB-4DBF-A726-E3EA58613339}"/>
    <hyperlink ref="J31" r:id="rId2" xr:uid="{201111FF-BEB2-4C4A-8CE5-EB678156AD49}"/>
    <hyperlink ref="J33" r:id="rId3" xr:uid="{537550FC-D07F-439B-A05D-D9212B189894}"/>
  </hyperlinks>
  <pageMargins left="0.25" right="0.25" top="0.75" bottom="0.75" header="0.3" footer="0.3"/>
  <pageSetup scale="30" fitToHeight="0" orientation="landscape" r:id="rId4"/>
  <rowBreaks count="2" manualBreakCount="2">
    <brk id="29" max="10" man="1"/>
    <brk id="41" max="10" man="1"/>
  </rowBreaks>
  <drawing r:id="rId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34CBD8D-8C3E-494B-9CF6-3CE60B0EC92F}">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EE85-5AC6-42B7-9710-9A6F4A363963}">
  <sheetPr>
    <tabColor rgb="FF00B050"/>
    <pageSetUpPr fitToPage="1"/>
  </sheetPr>
  <dimension ref="A1:Y61"/>
  <sheetViews>
    <sheetView showGridLines="0" topLeftCell="A33" zoomScale="60" zoomScaleNormal="60" zoomScaleSheetLayoutView="20" workbookViewId="0">
      <selection activeCell="D33" sqref="D33:E33"/>
    </sheetView>
  </sheetViews>
  <sheetFormatPr baseColWidth="10" defaultColWidth="10.85546875" defaultRowHeight="14.25" x14ac:dyDescent="0.25"/>
  <cols>
    <col min="1" max="1" width="42.42578125" style="68" customWidth="1"/>
    <col min="2" max="4" width="35.7109375" style="68" customWidth="1"/>
    <col min="5" max="5" width="94.140625" style="68" customWidth="1"/>
    <col min="6" max="6" width="35.7109375" style="68" customWidth="1"/>
    <col min="7" max="7" width="92.28515625" style="68" customWidth="1"/>
    <col min="8" max="8" width="79.7109375" style="68" customWidth="1"/>
    <col min="9" max="9" width="54.85546875" style="68" customWidth="1"/>
    <col min="10" max="10" width="35.7109375" style="68" customWidth="1"/>
    <col min="11" max="11" width="9.7109375" style="68" customWidth="1"/>
    <col min="1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713"/>
      <c r="B1" s="589" t="s">
        <v>182</v>
      </c>
      <c r="C1" s="590"/>
      <c r="D1" s="590"/>
      <c r="E1" s="590"/>
      <c r="F1" s="590"/>
      <c r="G1" s="590"/>
      <c r="H1" s="591"/>
      <c r="I1" s="123" t="s">
        <v>121</v>
      </c>
      <c r="J1" s="124"/>
      <c r="M1" s="155"/>
    </row>
    <row r="2" spans="1:25" ht="24" customHeight="1" thickBot="1" x14ac:dyDescent="0.3">
      <c r="A2" s="714"/>
      <c r="B2" s="592" t="s">
        <v>184</v>
      </c>
      <c r="C2" s="593"/>
      <c r="D2" s="593"/>
      <c r="E2" s="593"/>
      <c r="F2" s="593"/>
      <c r="G2" s="593"/>
      <c r="H2" s="594"/>
      <c r="I2" s="123" t="s">
        <v>122</v>
      </c>
      <c r="J2" s="124"/>
      <c r="M2" s="155"/>
    </row>
    <row r="3" spans="1:25" ht="24" customHeight="1" thickBot="1" x14ac:dyDescent="0.3">
      <c r="A3" s="714"/>
      <c r="B3" s="592" t="s">
        <v>186</v>
      </c>
      <c r="C3" s="593"/>
      <c r="D3" s="593"/>
      <c r="E3" s="593"/>
      <c r="F3" s="593"/>
      <c r="G3" s="593"/>
      <c r="H3" s="594"/>
      <c r="I3" s="123" t="s">
        <v>308</v>
      </c>
      <c r="J3" s="124"/>
      <c r="M3" s="155"/>
    </row>
    <row r="4" spans="1:25" ht="24" customHeight="1" thickBot="1" x14ac:dyDescent="0.3">
      <c r="A4" s="715"/>
      <c r="B4" s="595" t="s">
        <v>309</v>
      </c>
      <c r="C4" s="596"/>
      <c r="D4" s="596"/>
      <c r="E4" s="596"/>
      <c r="F4" s="596"/>
      <c r="G4" s="596"/>
      <c r="H4" s="597"/>
      <c r="I4" s="123" t="s">
        <v>189</v>
      </c>
      <c r="J4" s="124"/>
      <c r="M4" s="155"/>
    </row>
    <row r="6" spans="1:25" ht="15" customHeight="1" x14ac:dyDescent="0.25">
      <c r="A6" s="73"/>
      <c r="B6" s="74"/>
      <c r="C6" s="74"/>
      <c r="D6" s="76"/>
      <c r="E6" s="75"/>
      <c r="F6" s="75"/>
      <c r="G6" s="338"/>
      <c r="H6" s="338"/>
      <c r="I6" s="77"/>
      <c r="J6" s="77"/>
      <c r="K6" s="74"/>
      <c r="L6" s="74"/>
      <c r="M6" s="74"/>
      <c r="N6" s="74"/>
      <c r="O6" s="74"/>
      <c r="P6" s="74"/>
      <c r="Q6" s="74"/>
      <c r="R6" s="74"/>
      <c r="S6" s="74"/>
      <c r="T6" s="78"/>
      <c r="U6" s="74"/>
      <c r="V6" s="74"/>
      <c r="X6" s="79"/>
      <c r="Y6" s="80"/>
    </row>
    <row r="7" spans="1:25" ht="15" customHeight="1" x14ac:dyDescent="0.25">
      <c r="A7" s="717" t="s">
        <v>310</v>
      </c>
      <c r="B7" s="738" t="s">
        <v>311</v>
      </c>
      <c r="C7" s="739"/>
      <c r="D7" s="739"/>
      <c r="E7" s="739"/>
      <c r="F7" s="739"/>
      <c r="G7" s="739"/>
      <c r="H7" s="739"/>
      <c r="I7" s="739"/>
      <c r="J7" s="740"/>
      <c r="K7" s="74"/>
      <c r="L7" s="74"/>
      <c r="M7" s="74"/>
      <c r="N7" s="74"/>
      <c r="O7" s="74"/>
      <c r="P7" s="74"/>
      <c r="Q7" s="74"/>
      <c r="R7" s="74"/>
      <c r="S7" s="74"/>
      <c r="T7" s="74"/>
      <c r="U7" s="74"/>
      <c r="V7" s="74"/>
      <c r="W7" s="74"/>
      <c r="X7" s="74"/>
      <c r="Y7" s="74"/>
    </row>
    <row r="8" spans="1:25" ht="15" customHeight="1" x14ac:dyDescent="0.25">
      <c r="A8" s="718"/>
      <c r="B8" s="741"/>
      <c r="C8" s="605"/>
      <c r="D8" s="605"/>
      <c r="E8" s="605"/>
      <c r="F8" s="605"/>
      <c r="G8" s="605"/>
      <c r="H8" s="605"/>
      <c r="I8" s="605"/>
      <c r="J8" s="742"/>
      <c r="K8" s="74"/>
      <c r="L8" s="74"/>
      <c r="M8" s="74"/>
      <c r="N8" s="74"/>
      <c r="O8" s="74"/>
      <c r="P8" s="74"/>
      <c r="Q8" s="74"/>
      <c r="R8" s="74"/>
      <c r="S8" s="74"/>
      <c r="T8" s="74"/>
      <c r="U8" s="74"/>
      <c r="V8" s="74"/>
      <c r="W8" s="74"/>
      <c r="X8" s="74"/>
      <c r="Y8" s="74"/>
    </row>
    <row r="9" spans="1:25" ht="15" customHeight="1" x14ac:dyDescent="0.25">
      <c r="A9" s="718"/>
      <c r="B9" s="741"/>
      <c r="C9" s="605"/>
      <c r="D9" s="605"/>
      <c r="E9" s="605"/>
      <c r="F9" s="605"/>
      <c r="G9" s="605"/>
      <c r="H9" s="605"/>
      <c r="I9" s="605"/>
      <c r="J9" s="742"/>
      <c r="K9" s="74"/>
      <c r="L9" s="74"/>
      <c r="M9" s="74"/>
      <c r="N9" s="74"/>
      <c r="O9" s="74"/>
      <c r="P9" s="74"/>
      <c r="Q9" s="74"/>
      <c r="R9" s="74"/>
      <c r="S9" s="74"/>
      <c r="T9" s="74"/>
      <c r="U9" s="74"/>
      <c r="V9" s="74"/>
      <c r="W9" s="74"/>
      <c r="X9" s="74"/>
      <c r="Y9" s="74"/>
    </row>
    <row r="10" spans="1:25" ht="15" customHeight="1" x14ac:dyDescent="0.25">
      <c r="A10" s="719"/>
      <c r="B10" s="743"/>
      <c r="C10" s="744"/>
      <c r="D10" s="744"/>
      <c r="E10" s="744"/>
      <c r="F10" s="744"/>
      <c r="G10" s="744"/>
      <c r="H10" s="744"/>
      <c r="I10" s="744"/>
      <c r="J10" s="745"/>
      <c r="K10" s="74"/>
      <c r="L10" s="74"/>
      <c r="M10" s="74"/>
      <c r="N10" s="74"/>
      <c r="O10" s="74"/>
      <c r="P10" s="74"/>
      <c r="Q10" s="74"/>
      <c r="R10" s="74"/>
      <c r="S10" s="74"/>
      <c r="T10" s="74"/>
      <c r="U10" s="74"/>
      <c r="V10" s="74"/>
      <c r="W10" s="74"/>
      <c r="X10" s="74"/>
      <c r="Y10" s="74"/>
    </row>
    <row r="11" spans="1:25" ht="9" customHeight="1" thickBot="1" x14ac:dyDescent="0.3">
      <c r="A11" s="81"/>
      <c r="B11" s="149"/>
      <c r="C11" s="74"/>
      <c r="D11" s="74"/>
      <c r="E11" s="74"/>
      <c r="F11" s="74"/>
      <c r="G11" s="74"/>
      <c r="H11" s="74"/>
      <c r="I11" s="74"/>
      <c r="J11" s="74"/>
      <c r="K11" s="74"/>
      <c r="L11" s="74"/>
      <c r="M11" s="74"/>
      <c r="N11" s="74"/>
      <c r="O11" s="74"/>
      <c r="P11" s="74"/>
      <c r="Q11" s="74"/>
      <c r="R11" s="74"/>
      <c r="S11" s="74"/>
      <c r="T11" s="74"/>
      <c r="U11" s="74"/>
      <c r="V11" s="74"/>
      <c r="W11" s="74"/>
      <c r="X11" s="74"/>
      <c r="Y11" s="74"/>
    </row>
    <row r="12" spans="1:25" s="150" customFormat="1" ht="21.75" customHeight="1" thickBot="1" x14ac:dyDescent="0.3">
      <c r="A12" s="616" t="s">
        <v>190</v>
      </c>
      <c r="B12" s="246" t="s">
        <v>191</v>
      </c>
      <c r="C12" s="207"/>
      <c r="D12" s="246" t="s">
        <v>192</v>
      </c>
      <c r="E12" s="207"/>
      <c r="F12" s="226" t="s">
        <v>193</v>
      </c>
      <c r="G12" s="248" t="s">
        <v>197</v>
      </c>
      <c r="H12" s="226" t="s">
        <v>194</v>
      </c>
      <c r="I12" s="249"/>
    </row>
    <row r="13" spans="1:25" s="150" customFormat="1" ht="21.75" customHeight="1" thickBot="1" x14ac:dyDescent="0.3">
      <c r="A13" s="616"/>
      <c r="B13" s="228" t="s">
        <v>198</v>
      </c>
      <c r="C13" s="160"/>
      <c r="D13" s="226" t="s">
        <v>199</v>
      </c>
      <c r="E13" s="124"/>
      <c r="F13" s="226" t="s">
        <v>200</v>
      </c>
      <c r="G13" s="124"/>
      <c r="H13" s="226" t="s">
        <v>201</v>
      </c>
      <c r="I13" s="249"/>
    </row>
    <row r="14" spans="1:25" s="150" customFormat="1" ht="21.75" customHeight="1" thickBot="1" x14ac:dyDescent="0.3">
      <c r="A14" s="616"/>
      <c r="B14" s="226" t="s">
        <v>203</v>
      </c>
      <c r="C14" s="248"/>
      <c r="D14" s="226" t="s">
        <v>204</v>
      </c>
      <c r="E14" s="124"/>
      <c r="F14" s="226" t="s">
        <v>205</v>
      </c>
      <c r="G14" s="124"/>
      <c r="H14" s="226" t="s">
        <v>206</v>
      </c>
      <c r="I14" s="249"/>
    </row>
    <row r="15" spans="1:25" s="150" customFormat="1" ht="21.75" customHeight="1" thickBot="1" x14ac:dyDescent="0.3">
      <c r="A15" s="68"/>
      <c r="B15" s="68"/>
      <c r="C15" s="68"/>
      <c r="D15" s="68"/>
      <c r="E15" s="68"/>
      <c r="F15" s="68"/>
      <c r="G15" s="68"/>
      <c r="H15" s="68"/>
      <c r="I15" s="68"/>
      <c r="J15" s="68"/>
      <c r="K15" s="68"/>
      <c r="L15" s="166"/>
      <c r="M15" s="167"/>
      <c r="N15" s="167"/>
      <c r="O15" s="167"/>
    </row>
    <row r="16" spans="1:25" s="150" customFormat="1" ht="21.75" customHeight="1" thickBot="1" x14ac:dyDescent="0.3">
      <c r="A16" s="615" t="s">
        <v>195</v>
      </c>
      <c r="B16" s="615"/>
      <c r="C16" s="245" t="s">
        <v>196</v>
      </c>
      <c r="D16" s="629"/>
      <c r="E16" s="629"/>
      <c r="F16" s="629"/>
      <c r="G16" s="68"/>
      <c r="H16" s="68"/>
      <c r="I16" s="68"/>
      <c r="J16" s="68"/>
      <c r="K16" s="68"/>
      <c r="L16" s="166"/>
      <c r="M16" s="167"/>
      <c r="N16" s="167"/>
      <c r="O16" s="167"/>
    </row>
    <row r="17" spans="1:15" s="150" customFormat="1" ht="21.75" customHeight="1" thickBot="1" x14ac:dyDescent="0.3">
      <c r="A17" s="615"/>
      <c r="B17" s="615"/>
      <c r="C17" s="245" t="s">
        <v>202</v>
      </c>
      <c r="D17" s="629"/>
      <c r="E17" s="629"/>
      <c r="F17" s="629"/>
      <c r="G17" s="68"/>
      <c r="H17" s="68"/>
      <c r="I17" s="68"/>
      <c r="J17" s="68"/>
      <c r="K17" s="68"/>
      <c r="L17" s="166"/>
      <c r="M17" s="167"/>
      <c r="N17" s="167"/>
      <c r="O17" s="167"/>
    </row>
    <row r="18" spans="1:15" s="150" customFormat="1" ht="21.75" customHeight="1" thickBot="1" x14ac:dyDescent="0.3">
      <c r="A18" s="615"/>
      <c r="B18" s="615"/>
      <c r="C18" s="245" t="s">
        <v>207</v>
      </c>
      <c r="D18" s="629" t="s">
        <v>197</v>
      </c>
      <c r="E18" s="629"/>
      <c r="F18" s="629"/>
      <c r="G18" s="68"/>
      <c r="H18" s="68"/>
      <c r="I18" s="68"/>
      <c r="J18" s="68"/>
      <c r="K18" s="68"/>
      <c r="L18" s="166"/>
      <c r="M18" s="167"/>
      <c r="N18" s="167"/>
      <c r="O18" s="167"/>
    </row>
    <row r="19" spans="1:15" s="150" customFormat="1" ht="21.75" customHeight="1" x14ac:dyDescent="0.25">
      <c r="A19" s="68"/>
      <c r="B19" s="68"/>
      <c r="C19" s="68"/>
      <c r="D19" s="68"/>
      <c r="E19" s="68"/>
      <c r="F19" s="68"/>
      <c r="G19" s="68"/>
      <c r="H19" s="68"/>
      <c r="I19" s="68"/>
      <c r="J19" s="68"/>
      <c r="K19" s="68"/>
      <c r="L19" s="166"/>
      <c r="M19" s="167"/>
      <c r="N19" s="167"/>
      <c r="O19" s="167"/>
    </row>
    <row r="20" spans="1:15" s="95" customFormat="1" ht="16.5" customHeight="1" x14ac:dyDescent="0.2"/>
    <row r="21" spans="1:15" ht="5.25" customHeight="1" thickBot="1" x14ac:dyDescent="0.3"/>
    <row r="22" spans="1:15" ht="48" customHeight="1" thickBot="1" x14ac:dyDescent="0.3">
      <c r="A22" s="720" t="s">
        <v>312</v>
      </c>
      <c r="B22" s="720"/>
      <c r="C22" s="720"/>
      <c r="D22" s="720"/>
      <c r="E22" s="720"/>
      <c r="F22" s="720"/>
      <c r="G22" s="720"/>
      <c r="H22" s="720"/>
      <c r="I22" s="720"/>
      <c r="J22" s="720"/>
    </row>
    <row r="23" spans="1:15" ht="69.95" customHeight="1" thickBot="1" x14ac:dyDescent="0.3">
      <c r="A23" s="232" t="s">
        <v>218</v>
      </c>
      <c r="B23" s="667" t="s">
        <v>301</v>
      </c>
      <c r="C23" s="716"/>
      <c r="D23" s="668"/>
      <c r="E23" s="233" t="s">
        <v>313</v>
      </c>
      <c r="F23" s="234" t="s">
        <v>314</v>
      </c>
      <c r="G23" s="233" t="s">
        <v>315</v>
      </c>
      <c r="H23" s="667" t="s">
        <v>316</v>
      </c>
      <c r="I23" s="716"/>
      <c r="J23" s="668"/>
    </row>
    <row r="24" spans="1:15" ht="50.25" customHeight="1" thickBot="1" x14ac:dyDescent="0.3">
      <c r="A24" s="202" t="s">
        <v>317</v>
      </c>
      <c r="B24" s="667" t="s">
        <v>341</v>
      </c>
      <c r="C24" s="716"/>
      <c r="D24" s="716"/>
      <c r="E24" s="716"/>
      <c r="F24" s="716"/>
      <c r="G24" s="716"/>
      <c r="H24" s="716"/>
      <c r="I24" s="716"/>
      <c r="J24" s="668"/>
    </row>
    <row r="25" spans="1:15" ht="50.25" customHeight="1" thickBot="1" x14ac:dyDescent="0.3">
      <c r="A25" s="702" t="s">
        <v>319</v>
      </c>
      <c r="B25" s="235">
        <v>2024</v>
      </c>
      <c r="C25" s="236">
        <v>2025</v>
      </c>
      <c r="D25" s="236">
        <v>2026</v>
      </c>
      <c r="E25" s="236">
        <v>2027</v>
      </c>
      <c r="F25" s="237" t="s">
        <v>93</v>
      </c>
      <c r="G25" s="238" t="s">
        <v>320</v>
      </c>
      <c r="H25" s="729" t="s">
        <v>321</v>
      </c>
      <c r="I25" s="730"/>
      <c r="J25" s="731"/>
    </row>
    <row r="26" spans="1:15" ht="50.25" customHeight="1" thickBot="1" x14ac:dyDescent="0.3">
      <c r="A26" s="703"/>
      <c r="B26" s="283">
        <v>1</v>
      </c>
      <c r="C26" s="284">
        <v>1</v>
      </c>
      <c r="D26" s="284">
        <v>1</v>
      </c>
      <c r="E26" s="284">
        <v>1</v>
      </c>
      <c r="F26" s="285">
        <v>1</v>
      </c>
      <c r="G26" s="239">
        <v>1</v>
      </c>
      <c r="H26" s="667" t="s">
        <v>23</v>
      </c>
      <c r="I26" s="716"/>
      <c r="J26" s="668"/>
    </row>
    <row r="27" spans="1:15" ht="52.5" customHeight="1" thickBot="1" x14ac:dyDescent="0.3">
      <c r="A27" s="202"/>
      <c r="B27" s="732" t="s">
        <v>342</v>
      </c>
      <c r="C27" s="733"/>
      <c r="D27" s="733"/>
      <c r="E27" s="733"/>
      <c r="F27" s="733"/>
      <c r="G27" s="733"/>
      <c r="H27" s="733"/>
      <c r="I27" s="733"/>
      <c r="J27" s="734"/>
    </row>
    <row r="28" spans="1:15" s="99" customFormat="1" ht="56.25" customHeight="1" thickBot="1" x14ac:dyDescent="0.3">
      <c r="A28" s="702" t="s">
        <v>237</v>
      </c>
      <c r="B28" s="203" t="s">
        <v>238</v>
      </c>
      <c r="C28" s="232" t="s">
        <v>239</v>
      </c>
      <c r="D28" s="704" t="s">
        <v>240</v>
      </c>
      <c r="E28" s="705"/>
      <c r="F28" s="704" t="s">
        <v>241</v>
      </c>
      <c r="G28" s="705"/>
      <c r="H28" s="203" t="s">
        <v>242</v>
      </c>
      <c r="I28" s="201" t="s">
        <v>243</v>
      </c>
      <c r="J28" s="201" t="s">
        <v>323</v>
      </c>
    </row>
    <row r="29" spans="1:15" ht="297.75" customHeight="1" thickBot="1" x14ac:dyDescent="0.3">
      <c r="A29" s="703"/>
      <c r="B29" s="161">
        <v>1</v>
      </c>
      <c r="C29" s="162">
        <v>1</v>
      </c>
      <c r="D29" s="746" t="s">
        <v>747</v>
      </c>
      <c r="E29" s="670"/>
      <c r="F29" s="746" t="s">
        <v>747</v>
      </c>
      <c r="G29" s="670"/>
      <c r="H29" s="161" t="s">
        <v>633</v>
      </c>
      <c r="I29" s="416" t="s">
        <v>748</v>
      </c>
      <c r="J29" s="426" t="s">
        <v>749</v>
      </c>
    </row>
    <row r="30" spans="1:15" s="99" customFormat="1" ht="45" customHeight="1" thickBot="1" x14ac:dyDescent="0.3">
      <c r="A30" s="702" t="s">
        <v>244</v>
      </c>
      <c r="B30" s="203" t="s">
        <v>238</v>
      </c>
      <c r="C30" s="203" t="s">
        <v>239</v>
      </c>
      <c r="D30" s="704" t="s">
        <v>240</v>
      </c>
      <c r="E30" s="705"/>
      <c r="F30" s="704" t="s">
        <v>241</v>
      </c>
      <c r="G30" s="705"/>
      <c r="H30" s="203" t="s">
        <v>242</v>
      </c>
      <c r="I30" s="201" t="s">
        <v>243</v>
      </c>
      <c r="J30" s="201" t="s">
        <v>323</v>
      </c>
    </row>
    <row r="31" spans="1:15" ht="409.5" customHeight="1" thickBot="1" x14ac:dyDescent="0.3">
      <c r="A31" s="703"/>
      <c r="B31" s="161">
        <v>1</v>
      </c>
      <c r="C31" s="162">
        <v>1</v>
      </c>
      <c r="D31" s="669" t="s">
        <v>750</v>
      </c>
      <c r="E31" s="670"/>
      <c r="F31" s="669" t="s">
        <v>751</v>
      </c>
      <c r="G31" s="670"/>
      <c r="H31" s="161" t="s">
        <v>633</v>
      </c>
      <c r="I31" s="416" t="s">
        <v>748</v>
      </c>
      <c r="J31" s="427" t="s">
        <v>752</v>
      </c>
    </row>
    <row r="32" spans="1:15" s="99" customFormat="1" ht="45" customHeight="1" thickBot="1" x14ac:dyDescent="0.3">
      <c r="A32" s="702" t="s">
        <v>245</v>
      </c>
      <c r="B32" s="203" t="s">
        <v>238</v>
      </c>
      <c r="C32" s="203" t="s">
        <v>239</v>
      </c>
      <c r="D32" s="704" t="s">
        <v>240</v>
      </c>
      <c r="E32" s="705"/>
      <c r="F32" s="704" t="s">
        <v>241</v>
      </c>
      <c r="G32" s="705"/>
      <c r="H32" s="203" t="s">
        <v>242</v>
      </c>
      <c r="I32" s="201" t="s">
        <v>243</v>
      </c>
      <c r="J32" s="201" t="s">
        <v>323</v>
      </c>
    </row>
    <row r="33" spans="1:10" ht="409.5" customHeight="1" thickBot="1" x14ac:dyDescent="0.3">
      <c r="A33" s="703"/>
      <c r="B33" s="161">
        <v>1</v>
      </c>
      <c r="C33" s="162">
        <v>1</v>
      </c>
      <c r="D33" s="669" t="s">
        <v>819</v>
      </c>
      <c r="E33" s="670"/>
      <c r="F33" s="669" t="s">
        <v>820</v>
      </c>
      <c r="G33" s="670"/>
      <c r="H33" s="161" t="s">
        <v>633</v>
      </c>
      <c r="I33" s="416" t="s">
        <v>748</v>
      </c>
      <c r="J33" s="462" t="s">
        <v>821</v>
      </c>
    </row>
    <row r="34" spans="1:10" s="99" customFormat="1" ht="47.25" customHeight="1" thickBot="1" x14ac:dyDescent="0.3">
      <c r="A34" s="702" t="s">
        <v>246</v>
      </c>
      <c r="B34" s="203" t="s">
        <v>238</v>
      </c>
      <c r="C34" s="200" t="s">
        <v>239</v>
      </c>
      <c r="D34" s="704" t="s">
        <v>240</v>
      </c>
      <c r="E34" s="705"/>
      <c r="F34" s="704" t="s">
        <v>241</v>
      </c>
      <c r="G34" s="705"/>
      <c r="H34" s="203" t="s">
        <v>242</v>
      </c>
      <c r="I34" s="203" t="s">
        <v>243</v>
      </c>
      <c r="J34" s="201" t="s">
        <v>323</v>
      </c>
    </row>
    <row r="35" spans="1:10" ht="68.25" customHeight="1" thickBot="1" x14ac:dyDescent="0.3">
      <c r="A35" s="703"/>
      <c r="B35" s="161">
        <v>1</v>
      </c>
      <c r="C35" s="162"/>
      <c r="D35" s="709"/>
      <c r="E35" s="710"/>
      <c r="F35" s="709"/>
      <c r="G35" s="710"/>
      <c r="H35" s="241"/>
      <c r="I35" s="242"/>
      <c r="J35" s="242"/>
    </row>
    <row r="36" spans="1:10" s="99" customFormat="1" ht="47.25" customHeight="1" thickBot="1" x14ac:dyDescent="0.3">
      <c r="A36" s="702" t="s">
        <v>247</v>
      </c>
      <c r="B36" s="203" t="s">
        <v>238</v>
      </c>
      <c r="C36" s="203" t="s">
        <v>239</v>
      </c>
      <c r="D36" s="704" t="s">
        <v>240</v>
      </c>
      <c r="E36" s="705"/>
      <c r="F36" s="704" t="s">
        <v>241</v>
      </c>
      <c r="G36" s="705"/>
      <c r="H36" s="203" t="s">
        <v>242</v>
      </c>
      <c r="I36" s="201" t="s">
        <v>243</v>
      </c>
      <c r="J36" s="201" t="s">
        <v>323</v>
      </c>
    </row>
    <row r="37" spans="1:10" ht="57" customHeight="1" thickBot="1" x14ac:dyDescent="0.3">
      <c r="A37" s="703"/>
      <c r="B37" s="161">
        <v>1</v>
      </c>
      <c r="C37" s="162"/>
      <c r="D37" s="706"/>
      <c r="E37" s="707"/>
      <c r="F37" s="706"/>
      <c r="G37" s="707"/>
      <c r="H37" s="161"/>
      <c r="I37" s="243"/>
      <c r="J37" s="243"/>
    </row>
    <row r="38" spans="1:10" s="99" customFormat="1" ht="48.75" customHeight="1" thickBot="1" x14ac:dyDescent="0.3">
      <c r="A38" s="702" t="s">
        <v>248</v>
      </c>
      <c r="B38" s="203" t="s">
        <v>238</v>
      </c>
      <c r="C38" s="203" t="s">
        <v>239</v>
      </c>
      <c r="D38" s="704" t="s">
        <v>240</v>
      </c>
      <c r="E38" s="705"/>
      <c r="F38" s="704" t="s">
        <v>241</v>
      </c>
      <c r="G38" s="705"/>
      <c r="H38" s="203" t="s">
        <v>242</v>
      </c>
      <c r="I38" s="201" t="s">
        <v>243</v>
      </c>
      <c r="J38" s="201" t="s">
        <v>323</v>
      </c>
    </row>
    <row r="39" spans="1:10" ht="94.5" customHeight="1" thickBot="1" x14ac:dyDescent="0.3">
      <c r="A39" s="703"/>
      <c r="B39" s="161">
        <v>1</v>
      </c>
      <c r="C39" s="163"/>
      <c r="D39" s="706"/>
      <c r="E39" s="707"/>
      <c r="F39" s="706"/>
      <c r="G39" s="707"/>
      <c r="H39" s="161"/>
      <c r="I39" s="243"/>
      <c r="J39" s="243"/>
    </row>
    <row r="40" spans="1:10" ht="46.5" customHeight="1" thickBot="1" x14ac:dyDescent="0.3">
      <c r="A40" s="702" t="s">
        <v>249</v>
      </c>
      <c r="B40" s="203" t="s">
        <v>238</v>
      </c>
      <c r="C40" s="232" t="s">
        <v>239</v>
      </c>
      <c r="D40" s="704" t="s">
        <v>240</v>
      </c>
      <c r="E40" s="705"/>
      <c r="F40" s="704" t="s">
        <v>241</v>
      </c>
      <c r="G40" s="705"/>
      <c r="H40" s="203" t="s">
        <v>242</v>
      </c>
      <c r="I40" s="201" t="s">
        <v>243</v>
      </c>
      <c r="J40" s="201" t="s">
        <v>323</v>
      </c>
    </row>
    <row r="41" spans="1:10" ht="120.75" customHeight="1" thickBot="1" x14ac:dyDescent="0.3">
      <c r="A41" s="703"/>
      <c r="B41" s="161">
        <v>1</v>
      </c>
      <c r="C41" s="163"/>
      <c r="D41" s="706"/>
      <c r="E41" s="708"/>
      <c r="F41" s="706"/>
      <c r="G41" s="707"/>
      <c r="H41" s="161"/>
      <c r="I41" s="243"/>
      <c r="J41" s="243"/>
    </row>
    <row r="42" spans="1:10" ht="48.75" customHeight="1" thickBot="1" x14ac:dyDescent="0.3">
      <c r="A42" s="702" t="s">
        <v>250</v>
      </c>
      <c r="B42" s="203" t="s">
        <v>238</v>
      </c>
      <c r="C42" s="232" t="s">
        <v>239</v>
      </c>
      <c r="D42" s="704" t="s">
        <v>240</v>
      </c>
      <c r="E42" s="705"/>
      <c r="F42" s="704" t="s">
        <v>241</v>
      </c>
      <c r="G42" s="705"/>
      <c r="H42" s="203" t="s">
        <v>242</v>
      </c>
      <c r="I42" s="201" t="s">
        <v>243</v>
      </c>
      <c r="J42" s="201" t="s">
        <v>323</v>
      </c>
    </row>
    <row r="43" spans="1:10" ht="120.75" customHeight="1" thickBot="1" x14ac:dyDescent="0.3">
      <c r="A43" s="703"/>
      <c r="B43" s="161">
        <v>1</v>
      </c>
      <c r="C43" s="163"/>
      <c r="D43" s="706"/>
      <c r="E43" s="708"/>
      <c r="F43" s="706"/>
      <c r="G43" s="707"/>
      <c r="H43" s="244"/>
      <c r="I43" s="161"/>
      <c r="J43" s="243"/>
    </row>
    <row r="44" spans="1:10" ht="42.75" customHeight="1" thickBot="1" x14ac:dyDescent="0.3">
      <c r="A44" s="702" t="s">
        <v>251</v>
      </c>
      <c r="B44" s="203" t="s">
        <v>238</v>
      </c>
      <c r="C44" s="232" t="s">
        <v>239</v>
      </c>
      <c r="D44" s="704" t="s">
        <v>240</v>
      </c>
      <c r="E44" s="705"/>
      <c r="F44" s="704" t="s">
        <v>241</v>
      </c>
      <c r="G44" s="705"/>
      <c r="H44" s="203" t="s">
        <v>242</v>
      </c>
      <c r="I44" s="201" t="s">
        <v>243</v>
      </c>
      <c r="J44" s="201" t="s">
        <v>323</v>
      </c>
    </row>
    <row r="45" spans="1:10" ht="120.75" customHeight="1" thickBot="1" x14ac:dyDescent="0.3">
      <c r="A45" s="703"/>
      <c r="B45" s="161">
        <v>1</v>
      </c>
      <c r="C45" s="163"/>
      <c r="D45" s="706"/>
      <c r="E45" s="707"/>
      <c r="F45" s="706"/>
      <c r="G45" s="707"/>
      <c r="H45" s="161"/>
      <c r="I45" s="161"/>
      <c r="J45" s="161"/>
    </row>
    <row r="46" spans="1:10" ht="45" customHeight="1" thickBot="1" x14ac:dyDescent="0.3">
      <c r="A46" s="702" t="s">
        <v>252</v>
      </c>
      <c r="B46" s="203" t="s">
        <v>238</v>
      </c>
      <c r="C46" s="232" t="s">
        <v>239</v>
      </c>
      <c r="D46" s="704" t="s">
        <v>240</v>
      </c>
      <c r="E46" s="705"/>
      <c r="F46" s="704" t="s">
        <v>241</v>
      </c>
      <c r="G46" s="705"/>
      <c r="H46" s="203" t="s">
        <v>242</v>
      </c>
      <c r="I46" s="201" t="s">
        <v>243</v>
      </c>
      <c r="J46" s="201" t="s">
        <v>323</v>
      </c>
    </row>
    <row r="47" spans="1:10" ht="120.75" customHeight="1" thickBot="1" x14ac:dyDescent="0.3">
      <c r="A47" s="703"/>
      <c r="B47" s="161">
        <v>1</v>
      </c>
      <c r="C47" s="163"/>
      <c r="D47" s="706"/>
      <c r="E47" s="707"/>
      <c r="F47" s="706"/>
      <c r="G47" s="707"/>
      <c r="H47" s="161"/>
      <c r="I47" s="243"/>
      <c r="J47" s="243"/>
    </row>
    <row r="48" spans="1:10" ht="46.5" customHeight="1" thickBot="1" x14ac:dyDescent="0.3">
      <c r="A48" s="702" t="s">
        <v>253</v>
      </c>
      <c r="B48" s="203" t="s">
        <v>238</v>
      </c>
      <c r="C48" s="232" t="s">
        <v>239</v>
      </c>
      <c r="D48" s="704" t="s">
        <v>240</v>
      </c>
      <c r="E48" s="705"/>
      <c r="F48" s="704" t="s">
        <v>241</v>
      </c>
      <c r="G48" s="705"/>
      <c r="H48" s="203" t="s">
        <v>242</v>
      </c>
      <c r="I48" s="201" t="s">
        <v>243</v>
      </c>
      <c r="J48" s="201" t="s">
        <v>323</v>
      </c>
    </row>
    <row r="49" spans="1:10" ht="90.75" customHeight="1" thickBot="1" x14ac:dyDescent="0.3">
      <c r="A49" s="703"/>
      <c r="B49" s="161">
        <v>1</v>
      </c>
      <c r="C49" s="163"/>
      <c r="D49" s="706"/>
      <c r="E49" s="707"/>
      <c r="F49" s="708"/>
      <c r="G49" s="708"/>
      <c r="H49" s="161"/>
      <c r="I49" s="161"/>
      <c r="J49" s="161"/>
    </row>
    <row r="50" spans="1:10" ht="48.75" customHeight="1" thickBot="1" x14ac:dyDescent="0.3">
      <c r="A50" s="702" t="s">
        <v>254</v>
      </c>
      <c r="B50" s="203" t="s">
        <v>238</v>
      </c>
      <c r="C50" s="232" t="s">
        <v>239</v>
      </c>
      <c r="D50" s="704" t="s">
        <v>240</v>
      </c>
      <c r="E50" s="705"/>
      <c r="F50" s="704" t="s">
        <v>241</v>
      </c>
      <c r="G50" s="705"/>
      <c r="H50" s="203" t="s">
        <v>242</v>
      </c>
      <c r="I50" s="201" t="s">
        <v>243</v>
      </c>
      <c r="J50" s="201" t="s">
        <v>323</v>
      </c>
    </row>
    <row r="51" spans="1:10" ht="120.75" customHeight="1" thickBot="1" x14ac:dyDescent="0.3">
      <c r="A51" s="703"/>
      <c r="B51" s="161">
        <v>1</v>
      </c>
      <c r="C51" s="163"/>
      <c r="D51" s="706"/>
      <c r="E51" s="707"/>
      <c r="F51" s="706"/>
      <c r="G51" s="707"/>
      <c r="H51" s="161"/>
      <c r="I51" s="161"/>
      <c r="J51" s="161"/>
    </row>
    <row r="54" spans="1:10" s="98" customFormat="1" ht="30" customHeight="1" x14ac:dyDescent="0.25">
      <c r="A54" s="68"/>
      <c r="B54" s="68"/>
      <c r="C54" s="68"/>
      <c r="D54" s="68"/>
      <c r="E54" s="68"/>
      <c r="F54" s="68"/>
      <c r="G54" s="68"/>
      <c r="H54" s="68"/>
      <c r="I54" s="68"/>
    </row>
    <row r="56" spans="1:10" ht="46.5" customHeight="1" x14ac:dyDescent="0.25">
      <c r="A56" s="736" t="s">
        <v>324</v>
      </c>
      <c r="B56" s="250" t="s">
        <v>325</v>
      </c>
      <c r="C56" s="250"/>
      <c r="D56" s="735" t="s">
        <v>326</v>
      </c>
      <c r="E56" s="250" t="s">
        <v>325</v>
      </c>
      <c r="F56" s="250"/>
      <c r="G56" s="735" t="s">
        <v>327</v>
      </c>
      <c r="H56" s="250" t="s">
        <v>328</v>
      </c>
      <c r="I56" s="737"/>
      <c r="J56" s="737"/>
    </row>
    <row r="57" spans="1:10" ht="46.5" customHeight="1" x14ac:dyDescent="0.25">
      <c r="A57" s="736"/>
      <c r="B57" s="250" t="s">
        <v>329</v>
      </c>
      <c r="C57" s="250" t="s">
        <v>330</v>
      </c>
      <c r="D57" s="735"/>
      <c r="E57" s="250" t="s">
        <v>329</v>
      </c>
      <c r="F57" s="250" t="s">
        <v>331</v>
      </c>
      <c r="G57" s="735"/>
      <c r="H57" s="250" t="s">
        <v>332</v>
      </c>
      <c r="I57" s="737"/>
      <c r="J57" s="737"/>
    </row>
    <row r="58" spans="1:10" ht="46.5" customHeight="1" x14ac:dyDescent="0.25">
      <c r="A58" s="736"/>
      <c r="B58" s="250" t="s">
        <v>333</v>
      </c>
      <c r="C58" s="348" t="s">
        <v>334</v>
      </c>
      <c r="D58" s="735"/>
      <c r="E58" s="250" t="s">
        <v>333</v>
      </c>
      <c r="F58" s="250" t="s">
        <v>335</v>
      </c>
      <c r="G58" s="735"/>
      <c r="H58" s="250" t="s">
        <v>336</v>
      </c>
      <c r="I58" s="737"/>
      <c r="J58" s="737"/>
    </row>
    <row r="59" spans="1:10" ht="46.5" customHeight="1" x14ac:dyDescent="0.25">
      <c r="A59" s="736"/>
      <c r="B59" s="250" t="s">
        <v>325</v>
      </c>
      <c r="C59" s="250"/>
      <c r="D59" s="735"/>
      <c r="E59" s="250" t="s">
        <v>325</v>
      </c>
      <c r="F59" s="250"/>
      <c r="G59" s="735"/>
      <c r="H59" s="250" t="s">
        <v>328</v>
      </c>
      <c r="I59" s="737"/>
      <c r="J59" s="737"/>
    </row>
    <row r="60" spans="1:10" ht="46.5" customHeight="1" x14ac:dyDescent="0.25">
      <c r="A60" s="736"/>
      <c r="B60" s="250" t="s">
        <v>329</v>
      </c>
      <c r="C60" s="250"/>
      <c r="D60" s="735"/>
      <c r="E60" s="250" t="s">
        <v>329</v>
      </c>
      <c r="F60" s="250" t="s">
        <v>337</v>
      </c>
      <c r="G60" s="735"/>
      <c r="H60" s="250" t="s">
        <v>332</v>
      </c>
      <c r="I60" s="737"/>
      <c r="J60" s="737"/>
    </row>
    <row r="61" spans="1:10" ht="46.5" customHeight="1" x14ac:dyDescent="0.25">
      <c r="A61" s="736"/>
      <c r="B61" s="250" t="s">
        <v>333</v>
      </c>
      <c r="C61" s="250"/>
      <c r="D61" s="735"/>
      <c r="E61" s="250" t="s">
        <v>333</v>
      </c>
      <c r="F61" s="250" t="s">
        <v>338</v>
      </c>
      <c r="G61" s="735"/>
      <c r="H61" s="250" t="s">
        <v>336</v>
      </c>
      <c r="I61" s="737"/>
      <c r="J61" s="737"/>
    </row>
  </sheetData>
  <mergeCells count="89">
    <mergeCell ref="A56:A61"/>
    <mergeCell ref="D56:D61"/>
    <mergeCell ref="G56:G61"/>
    <mergeCell ref="I56:J56"/>
    <mergeCell ref="I57:J57"/>
    <mergeCell ref="I58:J58"/>
    <mergeCell ref="I59:J59"/>
    <mergeCell ref="I60:J60"/>
    <mergeCell ref="I61:J61"/>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D29:E29"/>
    <mergeCell ref="F29:G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hyperlinks>
    <hyperlink ref="J31" r:id="rId1" xr:uid="{54A8C710-82FC-4D8A-B5E7-CFA2B104F069}"/>
    <hyperlink ref="J29" r:id="rId2" xr:uid="{02332147-7140-442D-BD6A-15BE7BD2C4E0}"/>
    <hyperlink ref="J33" r:id="rId3" xr:uid="{38E07524-4E3D-4FED-8BC0-D6E0433718CB}"/>
  </hyperlinks>
  <pageMargins left="0.25" right="0.25" top="0.75" bottom="0.75" header="0.3" footer="0.3"/>
  <pageSetup scale="25" fitToHeight="0" orientation="landscape" r:id="rId4"/>
  <rowBreaks count="1" manualBreakCount="1">
    <brk id="37" max="10" man="1"/>
  </rowBreaks>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EEB07849-5C94-48E8-BF79-6F4DDAAFC316}">
          <x14:formula1>
            <xm:f>Listas!$B$2:$B$4</xm:f>
          </x14:formula1>
          <xm:sqref>H26:J26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69"/>
  <sheetViews>
    <sheetView showGridLines="0" topLeftCell="D8" zoomScale="70" zoomScaleNormal="70" zoomScaleSheetLayoutView="40" workbookViewId="0">
      <selection activeCell="L21" sqref="L21"/>
    </sheetView>
  </sheetViews>
  <sheetFormatPr baseColWidth="10" defaultColWidth="10.85546875" defaultRowHeight="14.25" x14ac:dyDescent="0.25"/>
  <cols>
    <col min="1" max="1" width="49.7109375" style="68" customWidth="1"/>
    <col min="2" max="2" width="60.7109375" style="68" customWidth="1"/>
    <col min="3" max="12" width="35.7109375" style="68" customWidth="1"/>
    <col min="13" max="13" width="12.855468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12"/>
      <c r="B1" s="589" t="s">
        <v>182</v>
      </c>
      <c r="C1" s="590"/>
      <c r="D1" s="590"/>
      <c r="E1" s="590"/>
      <c r="F1" s="590"/>
      <c r="G1" s="590"/>
      <c r="H1" s="590"/>
      <c r="I1" s="591"/>
      <c r="J1" s="586" t="s">
        <v>183</v>
      </c>
      <c r="K1" s="587"/>
      <c r="L1" s="588"/>
    </row>
    <row r="2" spans="1:15" s="150" customFormat="1" ht="30.75" customHeight="1" thickBot="1" x14ac:dyDescent="0.3">
      <c r="A2" s="613"/>
      <c r="B2" s="592" t="s">
        <v>184</v>
      </c>
      <c r="C2" s="593"/>
      <c r="D2" s="593"/>
      <c r="E2" s="593"/>
      <c r="F2" s="593"/>
      <c r="G2" s="593"/>
      <c r="H2" s="593"/>
      <c r="I2" s="594"/>
      <c r="J2" s="586" t="s">
        <v>185</v>
      </c>
      <c r="K2" s="587"/>
      <c r="L2" s="588"/>
    </row>
    <row r="3" spans="1:15" s="150" customFormat="1" ht="24" customHeight="1" thickBot="1" x14ac:dyDescent="0.3">
      <c r="A3" s="613"/>
      <c r="B3" s="592" t="s">
        <v>186</v>
      </c>
      <c r="C3" s="593"/>
      <c r="D3" s="593"/>
      <c r="E3" s="593"/>
      <c r="F3" s="593"/>
      <c r="G3" s="593"/>
      <c r="H3" s="593"/>
      <c r="I3" s="594"/>
      <c r="J3" s="586" t="s">
        <v>187</v>
      </c>
      <c r="K3" s="587"/>
      <c r="L3" s="588"/>
    </row>
    <row r="4" spans="1:15" s="150" customFormat="1" ht="21.75" customHeight="1" thickBot="1" x14ac:dyDescent="0.3">
      <c r="A4" s="614"/>
      <c r="B4" s="595" t="s">
        <v>343</v>
      </c>
      <c r="C4" s="596"/>
      <c r="D4" s="596"/>
      <c r="E4" s="596"/>
      <c r="F4" s="596"/>
      <c r="G4" s="596"/>
      <c r="H4" s="596"/>
      <c r="I4" s="597"/>
      <c r="J4" s="586" t="s">
        <v>189</v>
      </c>
      <c r="K4" s="587"/>
      <c r="L4" s="588"/>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766" t="s">
        <v>190</v>
      </c>
      <c r="B6" s="246" t="s">
        <v>191</v>
      </c>
      <c r="C6" s="207"/>
      <c r="D6" s="246" t="s">
        <v>192</v>
      </c>
      <c r="E6" s="207"/>
      <c r="F6" s="246" t="s">
        <v>193</v>
      </c>
      <c r="G6" s="207" t="s">
        <v>197</v>
      </c>
      <c r="H6" s="246" t="s">
        <v>194</v>
      </c>
      <c r="I6" s="209"/>
      <c r="J6" s="755" t="s">
        <v>195</v>
      </c>
      <c r="K6" s="245" t="s">
        <v>196</v>
      </c>
      <c r="L6" s="349"/>
      <c r="M6" s="772"/>
      <c r="N6" s="772"/>
      <c r="O6" s="772"/>
    </row>
    <row r="7" spans="1:15" s="150" customFormat="1" ht="21.75" customHeight="1" thickBot="1" x14ac:dyDescent="0.3">
      <c r="A7" s="766"/>
      <c r="B7" s="247" t="s">
        <v>198</v>
      </c>
      <c r="C7" s="210"/>
      <c r="D7" s="246" t="s">
        <v>199</v>
      </c>
      <c r="E7" s="211"/>
      <c r="F7" s="246" t="s">
        <v>200</v>
      </c>
      <c r="G7" s="211"/>
      <c r="H7" s="246" t="s">
        <v>201</v>
      </c>
      <c r="I7" s="209"/>
      <c r="J7" s="755"/>
      <c r="K7" s="245" t="s">
        <v>202</v>
      </c>
      <c r="L7" s="154"/>
      <c r="M7" s="772"/>
      <c r="N7" s="772"/>
      <c r="O7" s="772"/>
    </row>
    <row r="8" spans="1:15" s="150" customFormat="1" ht="21.75" customHeight="1" thickBot="1" x14ac:dyDescent="0.3">
      <c r="A8" s="766"/>
      <c r="B8" s="246" t="s">
        <v>203</v>
      </c>
      <c r="C8" s="207"/>
      <c r="D8" s="246" t="s">
        <v>204</v>
      </c>
      <c r="E8" s="211"/>
      <c r="F8" s="246" t="s">
        <v>205</v>
      </c>
      <c r="G8" s="211"/>
      <c r="H8" s="246" t="s">
        <v>206</v>
      </c>
      <c r="I8" s="209"/>
      <c r="J8" s="755"/>
      <c r="K8" s="245" t="s">
        <v>207</v>
      </c>
      <c r="L8" s="349" t="s">
        <v>197</v>
      </c>
      <c r="M8" s="772"/>
      <c r="N8" s="772"/>
      <c r="O8" s="772"/>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x14ac:dyDescent="0.25">
      <c r="A10" s="73"/>
      <c r="B10" s="74"/>
      <c r="C10" s="74"/>
      <c r="D10" s="76"/>
      <c r="E10" s="75"/>
      <c r="F10" s="75"/>
      <c r="G10" s="338"/>
      <c r="H10" s="338"/>
      <c r="I10" s="77"/>
      <c r="J10" s="77"/>
      <c r="K10" s="74"/>
      <c r="L10" s="74"/>
      <c r="M10" s="74"/>
      <c r="N10" s="74"/>
      <c r="O10" s="74"/>
    </row>
    <row r="11" spans="1:15" ht="16.5" customHeight="1" thickBot="1" x14ac:dyDescent="0.3">
      <c r="A11" s="147"/>
      <c r="B11" s="148"/>
      <c r="C11" s="148"/>
      <c r="D11" s="148"/>
      <c r="E11" s="148"/>
      <c r="F11" s="148"/>
      <c r="G11" s="148"/>
      <c r="H11" s="148"/>
      <c r="I11" s="148"/>
      <c r="J11" s="148"/>
      <c r="K11" s="148"/>
      <c r="L11" s="148"/>
      <c r="M11" s="148"/>
    </row>
    <row r="12" spans="1:15" ht="32.1" customHeight="1" thickBot="1" x14ac:dyDescent="0.3">
      <c r="A12" s="767" t="s">
        <v>344</v>
      </c>
      <c r="B12" s="768"/>
      <c r="C12" s="768"/>
      <c r="D12" s="768"/>
      <c r="E12" s="768"/>
      <c r="F12" s="768"/>
      <c r="G12" s="768"/>
      <c r="H12" s="768"/>
      <c r="I12" s="768"/>
      <c r="J12" s="768"/>
      <c r="K12" s="768"/>
      <c r="L12" s="769"/>
    </row>
    <row r="13" spans="1:15" ht="32.1" customHeight="1" thickBot="1" x14ac:dyDescent="0.3">
      <c r="A13" s="770" t="s">
        <v>345</v>
      </c>
      <c r="B13" s="758" t="s">
        <v>264</v>
      </c>
      <c r="C13" s="762" t="s">
        <v>210</v>
      </c>
      <c r="D13" s="747" t="s">
        <v>237</v>
      </c>
      <c r="E13" s="748"/>
      <c r="F13" s="749"/>
      <c r="G13" s="747" t="s">
        <v>244</v>
      </c>
      <c r="H13" s="748"/>
      <c r="I13" s="749"/>
      <c r="J13" s="598" t="s">
        <v>245</v>
      </c>
      <c r="K13" s="599"/>
      <c r="L13" s="600"/>
    </row>
    <row r="14" spans="1:15" ht="32.1" customHeight="1" thickBot="1" x14ac:dyDescent="0.3">
      <c r="A14" s="771"/>
      <c r="B14" s="759"/>
      <c r="C14" s="763"/>
      <c r="D14" s="194" t="s">
        <v>225</v>
      </c>
      <c r="E14" s="192" t="s">
        <v>226</v>
      </c>
      <c r="F14" s="193" t="s">
        <v>346</v>
      </c>
      <c r="G14" s="194" t="s">
        <v>225</v>
      </c>
      <c r="H14" s="192" t="s">
        <v>226</v>
      </c>
      <c r="I14" s="193" t="s">
        <v>346</v>
      </c>
      <c r="J14" s="194" t="s">
        <v>225</v>
      </c>
      <c r="K14" s="192" t="s">
        <v>226</v>
      </c>
      <c r="L14" s="193" t="s">
        <v>346</v>
      </c>
    </row>
    <row r="15" spans="1:15" ht="107.25" customHeight="1" x14ac:dyDescent="0.25">
      <c r="A15" s="764" t="s">
        <v>347</v>
      </c>
      <c r="B15" s="189" t="s">
        <v>348</v>
      </c>
      <c r="C15" s="760" t="s">
        <v>349</v>
      </c>
      <c r="D15" s="91">
        <v>0</v>
      </c>
      <c r="E15" s="91">
        <v>0</v>
      </c>
      <c r="F15" s="773">
        <v>57</v>
      </c>
      <c r="G15" s="195">
        <v>3564871032</v>
      </c>
      <c r="H15" s="190">
        <v>0</v>
      </c>
      <c r="I15" s="773">
        <v>110</v>
      </c>
      <c r="J15" s="195"/>
      <c r="K15" s="190">
        <v>237578216</v>
      </c>
      <c r="L15" s="191"/>
    </row>
    <row r="16" spans="1:15" ht="84.75" customHeight="1" x14ac:dyDescent="0.25">
      <c r="A16" s="765"/>
      <c r="B16" s="189" t="s">
        <v>265</v>
      </c>
      <c r="C16" s="761"/>
      <c r="D16" s="91">
        <v>385650000</v>
      </c>
      <c r="E16" s="91"/>
      <c r="F16" s="774"/>
      <c r="G16" s="91">
        <v>640595000</v>
      </c>
      <c r="H16" s="91">
        <v>3908333</v>
      </c>
      <c r="I16" s="774"/>
      <c r="J16" s="91">
        <v>37720000</v>
      </c>
      <c r="K16" s="466">
        <v>69476634</v>
      </c>
      <c r="L16" s="191"/>
    </row>
    <row r="17" spans="1:13" ht="57" x14ac:dyDescent="0.25">
      <c r="A17" s="775" t="s">
        <v>350</v>
      </c>
      <c r="B17" s="189" t="s">
        <v>269</v>
      </c>
      <c r="C17" s="777" t="s">
        <v>351</v>
      </c>
      <c r="D17" s="91">
        <v>4520475445</v>
      </c>
      <c r="E17" s="91">
        <v>0</v>
      </c>
      <c r="F17" s="787">
        <v>3749</v>
      </c>
      <c r="G17" s="195">
        <v>0</v>
      </c>
      <c r="H17" s="91">
        <v>0</v>
      </c>
      <c r="I17" s="787">
        <v>3927</v>
      </c>
      <c r="J17" s="91"/>
      <c r="K17" s="190"/>
      <c r="L17" s="191"/>
    </row>
    <row r="18" spans="1:13" ht="71.25" x14ac:dyDescent="0.25">
      <c r="A18" s="776"/>
      <c r="B18" s="189" t="s">
        <v>277</v>
      </c>
      <c r="C18" s="786"/>
      <c r="D18" s="91">
        <v>1303800000</v>
      </c>
      <c r="E18" s="91">
        <v>0</v>
      </c>
      <c r="F18" s="788"/>
      <c r="G18" s="91">
        <v>250380000</v>
      </c>
      <c r="H18" s="91">
        <v>0</v>
      </c>
      <c r="I18" s="788"/>
      <c r="J18" s="91">
        <v>91800000</v>
      </c>
      <c r="K18" s="91">
        <v>134194101</v>
      </c>
      <c r="L18" s="191"/>
    </row>
    <row r="19" spans="1:13" ht="42.75" x14ac:dyDescent="0.25">
      <c r="A19" s="776"/>
      <c r="B19" s="189" t="s">
        <v>352</v>
      </c>
      <c r="C19" s="786"/>
      <c r="D19" s="91">
        <v>72740000</v>
      </c>
      <c r="E19" s="91">
        <v>0</v>
      </c>
      <c r="F19" s="788"/>
      <c r="G19" s="91">
        <v>534911000</v>
      </c>
      <c r="H19" s="91">
        <v>0</v>
      </c>
      <c r="I19" s="788"/>
      <c r="J19" s="91"/>
      <c r="K19" s="91">
        <v>18566867</v>
      </c>
      <c r="L19" s="191"/>
    </row>
    <row r="20" spans="1:13" ht="57" x14ac:dyDescent="0.25">
      <c r="A20" s="776"/>
      <c r="B20" s="189" t="s">
        <v>287</v>
      </c>
      <c r="C20" s="786"/>
      <c r="D20" s="91">
        <v>72740000</v>
      </c>
      <c r="E20" s="91">
        <v>0</v>
      </c>
      <c r="F20" s="788"/>
      <c r="G20" s="91">
        <v>522708000</v>
      </c>
      <c r="H20" s="91">
        <v>0</v>
      </c>
      <c r="I20" s="788"/>
      <c r="J20" s="91">
        <v>-6078000</v>
      </c>
      <c r="K20" s="91">
        <v>23890467</v>
      </c>
      <c r="L20" s="191"/>
    </row>
    <row r="21" spans="1:13" ht="42.75" x14ac:dyDescent="0.25">
      <c r="A21" s="776"/>
      <c r="B21" s="189" t="s">
        <v>291</v>
      </c>
      <c r="C21" s="786"/>
      <c r="D21" s="91">
        <v>0</v>
      </c>
      <c r="E21" s="91">
        <v>0</v>
      </c>
      <c r="F21" s="788"/>
      <c r="G21" s="91">
        <v>516630000</v>
      </c>
      <c r="H21" s="91">
        <v>0</v>
      </c>
      <c r="I21" s="788"/>
      <c r="J21" s="91">
        <v>56728000</v>
      </c>
      <c r="K21" s="91">
        <v>18841800</v>
      </c>
      <c r="L21" s="191"/>
    </row>
    <row r="22" spans="1:13" ht="57" x14ac:dyDescent="0.25">
      <c r="A22" s="765"/>
      <c r="B22" s="291" t="s">
        <v>353</v>
      </c>
      <c r="C22" s="761"/>
      <c r="D22" s="91">
        <v>235890000</v>
      </c>
      <c r="E22" s="91">
        <v>0</v>
      </c>
      <c r="F22" s="774"/>
      <c r="G22" s="91">
        <v>780410000</v>
      </c>
      <c r="H22" s="91">
        <v>0</v>
      </c>
      <c r="I22" s="774"/>
      <c r="J22" s="91">
        <v>188712000</v>
      </c>
      <c r="K22" s="91">
        <v>49124601</v>
      </c>
      <c r="L22" s="92"/>
    </row>
    <row r="23" spans="1:13" ht="42.75" x14ac:dyDescent="0.25">
      <c r="A23" s="779" t="s">
        <v>354</v>
      </c>
      <c r="B23" s="291" t="s">
        <v>299</v>
      </c>
      <c r="C23" s="777" t="s">
        <v>300</v>
      </c>
      <c r="D23" s="91">
        <v>492072000</v>
      </c>
      <c r="E23" s="91">
        <v>0</v>
      </c>
      <c r="F23" s="787">
        <v>0</v>
      </c>
      <c r="G23" s="91">
        <v>650836000</v>
      </c>
      <c r="H23" s="91">
        <v>7195133</v>
      </c>
      <c r="I23" s="787">
        <v>20</v>
      </c>
      <c r="J23" s="91">
        <v>196991459</v>
      </c>
      <c r="K23" s="466">
        <v>118366007</v>
      </c>
      <c r="L23" s="92"/>
    </row>
    <row r="24" spans="1:13" ht="29.25" thickBot="1" x14ac:dyDescent="0.3">
      <c r="A24" s="780"/>
      <c r="B24" s="292" t="s">
        <v>355</v>
      </c>
      <c r="C24" s="778"/>
      <c r="D24" s="94">
        <v>380440000</v>
      </c>
      <c r="E24" s="94">
        <v>0</v>
      </c>
      <c r="F24" s="789"/>
      <c r="G24" s="94">
        <v>923100000</v>
      </c>
      <c r="H24" s="94">
        <v>3618134</v>
      </c>
      <c r="I24" s="789"/>
      <c r="J24" s="91"/>
      <c r="K24" s="466">
        <v>63406269</v>
      </c>
      <c r="L24" s="97"/>
    </row>
    <row r="25" spans="1:13" s="95" customFormat="1" ht="16.5" customHeight="1" x14ac:dyDescent="0.2">
      <c r="M25" s="68"/>
    </row>
    <row r="26" spans="1:13" ht="15" thickBot="1" x14ac:dyDescent="0.3"/>
    <row r="27" spans="1:13" ht="35.1" customHeight="1" thickBot="1" x14ac:dyDescent="0.3">
      <c r="A27" s="783" t="s">
        <v>356</v>
      </c>
      <c r="B27" s="784"/>
      <c r="C27" s="784"/>
      <c r="D27" s="784"/>
      <c r="E27" s="784"/>
      <c r="F27" s="784"/>
      <c r="G27" s="784"/>
      <c r="H27" s="784"/>
      <c r="I27" s="784"/>
      <c r="J27" s="784"/>
      <c r="K27" s="784"/>
      <c r="L27" s="785"/>
    </row>
    <row r="28" spans="1:13" ht="35.1" customHeight="1" x14ac:dyDescent="0.25">
      <c r="A28" s="781" t="s">
        <v>345</v>
      </c>
      <c r="B28" s="753" t="s">
        <v>264</v>
      </c>
      <c r="C28" s="756" t="s">
        <v>210</v>
      </c>
      <c r="D28" s="750" t="s">
        <v>246</v>
      </c>
      <c r="E28" s="751"/>
      <c r="F28" s="752"/>
      <c r="G28" s="750" t="s">
        <v>247</v>
      </c>
      <c r="H28" s="751"/>
      <c r="I28" s="752"/>
      <c r="J28" s="750" t="s">
        <v>248</v>
      </c>
      <c r="K28" s="751"/>
      <c r="L28" s="752"/>
    </row>
    <row r="29" spans="1:13" ht="35.1" customHeight="1" thickBot="1" x14ac:dyDescent="0.3">
      <c r="A29" s="782"/>
      <c r="B29" s="754"/>
      <c r="C29" s="757"/>
      <c r="D29" s="351" t="s">
        <v>225</v>
      </c>
      <c r="E29" s="352" t="s">
        <v>226</v>
      </c>
      <c r="F29" s="353" t="s">
        <v>346</v>
      </c>
      <c r="G29" s="351" t="s">
        <v>225</v>
      </c>
      <c r="H29" s="352" t="s">
        <v>226</v>
      </c>
      <c r="I29" s="353" t="s">
        <v>346</v>
      </c>
      <c r="J29" s="351" t="s">
        <v>225</v>
      </c>
      <c r="K29" s="352" t="s">
        <v>226</v>
      </c>
      <c r="L29" s="353" t="s">
        <v>346</v>
      </c>
    </row>
    <row r="30" spans="1:13" ht="57" x14ac:dyDescent="0.25">
      <c r="A30" s="764" t="s">
        <v>347</v>
      </c>
      <c r="B30" s="189" t="s">
        <v>348</v>
      </c>
      <c r="C30" s="760" t="s">
        <v>349</v>
      </c>
      <c r="D30" s="195"/>
      <c r="E30" s="190"/>
      <c r="F30" s="191"/>
      <c r="G30" s="195"/>
      <c r="H30" s="190"/>
      <c r="I30" s="191"/>
      <c r="J30" s="195"/>
      <c r="K30" s="190"/>
      <c r="L30" s="191"/>
    </row>
    <row r="31" spans="1:13" ht="42.75" x14ac:dyDescent="0.25">
      <c r="A31" s="765"/>
      <c r="B31" s="189" t="s">
        <v>265</v>
      </c>
      <c r="C31" s="761"/>
      <c r="D31" s="195"/>
      <c r="E31" s="190"/>
      <c r="F31" s="191"/>
      <c r="G31" s="195"/>
      <c r="H31" s="190"/>
      <c r="I31" s="191"/>
      <c r="J31" s="195"/>
      <c r="K31" s="190"/>
      <c r="L31" s="191"/>
    </row>
    <row r="32" spans="1:13" ht="57" x14ac:dyDescent="0.25">
      <c r="A32" s="775" t="s">
        <v>350</v>
      </c>
      <c r="B32" s="189" t="s">
        <v>269</v>
      </c>
      <c r="C32" s="777" t="s">
        <v>351</v>
      </c>
      <c r="D32" s="195"/>
      <c r="E32" s="190"/>
      <c r="F32" s="191"/>
      <c r="G32" s="195"/>
      <c r="H32" s="190"/>
      <c r="I32" s="191"/>
      <c r="J32" s="195"/>
      <c r="K32" s="190"/>
      <c r="L32" s="191"/>
    </row>
    <row r="33" spans="1:12" ht="71.25" x14ac:dyDescent="0.25">
      <c r="A33" s="776"/>
      <c r="B33" s="189" t="s">
        <v>277</v>
      </c>
      <c r="C33" s="786"/>
      <c r="D33" s="195"/>
      <c r="E33" s="190"/>
      <c r="F33" s="191"/>
      <c r="G33" s="195"/>
      <c r="H33" s="190"/>
      <c r="I33" s="191"/>
      <c r="J33" s="195"/>
      <c r="K33" s="190"/>
      <c r="L33" s="191"/>
    </row>
    <row r="34" spans="1:12" ht="42.75" x14ac:dyDescent="0.25">
      <c r="A34" s="776"/>
      <c r="B34" s="189" t="s">
        <v>352</v>
      </c>
      <c r="C34" s="786"/>
      <c r="D34" s="195"/>
      <c r="E34" s="190"/>
      <c r="F34" s="191"/>
      <c r="G34" s="195"/>
      <c r="H34" s="190"/>
      <c r="I34" s="191"/>
      <c r="J34" s="195"/>
      <c r="K34" s="190"/>
      <c r="L34" s="191"/>
    </row>
    <row r="35" spans="1:12" ht="57" x14ac:dyDescent="0.25">
      <c r="A35" s="776"/>
      <c r="B35" s="189" t="s">
        <v>287</v>
      </c>
      <c r="C35" s="786"/>
      <c r="D35" s="195"/>
      <c r="E35" s="190"/>
      <c r="F35" s="191"/>
      <c r="G35" s="195"/>
      <c r="H35" s="190"/>
      <c r="I35" s="191"/>
      <c r="J35" s="195"/>
      <c r="K35" s="190"/>
      <c r="L35" s="191"/>
    </row>
    <row r="36" spans="1:12" ht="42.75" x14ac:dyDescent="0.25">
      <c r="A36" s="776"/>
      <c r="B36" s="189" t="s">
        <v>291</v>
      </c>
      <c r="C36" s="786"/>
      <c r="D36" s="195"/>
      <c r="E36" s="190"/>
      <c r="F36" s="191"/>
      <c r="G36" s="195"/>
      <c r="H36" s="190"/>
      <c r="I36" s="191"/>
      <c r="J36" s="195"/>
      <c r="K36" s="190"/>
      <c r="L36" s="191"/>
    </row>
    <row r="37" spans="1:12" ht="57" x14ac:dyDescent="0.25">
      <c r="A37" s="765"/>
      <c r="B37" s="291" t="s">
        <v>353</v>
      </c>
      <c r="C37" s="761"/>
      <c r="D37" s="195"/>
      <c r="E37" s="190"/>
      <c r="F37" s="191"/>
      <c r="G37" s="195"/>
      <c r="H37" s="190"/>
      <c r="I37" s="191"/>
      <c r="J37" s="195"/>
      <c r="K37" s="190"/>
      <c r="L37" s="191"/>
    </row>
    <row r="38" spans="1:12" ht="42.75" x14ac:dyDescent="0.25">
      <c r="A38" s="779" t="s">
        <v>354</v>
      </c>
      <c r="B38" s="291" t="s">
        <v>299</v>
      </c>
      <c r="C38" s="777" t="s">
        <v>300</v>
      </c>
      <c r="D38" s="195"/>
      <c r="E38" s="190"/>
      <c r="F38" s="191"/>
      <c r="G38" s="195"/>
      <c r="H38" s="190"/>
      <c r="I38" s="191"/>
      <c r="J38" s="195"/>
      <c r="K38" s="190"/>
      <c r="L38" s="191"/>
    </row>
    <row r="39" spans="1:12" ht="28.5" x14ac:dyDescent="0.25">
      <c r="A39" s="780"/>
      <c r="B39" s="292" t="s">
        <v>355</v>
      </c>
      <c r="C39" s="778"/>
      <c r="D39" s="195"/>
      <c r="E39" s="190"/>
      <c r="F39" s="191"/>
      <c r="G39" s="195"/>
      <c r="H39" s="190"/>
      <c r="I39" s="191"/>
      <c r="J39" s="195"/>
      <c r="K39" s="190"/>
      <c r="L39" s="191"/>
    </row>
    <row r="41" spans="1:12" ht="15" thickBot="1" x14ac:dyDescent="0.3"/>
    <row r="42" spans="1:12" ht="35.1" customHeight="1" thickBot="1" x14ac:dyDescent="0.3">
      <c r="A42" s="790" t="s">
        <v>357</v>
      </c>
      <c r="B42" s="791"/>
      <c r="C42" s="791"/>
      <c r="D42" s="791"/>
      <c r="E42" s="791"/>
      <c r="F42" s="791"/>
      <c r="G42" s="791"/>
      <c r="H42" s="791"/>
      <c r="I42" s="791"/>
      <c r="J42" s="791"/>
      <c r="K42" s="791"/>
      <c r="L42" s="792"/>
    </row>
    <row r="43" spans="1:12" ht="35.1" customHeight="1" x14ac:dyDescent="0.25">
      <c r="A43" s="781" t="s">
        <v>345</v>
      </c>
      <c r="B43" s="753" t="s">
        <v>264</v>
      </c>
      <c r="C43" s="756" t="s">
        <v>210</v>
      </c>
      <c r="D43" s="750" t="s">
        <v>249</v>
      </c>
      <c r="E43" s="751"/>
      <c r="F43" s="752"/>
      <c r="G43" s="750" t="s">
        <v>250</v>
      </c>
      <c r="H43" s="751"/>
      <c r="I43" s="752"/>
      <c r="J43" s="750" t="s">
        <v>251</v>
      </c>
      <c r="K43" s="751"/>
      <c r="L43" s="752"/>
    </row>
    <row r="44" spans="1:12" ht="35.1" customHeight="1" thickBot="1" x14ac:dyDescent="0.3">
      <c r="A44" s="782"/>
      <c r="B44" s="754"/>
      <c r="C44" s="757"/>
      <c r="D44" s="351" t="s">
        <v>225</v>
      </c>
      <c r="E44" s="352" t="s">
        <v>226</v>
      </c>
      <c r="F44" s="353" t="s">
        <v>346</v>
      </c>
      <c r="G44" s="351" t="s">
        <v>225</v>
      </c>
      <c r="H44" s="352" t="s">
        <v>226</v>
      </c>
      <c r="I44" s="353" t="s">
        <v>346</v>
      </c>
      <c r="J44" s="351" t="s">
        <v>225</v>
      </c>
      <c r="K44" s="352" t="s">
        <v>226</v>
      </c>
      <c r="L44" s="353" t="s">
        <v>346</v>
      </c>
    </row>
    <row r="45" spans="1:12" ht="57" x14ac:dyDescent="0.25">
      <c r="A45" s="764" t="s">
        <v>347</v>
      </c>
      <c r="B45" s="189" t="s">
        <v>348</v>
      </c>
      <c r="C45" s="760" t="s">
        <v>349</v>
      </c>
      <c r="D45" s="195"/>
      <c r="E45" s="190"/>
      <c r="F45" s="191"/>
      <c r="G45" s="195"/>
      <c r="H45" s="190"/>
      <c r="I45" s="191"/>
      <c r="J45" s="195"/>
      <c r="K45" s="190"/>
      <c r="L45" s="191"/>
    </row>
    <row r="46" spans="1:12" ht="42.75" x14ac:dyDescent="0.25">
      <c r="A46" s="765"/>
      <c r="B46" s="189" t="s">
        <v>265</v>
      </c>
      <c r="C46" s="761"/>
      <c r="D46" s="195"/>
      <c r="E46" s="190"/>
      <c r="F46" s="191"/>
      <c r="G46" s="195"/>
      <c r="H46" s="190"/>
      <c r="I46" s="191"/>
      <c r="J46" s="195"/>
      <c r="K46" s="190"/>
      <c r="L46" s="191"/>
    </row>
    <row r="47" spans="1:12" ht="57" x14ac:dyDescent="0.25">
      <c r="A47" s="775" t="s">
        <v>350</v>
      </c>
      <c r="B47" s="189" t="s">
        <v>269</v>
      </c>
      <c r="C47" s="777" t="s">
        <v>351</v>
      </c>
      <c r="D47" s="195"/>
      <c r="E47" s="190"/>
      <c r="F47" s="191"/>
      <c r="G47" s="195"/>
      <c r="H47" s="190"/>
      <c r="I47" s="191"/>
      <c r="J47" s="195"/>
      <c r="K47" s="190"/>
      <c r="L47" s="191"/>
    </row>
    <row r="48" spans="1:12" ht="71.25" x14ac:dyDescent="0.25">
      <c r="A48" s="776"/>
      <c r="B48" s="189" t="s">
        <v>277</v>
      </c>
      <c r="C48" s="786"/>
      <c r="D48" s="195"/>
      <c r="E48" s="190"/>
      <c r="F48" s="191"/>
      <c r="G48" s="195"/>
      <c r="H48" s="190"/>
      <c r="I48" s="191"/>
      <c r="J48" s="195"/>
      <c r="K48" s="190"/>
      <c r="L48" s="191"/>
    </row>
    <row r="49" spans="1:12" ht="42.75" x14ac:dyDescent="0.25">
      <c r="A49" s="776"/>
      <c r="B49" s="189" t="s">
        <v>352</v>
      </c>
      <c r="C49" s="786"/>
      <c r="D49" s="195"/>
      <c r="E49" s="190"/>
      <c r="F49" s="191"/>
      <c r="G49" s="195"/>
      <c r="H49" s="190"/>
      <c r="I49" s="191"/>
      <c r="J49" s="195"/>
      <c r="K49" s="190"/>
      <c r="L49" s="191"/>
    </row>
    <row r="50" spans="1:12" ht="57" x14ac:dyDescent="0.25">
      <c r="A50" s="776"/>
      <c r="B50" s="189" t="s">
        <v>287</v>
      </c>
      <c r="C50" s="786"/>
      <c r="D50" s="195"/>
      <c r="E50" s="190"/>
      <c r="F50" s="191"/>
      <c r="G50" s="195"/>
      <c r="H50" s="190"/>
      <c r="I50" s="191"/>
      <c r="J50" s="195"/>
      <c r="K50" s="190"/>
      <c r="L50" s="191"/>
    </row>
    <row r="51" spans="1:12" ht="42.75" x14ac:dyDescent="0.25">
      <c r="A51" s="776"/>
      <c r="B51" s="189" t="s">
        <v>291</v>
      </c>
      <c r="C51" s="786"/>
      <c r="D51" s="195"/>
      <c r="E51" s="190"/>
      <c r="F51" s="191"/>
      <c r="G51" s="195"/>
      <c r="H51" s="190"/>
      <c r="I51" s="191"/>
      <c r="J51" s="195"/>
      <c r="K51" s="190"/>
      <c r="L51" s="191"/>
    </row>
    <row r="52" spans="1:12" ht="57" x14ac:dyDescent="0.25">
      <c r="A52" s="765"/>
      <c r="B52" s="291" t="s">
        <v>353</v>
      </c>
      <c r="C52" s="761"/>
      <c r="D52" s="195"/>
      <c r="E52" s="190"/>
      <c r="F52" s="191"/>
      <c r="G52" s="195"/>
      <c r="H52" s="190"/>
      <c r="I52" s="191"/>
      <c r="J52" s="195"/>
      <c r="K52" s="190"/>
      <c r="L52" s="191"/>
    </row>
    <row r="53" spans="1:12" ht="42.75" x14ac:dyDescent="0.25">
      <c r="A53" s="779" t="s">
        <v>354</v>
      </c>
      <c r="B53" s="291" t="s">
        <v>299</v>
      </c>
      <c r="C53" s="777" t="s">
        <v>300</v>
      </c>
      <c r="D53" s="195"/>
      <c r="E53" s="190"/>
      <c r="F53" s="191"/>
      <c r="G53" s="195"/>
      <c r="H53" s="190"/>
      <c r="I53" s="191"/>
      <c r="J53" s="195"/>
      <c r="K53" s="190"/>
      <c r="L53" s="191"/>
    </row>
    <row r="54" spans="1:12" ht="28.5" x14ac:dyDescent="0.25">
      <c r="A54" s="780"/>
      <c r="B54" s="292" t="s">
        <v>355</v>
      </c>
      <c r="C54" s="778"/>
      <c r="D54" s="195"/>
      <c r="E54" s="190"/>
      <c r="F54" s="191"/>
      <c r="G54" s="195"/>
      <c r="H54" s="190"/>
      <c r="I54" s="191"/>
      <c r="J54" s="195"/>
      <c r="K54" s="190"/>
      <c r="L54" s="191"/>
    </row>
    <row r="56" spans="1:12" ht="15" thickBot="1" x14ac:dyDescent="0.3"/>
    <row r="57" spans="1:12" ht="35.1" customHeight="1" thickBot="1" x14ac:dyDescent="0.3">
      <c r="A57" s="793" t="s">
        <v>358</v>
      </c>
      <c r="B57" s="794"/>
      <c r="C57" s="794"/>
      <c r="D57" s="794"/>
      <c r="E57" s="794"/>
      <c r="F57" s="794"/>
      <c r="G57" s="794"/>
      <c r="H57" s="794"/>
      <c r="I57" s="794"/>
      <c r="J57" s="794"/>
      <c r="K57" s="794"/>
      <c r="L57" s="795"/>
    </row>
    <row r="58" spans="1:12" ht="35.1" customHeight="1" x14ac:dyDescent="0.25">
      <c r="A58" s="770" t="s">
        <v>345</v>
      </c>
      <c r="B58" s="758" t="s">
        <v>264</v>
      </c>
      <c r="C58" s="762" t="s">
        <v>210</v>
      </c>
      <c r="D58" s="747" t="s">
        <v>252</v>
      </c>
      <c r="E58" s="748"/>
      <c r="F58" s="749"/>
      <c r="G58" s="747" t="s">
        <v>359</v>
      </c>
      <c r="H58" s="748"/>
      <c r="I58" s="749"/>
      <c r="J58" s="747" t="s">
        <v>254</v>
      </c>
      <c r="K58" s="748"/>
      <c r="L58" s="749"/>
    </row>
    <row r="59" spans="1:12" ht="35.1" customHeight="1" thickBot="1" x14ac:dyDescent="0.3">
      <c r="A59" s="771"/>
      <c r="B59" s="759"/>
      <c r="C59" s="763"/>
      <c r="D59" s="194" t="s">
        <v>225</v>
      </c>
      <c r="E59" s="192" t="s">
        <v>226</v>
      </c>
      <c r="F59" s="193" t="s">
        <v>346</v>
      </c>
      <c r="G59" s="194" t="s">
        <v>225</v>
      </c>
      <c r="H59" s="192" t="s">
        <v>226</v>
      </c>
      <c r="I59" s="193" t="s">
        <v>346</v>
      </c>
      <c r="J59" s="194" t="s">
        <v>225</v>
      </c>
      <c r="K59" s="192" t="s">
        <v>226</v>
      </c>
      <c r="L59" s="193" t="s">
        <v>346</v>
      </c>
    </row>
    <row r="60" spans="1:12" ht="57" x14ac:dyDescent="0.25">
      <c r="A60" s="764" t="s">
        <v>347</v>
      </c>
      <c r="B60" s="189" t="s">
        <v>348</v>
      </c>
      <c r="C60" s="760" t="s">
        <v>349</v>
      </c>
      <c r="D60" s="195"/>
      <c r="E60" s="190"/>
      <c r="F60" s="191"/>
      <c r="G60" s="195"/>
      <c r="H60" s="190"/>
      <c r="I60" s="191"/>
      <c r="J60" s="195"/>
      <c r="K60" s="190"/>
      <c r="L60" s="191"/>
    </row>
    <row r="61" spans="1:12" ht="42.75" x14ac:dyDescent="0.25">
      <c r="A61" s="765"/>
      <c r="B61" s="189" t="s">
        <v>265</v>
      </c>
      <c r="C61" s="761"/>
      <c r="D61" s="195"/>
      <c r="E61" s="190"/>
      <c r="F61" s="191"/>
      <c r="G61" s="195"/>
      <c r="H61" s="190"/>
      <c r="I61" s="191"/>
      <c r="J61" s="195"/>
      <c r="K61" s="190"/>
      <c r="L61" s="191"/>
    </row>
    <row r="62" spans="1:12" ht="57" x14ac:dyDescent="0.25">
      <c r="A62" s="775" t="s">
        <v>350</v>
      </c>
      <c r="B62" s="189" t="s">
        <v>269</v>
      </c>
      <c r="C62" s="777" t="s">
        <v>351</v>
      </c>
      <c r="D62" s="195"/>
      <c r="E62" s="190"/>
      <c r="F62" s="191"/>
      <c r="G62" s="195"/>
      <c r="H62" s="190"/>
      <c r="I62" s="191"/>
      <c r="J62" s="195"/>
      <c r="K62" s="190"/>
      <c r="L62" s="191"/>
    </row>
    <row r="63" spans="1:12" ht="71.25" x14ac:dyDescent="0.25">
      <c r="A63" s="776"/>
      <c r="B63" s="189" t="s">
        <v>277</v>
      </c>
      <c r="C63" s="786"/>
      <c r="D63" s="195"/>
      <c r="E63" s="190"/>
      <c r="F63" s="191"/>
      <c r="G63" s="195"/>
      <c r="H63" s="190"/>
      <c r="I63" s="191"/>
      <c r="J63" s="195"/>
      <c r="K63" s="190"/>
      <c r="L63" s="191"/>
    </row>
    <row r="64" spans="1:12" ht="42.75" x14ac:dyDescent="0.25">
      <c r="A64" s="776"/>
      <c r="B64" s="189" t="s">
        <v>352</v>
      </c>
      <c r="C64" s="786"/>
      <c r="D64" s="195"/>
      <c r="E64" s="190"/>
      <c r="F64" s="191"/>
      <c r="G64" s="195"/>
      <c r="H64" s="190"/>
      <c r="I64" s="191"/>
      <c r="J64" s="195"/>
      <c r="K64" s="190"/>
      <c r="L64" s="191"/>
    </row>
    <row r="65" spans="1:12" ht="57" x14ac:dyDescent="0.25">
      <c r="A65" s="776"/>
      <c r="B65" s="189" t="s">
        <v>287</v>
      </c>
      <c r="C65" s="786"/>
      <c r="D65" s="195"/>
      <c r="E65" s="190"/>
      <c r="F65" s="191"/>
      <c r="G65" s="195"/>
      <c r="H65" s="190"/>
      <c r="I65" s="191"/>
      <c r="J65" s="195"/>
      <c r="K65" s="190"/>
      <c r="L65" s="191"/>
    </row>
    <row r="66" spans="1:12" ht="42.75" x14ac:dyDescent="0.25">
      <c r="A66" s="776"/>
      <c r="B66" s="189" t="s">
        <v>291</v>
      </c>
      <c r="C66" s="786"/>
      <c r="D66" s="195"/>
      <c r="E66" s="190"/>
      <c r="F66" s="191"/>
      <c r="G66" s="195"/>
      <c r="H66" s="190"/>
      <c r="I66" s="191"/>
      <c r="J66" s="195"/>
      <c r="K66" s="190"/>
      <c r="L66" s="191"/>
    </row>
    <row r="67" spans="1:12" ht="57" x14ac:dyDescent="0.25">
      <c r="A67" s="765"/>
      <c r="B67" s="291" t="s">
        <v>353</v>
      </c>
      <c r="C67" s="761"/>
      <c r="D67" s="195"/>
      <c r="E67" s="190"/>
      <c r="F67" s="191"/>
      <c r="G67" s="195"/>
      <c r="H67" s="190"/>
      <c r="I67" s="191"/>
      <c r="J67" s="195"/>
      <c r="K67" s="190"/>
      <c r="L67" s="191"/>
    </row>
    <row r="68" spans="1:12" ht="42.75" x14ac:dyDescent="0.25">
      <c r="A68" s="779" t="s">
        <v>354</v>
      </c>
      <c r="B68" s="291" t="s">
        <v>299</v>
      </c>
      <c r="C68" s="777" t="s">
        <v>300</v>
      </c>
      <c r="D68" s="195"/>
      <c r="E68" s="190"/>
      <c r="F68" s="191"/>
      <c r="G68" s="195"/>
      <c r="H68" s="190"/>
      <c r="I68" s="191"/>
      <c r="J68" s="195"/>
      <c r="K68" s="190"/>
      <c r="L68" s="191"/>
    </row>
    <row r="69" spans="1:12" ht="28.5" x14ac:dyDescent="0.25">
      <c r="A69" s="780"/>
      <c r="B69" s="292" t="s">
        <v>355</v>
      </c>
      <c r="C69" s="778"/>
      <c r="D69" s="196"/>
      <c r="E69" s="91"/>
      <c r="F69" s="92"/>
      <c r="G69" s="196"/>
      <c r="H69" s="91"/>
      <c r="I69" s="92"/>
      <c r="J69" s="196"/>
      <c r="K69" s="91"/>
      <c r="L69" s="92"/>
    </row>
  </sheetData>
  <mergeCells count="72">
    <mergeCell ref="A62:A67"/>
    <mergeCell ref="C62:C67"/>
    <mergeCell ref="A68:A69"/>
    <mergeCell ref="C68:C69"/>
    <mergeCell ref="A47:A52"/>
    <mergeCell ref="C47:C52"/>
    <mergeCell ref="A53:A54"/>
    <mergeCell ref="C53:C54"/>
    <mergeCell ref="A60:A61"/>
    <mergeCell ref="C60:C61"/>
    <mergeCell ref="A58:A59"/>
    <mergeCell ref="B58:B59"/>
    <mergeCell ref="A57:L57"/>
    <mergeCell ref="C58:C59"/>
    <mergeCell ref="D58:F58"/>
    <mergeCell ref="G58:I58"/>
    <mergeCell ref="A32:A37"/>
    <mergeCell ref="C32:C37"/>
    <mergeCell ref="A38:A39"/>
    <mergeCell ref="C38:C39"/>
    <mergeCell ref="A45:A46"/>
    <mergeCell ref="C45:C46"/>
    <mergeCell ref="A43:A44"/>
    <mergeCell ref="A42:L42"/>
    <mergeCell ref="J43:L43"/>
    <mergeCell ref="A17:A22"/>
    <mergeCell ref="C23:C24"/>
    <mergeCell ref="A23:A24"/>
    <mergeCell ref="A30:A31"/>
    <mergeCell ref="C30:C31"/>
    <mergeCell ref="A28:A29"/>
    <mergeCell ref="A27:L27"/>
    <mergeCell ref="J28:L28"/>
    <mergeCell ref="B28:B29"/>
    <mergeCell ref="C28:C29"/>
    <mergeCell ref="D28:F28"/>
    <mergeCell ref="C17:C22"/>
    <mergeCell ref="F17:F22"/>
    <mergeCell ref="I17:I22"/>
    <mergeCell ref="F23:F24"/>
    <mergeCell ref="I23:I24"/>
    <mergeCell ref="A15:A16"/>
    <mergeCell ref="A6:A8"/>
    <mergeCell ref="A12:L12"/>
    <mergeCell ref="A13:A14"/>
    <mergeCell ref="M6:O6"/>
    <mergeCell ref="M7:O7"/>
    <mergeCell ref="M8:O8"/>
    <mergeCell ref="D13:F13"/>
    <mergeCell ref="G13:I13"/>
    <mergeCell ref="J13:L13"/>
    <mergeCell ref="F15:F16"/>
    <mergeCell ref="I15:I16"/>
    <mergeCell ref="A1:A4"/>
    <mergeCell ref="J1:L1"/>
    <mergeCell ref="J2:L2"/>
    <mergeCell ref="J3:L3"/>
    <mergeCell ref="J4:L4"/>
    <mergeCell ref="B1:I1"/>
    <mergeCell ref="B2:I2"/>
    <mergeCell ref="B3:I3"/>
    <mergeCell ref="B4:I4"/>
    <mergeCell ref="J58:L58"/>
    <mergeCell ref="G28:I28"/>
    <mergeCell ref="B43:B44"/>
    <mergeCell ref="J6:J8"/>
    <mergeCell ref="C43:C44"/>
    <mergeCell ref="D43:F43"/>
    <mergeCell ref="G43:I43"/>
    <mergeCell ref="B13:B14"/>
    <mergeCell ref="C15:C16"/>
    <mergeCell ref="C13:C14"/>
  </mergeCells>
  <pageMargins left="0.25" right="0.25" top="0.75" bottom="0.75" header="0.3" footer="0.3"/>
  <pageSetup scale="27" fitToHeight="0" orientation="landscape" r:id="rId1"/>
  <rowBreaks count="3" manualBreakCount="3">
    <brk id="25" max="12" man="1"/>
    <brk id="40" max="12" man="1"/>
    <brk id="55" max="12" man="1"/>
  </row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pageSetUpPr fitToPage="1"/>
  </sheetPr>
  <dimension ref="A1:BJ149"/>
  <sheetViews>
    <sheetView tabSelected="1" topLeftCell="G1" zoomScale="55" zoomScaleNormal="55" zoomScaleSheetLayoutView="20" workbookViewId="0">
      <selection activeCell="W44" activeCellId="1" sqref="T44 W44"/>
    </sheetView>
  </sheetViews>
  <sheetFormatPr baseColWidth="10" defaultColWidth="10.85546875" defaultRowHeight="14.25" x14ac:dyDescent="0.25"/>
  <cols>
    <col min="1" max="1" width="25.5703125" style="148" customWidth="1"/>
    <col min="2" max="2" width="29.85546875" style="148" customWidth="1"/>
    <col min="3" max="3" width="21.5703125" style="148" customWidth="1"/>
    <col min="4" max="4" width="30.5703125" style="148" customWidth="1"/>
    <col min="5" max="5" width="20.7109375" style="148" bestFit="1" customWidth="1"/>
    <col min="6" max="6" width="21.85546875" style="148" customWidth="1"/>
    <col min="7" max="7" width="20.7109375" style="148" bestFit="1" customWidth="1"/>
    <col min="8" max="8" width="21.5703125" style="148" customWidth="1"/>
    <col min="9" max="9" width="20.7109375" style="148" bestFit="1" customWidth="1"/>
    <col min="10" max="10" width="22.28515625" style="148" customWidth="1"/>
    <col min="11" max="11" width="20.7109375" style="148" bestFit="1" customWidth="1"/>
    <col min="12" max="12" width="23" style="148" customWidth="1"/>
    <col min="13" max="13" width="20.7109375" style="148" bestFit="1" customWidth="1"/>
    <col min="14" max="14" width="22.28515625" style="148" customWidth="1"/>
    <col min="15" max="15" width="20.7109375" style="148" bestFit="1" customWidth="1"/>
    <col min="16" max="16" width="35.42578125" style="148" customWidth="1"/>
    <col min="17" max="17" width="20.5703125" style="148" customWidth="1"/>
    <col min="18" max="18" width="17.28515625" style="148" bestFit="1" customWidth="1"/>
    <col min="19" max="19" width="27.140625" style="148" customWidth="1"/>
    <col min="20" max="20" width="21.140625" style="148" customWidth="1"/>
    <col min="21" max="21" width="20.7109375" style="148" bestFit="1" customWidth="1"/>
    <col min="22" max="22" width="19.85546875" style="148" bestFit="1" customWidth="1"/>
    <col min="23" max="23" width="21.85546875" style="148" customWidth="1"/>
    <col min="24" max="24" width="17.28515625" style="148" bestFit="1" customWidth="1"/>
    <col min="25" max="25" width="20.7109375" style="148" bestFit="1" customWidth="1"/>
    <col min="26" max="26" width="20.42578125" style="148" customWidth="1"/>
    <col min="27" max="27" width="17.42578125" style="148" customWidth="1"/>
    <col min="28" max="28" width="19.85546875" style="148" bestFit="1" customWidth="1"/>
    <col min="29" max="29" width="22.85546875" style="148" customWidth="1"/>
    <col min="30" max="30" width="17" style="148" customWidth="1"/>
    <col min="31" max="31" width="19.85546875" style="148" bestFit="1" customWidth="1"/>
    <col min="32" max="32" width="22" style="148" customWidth="1"/>
    <col min="33" max="36" width="20.42578125" style="148" bestFit="1" customWidth="1"/>
    <col min="37" max="16384" width="10.85546875" style="148"/>
  </cols>
  <sheetData>
    <row r="1" spans="1:62" s="68" customFormat="1" ht="20.25" customHeight="1" x14ac:dyDescent="0.25">
      <c r="A1" s="713"/>
      <c r="B1" s="811" t="s">
        <v>360</v>
      </c>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3"/>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row>
    <row r="2" spans="1:62" s="68" customFormat="1" ht="18.75" customHeight="1" x14ac:dyDescent="0.25">
      <c r="A2" s="714"/>
      <c r="B2" s="814"/>
      <c r="C2" s="815"/>
      <c r="D2" s="815"/>
      <c r="E2" s="815"/>
      <c r="F2" s="815"/>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6"/>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row>
    <row r="3" spans="1:62" s="68" customFormat="1" ht="14.25" customHeight="1" x14ac:dyDescent="0.25">
      <c r="A3" s="714"/>
      <c r="B3" s="814"/>
      <c r="C3" s="815"/>
      <c r="D3" s="815"/>
      <c r="E3" s="815"/>
      <c r="F3" s="815"/>
      <c r="G3" s="815"/>
      <c r="H3" s="815"/>
      <c r="I3" s="815"/>
      <c r="J3" s="815"/>
      <c r="K3" s="815"/>
      <c r="L3" s="815"/>
      <c r="M3" s="815"/>
      <c r="N3" s="815"/>
      <c r="O3" s="815"/>
      <c r="P3" s="815"/>
      <c r="Q3" s="815"/>
      <c r="R3" s="815"/>
      <c r="S3" s="815"/>
      <c r="T3" s="815"/>
      <c r="U3" s="815"/>
      <c r="V3" s="815"/>
      <c r="W3" s="815"/>
      <c r="X3" s="815"/>
      <c r="Y3" s="815"/>
      <c r="Z3" s="815"/>
      <c r="AA3" s="815"/>
      <c r="AB3" s="815"/>
      <c r="AC3" s="815"/>
      <c r="AD3" s="815"/>
      <c r="AE3" s="815"/>
      <c r="AF3" s="816"/>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row>
    <row r="4" spans="1:62" s="68" customFormat="1" ht="33" customHeight="1" thickBot="1" x14ac:dyDescent="0.3">
      <c r="A4" s="715"/>
      <c r="B4" s="817"/>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9"/>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row>
    <row r="5" spans="1:62" s="68" customFormat="1" ht="15" x14ac:dyDescent="0.25">
      <c r="B5" s="169"/>
      <c r="C5" s="169"/>
      <c r="D5" s="169"/>
      <c r="E5" s="169"/>
      <c r="F5" s="169"/>
      <c r="G5" s="169"/>
      <c r="H5" s="169"/>
      <c r="I5" s="169"/>
      <c r="J5" s="169"/>
      <c r="K5" s="168"/>
      <c r="L5" s="168"/>
      <c r="M5" s="168"/>
      <c r="N5" s="168"/>
      <c r="O5" s="16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row>
    <row r="6" spans="1:62" s="68" customFormat="1" ht="9" customHeight="1" x14ac:dyDescent="0.25">
      <c r="A6" s="72"/>
      <c r="B6" s="169"/>
      <c r="C6" s="169"/>
      <c r="D6" s="169"/>
      <c r="E6" s="169"/>
      <c r="F6" s="169"/>
      <c r="G6" s="169"/>
      <c r="H6" s="169"/>
      <c r="I6" s="169"/>
      <c r="J6" s="169"/>
      <c r="K6" s="169"/>
      <c r="L6" s="169"/>
      <c r="M6" s="169"/>
      <c r="N6" s="169"/>
      <c r="O6" s="169"/>
      <c r="P6" s="69"/>
      <c r="Q6" s="69"/>
      <c r="R6" s="70"/>
      <c r="S6" s="70"/>
      <c r="T6" s="69"/>
      <c r="U6" s="69"/>
      <c r="V6" s="69"/>
      <c r="W6" s="148"/>
      <c r="X6" s="71"/>
      <c r="Y6" s="71"/>
      <c r="Z6" s="71"/>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row>
    <row r="7" spans="1:62" s="68" customFormat="1" ht="15" customHeight="1" thickBot="1" x14ac:dyDescent="0.3">
      <c r="A7" s="73"/>
      <c r="B7" s="169"/>
      <c r="C7" s="169"/>
      <c r="D7" s="169"/>
      <c r="E7" s="169"/>
      <c r="F7" s="169"/>
      <c r="G7" s="169"/>
      <c r="H7" s="169"/>
      <c r="I7" s="169"/>
      <c r="J7" s="169"/>
      <c r="K7" s="169"/>
      <c r="L7" s="169"/>
      <c r="M7" s="169"/>
      <c r="N7" s="169"/>
      <c r="O7" s="169"/>
      <c r="P7" s="69"/>
      <c r="Q7" s="69"/>
      <c r="R7" s="70"/>
      <c r="S7" s="70"/>
      <c r="T7" s="69"/>
      <c r="U7" s="69"/>
      <c r="V7" s="69"/>
      <c r="W7" s="148"/>
      <c r="X7" s="71"/>
      <c r="Y7" s="71"/>
      <c r="Z7" s="205"/>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row>
    <row r="8" spans="1:62" s="68" customFormat="1" ht="15" customHeight="1" thickBot="1" x14ac:dyDescent="0.3">
      <c r="A8" s="717" t="s">
        <v>310</v>
      </c>
      <c r="B8" s="823" t="s">
        <v>311</v>
      </c>
      <c r="C8" s="824"/>
      <c r="D8" s="824"/>
      <c r="E8" s="824"/>
      <c r="F8" s="824"/>
      <c r="G8" s="824"/>
      <c r="H8" s="824"/>
      <c r="I8" s="824"/>
      <c r="J8" s="824"/>
      <c r="K8" s="824"/>
      <c r="L8" s="824"/>
      <c r="M8" s="824"/>
      <c r="N8" s="824"/>
      <c r="O8" s="824"/>
      <c r="P8" s="824"/>
      <c r="Q8" s="824"/>
      <c r="R8" s="824"/>
      <c r="S8" s="824"/>
      <c r="T8" s="824"/>
      <c r="U8" s="824"/>
      <c r="V8" s="824"/>
      <c r="W8" s="824"/>
      <c r="X8" s="824"/>
      <c r="Y8" s="824"/>
      <c r="Z8" s="824"/>
      <c r="AA8" s="825"/>
      <c r="AB8" s="257"/>
      <c r="AC8" s="820" t="s">
        <v>121</v>
      </c>
      <c r="AD8" s="821"/>
      <c r="AE8" s="256"/>
      <c r="AF8" s="124"/>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row>
    <row r="9" spans="1:62" s="68" customFormat="1" ht="15" customHeight="1" thickBot="1" x14ac:dyDescent="0.3">
      <c r="A9" s="718"/>
      <c r="B9" s="826"/>
      <c r="C9" s="827"/>
      <c r="D9" s="827"/>
      <c r="E9" s="827"/>
      <c r="F9" s="827"/>
      <c r="G9" s="827"/>
      <c r="H9" s="827"/>
      <c r="I9" s="827"/>
      <c r="J9" s="827"/>
      <c r="K9" s="827"/>
      <c r="L9" s="827"/>
      <c r="M9" s="827"/>
      <c r="N9" s="827"/>
      <c r="O9" s="827"/>
      <c r="P9" s="827"/>
      <c r="Q9" s="827"/>
      <c r="R9" s="827"/>
      <c r="S9" s="827"/>
      <c r="T9" s="827"/>
      <c r="U9" s="827"/>
      <c r="V9" s="827"/>
      <c r="W9" s="827"/>
      <c r="X9" s="827"/>
      <c r="Y9" s="827"/>
      <c r="Z9" s="827"/>
      <c r="AA9" s="828"/>
      <c r="AB9" s="263"/>
      <c r="AC9" s="820" t="s">
        <v>122</v>
      </c>
      <c r="AD9" s="821"/>
      <c r="AE9" s="256"/>
      <c r="AF9" s="124"/>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row>
    <row r="10" spans="1:62" s="68" customFormat="1" ht="15" customHeight="1" thickBot="1" x14ac:dyDescent="0.3">
      <c r="A10" s="718"/>
      <c r="B10" s="826"/>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8"/>
      <c r="AB10" s="263"/>
      <c r="AC10" s="820" t="s">
        <v>308</v>
      </c>
      <c r="AD10" s="821"/>
      <c r="AE10" s="256"/>
      <c r="AF10" s="124"/>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row>
    <row r="11" spans="1:62" s="68" customFormat="1" ht="15" customHeight="1" thickBot="1" x14ac:dyDescent="0.3">
      <c r="A11" s="719"/>
      <c r="B11" s="829"/>
      <c r="C11" s="830"/>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1"/>
      <c r="AB11" s="258"/>
      <c r="AC11" s="820" t="s">
        <v>189</v>
      </c>
      <c r="AD11" s="821"/>
      <c r="AE11" s="256"/>
      <c r="AF11" s="124"/>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row>
    <row r="12" spans="1:62" s="68" customFormat="1" ht="9" customHeight="1" x14ac:dyDescent="0.25">
      <c r="A12" s="81"/>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row>
    <row r="13" spans="1:62" s="95" customFormat="1" ht="16.5" customHeight="1" thickBot="1" x14ac:dyDescent="0.25">
      <c r="C13" s="171"/>
      <c r="D13" s="171"/>
      <c r="E13" s="171"/>
      <c r="F13" s="171"/>
      <c r="G13" s="171"/>
      <c r="H13" s="171"/>
      <c r="I13" s="171"/>
      <c r="J13" s="171"/>
      <c r="K13" s="170"/>
      <c r="L13" s="170"/>
      <c r="M13" s="170"/>
      <c r="N13" s="170"/>
      <c r="O13" s="170"/>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row>
    <row r="14" spans="1:62" s="150" customFormat="1" ht="21.75" customHeight="1" thickBot="1" x14ac:dyDescent="0.3">
      <c r="A14" s="616" t="s">
        <v>190</v>
      </c>
      <c r="B14" s="246" t="s">
        <v>191</v>
      </c>
      <c r="C14" s="207"/>
      <c r="D14" s="246" t="s">
        <v>192</v>
      </c>
      <c r="E14" s="207"/>
      <c r="F14" s="246" t="s">
        <v>193</v>
      </c>
      <c r="G14" s="207" t="s">
        <v>197</v>
      </c>
      <c r="H14" s="246" t="s">
        <v>194</v>
      </c>
      <c r="I14" s="209"/>
      <c r="J14" s="172"/>
      <c r="K14" s="615" t="s">
        <v>195</v>
      </c>
      <c r="L14" s="615"/>
      <c r="M14" s="822" t="s">
        <v>196</v>
      </c>
      <c r="N14" s="822"/>
      <c r="O14" s="822"/>
      <c r="P14" s="349"/>
      <c r="Q14" s="264"/>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row>
    <row r="15" spans="1:62" s="150" customFormat="1" ht="21.75" customHeight="1" thickBot="1" x14ac:dyDescent="0.3">
      <c r="A15" s="616"/>
      <c r="B15" s="247" t="s">
        <v>198</v>
      </c>
      <c r="C15" s="210"/>
      <c r="D15" s="246" t="s">
        <v>199</v>
      </c>
      <c r="E15" s="211"/>
      <c r="F15" s="246" t="s">
        <v>200</v>
      </c>
      <c r="G15" s="211"/>
      <c r="H15" s="246" t="s">
        <v>201</v>
      </c>
      <c r="I15" s="209"/>
      <c r="J15" s="172"/>
      <c r="K15" s="615"/>
      <c r="L15" s="615"/>
      <c r="M15" s="822" t="s">
        <v>202</v>
      </c>
      <c r="N15" s="822"/>
      <c r="O15" s="822"/>
      <c r="P15" s="212"/>
      <c r="Q15" s="264"/>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row>
    <row r="16" spans="1:62" s="150" customFormat="1" ht="21.75" customHeight="1" thickBot="1" x14ac:dyDescent="0.3">
      <c r="A16" s="616"/>
      <c r="B16" s="246" t="s">
        <v>203</v>
      </c>
      <c r="C16" s="207"/>
      <c r="D16" s="246" t="s">
        <v>204</v>
      </c>
      <c r="E16" s="211"/>
      <c r="F16" s="246" t="s">
        <v>205</v>
      </c>
      <c r="G16" s="211"/>
      <c r="H16" s="246" t="s">
        <v>206</v>
      </c>
      <c r="I16" s="209"/>
      <c r="K16" s="615"/>
      <c r="L16" s="615"/>
      <c r="M16" s="822" t="s">
        <v>207</v>
      </c>
      <c r="N16" s="822"/>
      <c r="O16" s="822"/>
      <c r="P16" s="349" t="s">
        <v>197</v>
      </c>
      <c r="Q16" s="264"/>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row>
    <row r="17" spans="1:62" s="150" customFormat="1" ht="21.75" customHeight="1" x14ac:dyDescent="0.25">
      <c r="A17" s="68"/>
      <c r="B17" s="68"/>
      <c r="C17" s="68"/>
      <c r="D17" s="68"/>
      <c r="E17" s="68"/>
      <c r="F17" s="68"/>
      <c r="G17" s="172"/>
      <c r="H17" s="172"/>
      <c r="I17" s="172"/>
      <c r="J17" s="172"/>
      <c r="K17" s="173"/>
      <c r="L17" s="173"/>
      <c r="M17" s="171"/>
      <c r="N17" s="171"/>
      <c r="O17" s="171"/>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row>
    <row r="18" spans="1:62" s="95" customFormat="1" ht="17.25" customHeight="1" thickBot="1" x14ac:dyDescent="0.25">
      <c r="E18" s="172"/>
      <c r="G18" s="172"/>
      <c r="H18" s="172"/>
      <c r="I18" s="172"/>
      <c r="J18" s="172"/>
      <c r="K18" s="170"/>
      <c r="L18" s="170"/>
      <c r="M18" s="170"/>
      <c r="N18" s="170"/>
      <c r="O18" s="170"/>
      <c r="AG18" s="198"/>
      <c r="AH18" s="198"/>
      <c r="AI18" s="198"/>
      <c r="AJ18" s="198"/>
      <c r="AK18" s="198"/>
      <c r="AL18" s="198"/>
      <c r="AM18" s="198"/>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row>
    <row r="19" spans="1:62" s="68" customFormat="1" ht="48" customHeight="1" thickBot="1" x14ac:dyDescent="0.3">
      <c r="A19" s="567" t="s">
        <v>361</v>
      </c>
      <c r="B19" s="568"/>
      <c r="C19" s="568"/>
      <c r="D19" s="568"/>
      <c r="E19" s="568"/>
      <c r="F19" s="568"/>
      <c r="G19" s="568"/>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9"/>
      <c r="AG19" s="198"/>
      <c r="AH19" s="198"/>
      <c r="AI19" s="198"/>
      <c r="AJ19" s="198"/>
      <c r="AK19" s="198"/>
      <c r="AL19" s="198"/>
      <c r="AM19" s="19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row>
    <row r="20" spans="1:62" s="68" customFormat="1" ht="50.25" customHeight="1" thickBot="1" x14ac:dyDescent="0.3">
      <c r="A20" s="549" t="s">
        <v>362</v>
      </c>
      <c r="B20" s="550"/>
      <c r="C20" s="809" t="s">
        <v>305</v>
      </c>
      <c r="D20" s="809"/>
      <c r="E20" s="809"/>
      <c r="F20" s="809"/>
      <c r="G20" s="809"/>
      <c r="H20" s="809"/>
      <c r="I20" s="809"/>
      <c r="J20" s="809"/>
      <c r="K20" s="809"/>
      <c r="L20" s="809"/>
      <c r="M20" s="809"/>
      <c r="N20" s="809"/>
      <c r="O20" s="809"/>
      <c r="P20" s="809"/>
      <c r="Q20" s="809"/>
      <c r="R20" s="809"/>
      <c r="S20" s="809"/>
      <c r="T20" s="809"/>
      <c r="U20" s="809"/>
      <c r="V20" s="809"/>
      <c r="W20" s="809"/>
      <c r="X20" s="809"/>
      <c r="Y20" s="809"/>
      <c r="Z20" s="809"/>
      <c r="AA20" s="809"/>
      <c r="AB20" s="809"/>
      <c r="AC20" s="809"/>
      <c r="AD20" s="809"/>
      <c r="AE20" s="809"/>
      <c r="AF20" s="810"/>
      <c r="AG20" s="198"/>
      <c r="AH20" s="198"/>
      <c r="AI20" s="198"/>
      <c r="AJ20" s="198"/>
      <c r="AK20" s="198"/>
      <c r="AL20" s="198"/>
      <c r="AM20" s="19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row>
    <row r="21" spans="1:62" s="99" customFormat="1" ht="21.75" customHeight="1" thickBot="1" x14ac:dyDescent="0.3">
      <c r="A21" s="561" t="s">
        <v>363</v>
      </c>
      <c r="B21" s="807" t="s">
        <v>364</v>
      </c>
      <c r="C21" s="704" t="s">
        <v>99</v>
      </c>
      <c r="D21" s="808"/>
      <c r="E21" s="808"/>
      <c r="F21" s="808"/>
      <c r="G21" s="808"/>
      <c r="H21" s="808"/>
      <c r="I21" s="808"/>
      <c r="J21" s="808"/>
      <c r="K21" s="808"/>
      <c r="L21" s="808"/>
      <c r="M21" s="808"/>
      <c r="N21" s="705"/>
      <c r="O21" s="796" t="s">
        <v>239</v>
      </c>
      <c r="P21" s="797"/>
      <c r="Q21" s="797"/>
      <c r="R21" s="797"/>
      <c r="S21" s="797"/>
      <c r="T21" s="797"/>
      <c r="U21" s="797"/>
      <c r="V21" s="797"/>
      <c r="W21" s="797"/>
      <c r="X21" s="797"/>
      <c r="Y21" s="797"/>
      <c r="Z21" s="797"/>
      <c r="AA21" s="797"/>
      <c r="AB21" s="797"/>
      <c r="AC21" s="797"/>
      <c r="AD21" s="797"/>
      <c r="AE21" s="797"/>
      <c r="AF21" s="798"/>
      <c r="AG21" s="198"/>
      <c r="AH21" s="198"/>
      <c r="AI21" s="198"/>
      <c r="AJ21" s="198"/>
      <c r="AK21" s="198"/>
      <c r="AL21" s="198"/>
      <c r="AM21" s="198"/>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row>
    <row r="22" spans="1:62" s="99" customFormat="1" ht="21.75" customHeight="1" x14ac:dyDescent="0.25">
      <c r="A22" s="804"/>
      <c r="B22" s="807"/>
      <c r="C22" s="802" t="s">
        <v>237</v>
      </c>
      <c r="D22" s="803"/>
      <c r="E22" s="802" t="s">
        <v>244</v>
      </c>
      <c r="F22" s="803"/>
      <c r="G22" s="802" t="s">
        <v>245</v>
      </c>
      <c r="H22" s="803"/>
      <c r="I22" s="802" t="s">
        <v>246</v>
      </c>
      <c r="J22" s="803"/>
      <c r="K22" s="802" t="s">
        <v>247</v>
      </c>
      <c r="L22" s="803"/>
      <c r="M22" s="802" t="s">
        <v>248</v>
      </c>
      <c r="N22" s="803"/>
      <c r="O22" s="796" t="s">
        <v>237</v>
      </c>
      <c r="P22" s="797"/>
      <c r="Q22" s="798"/>
      <c r="R22" s="799" t="s">
        <v>244</v>
      </c>
      <c r="S22" s="800"/>
      <c r="T22" s="801"/>
      <c r="U22" s="799" t="s">
        <v>245</v>
      </c>
      <c r="V22" s="800"/>
      <c r="W22" s="801"/>
      <c r="X22" s="799" t="s">
        <v>246</v>
      </c>
      <c r="Y22" s="800"/>
      <c r="Z22" s="801"/>
      <c r="AA22" s="799" t="s">
        <v>247</v>
      </c>
      <c r="AB22" s="800"/>
      <c r="AC22" s="801"/>
      <c r="AD22" s="799" t="s">
        <v>248</v>
      </c>
      <c r="AE22" s="800"/>
      <c r="AF22" s="801"/>
      <c r="AG22" s="198"/>
      <c r="AH22" s="198"/>
      <c r="AI22" s="198"/>
      <c r="AJ22" s="198"/>
      <c r="AK22" s="198"/>
      <c r="AL22" s="198"/>
      <c r="AM22" s="198"/>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row>
    <row r="23" spans="1:62" s="99" customFormat="1" ht="28.5" customHeight="1" thickBot="1" x14ac:dyDescent="0.3">
      <c r="A23" s="804"/>
      <c r="B23" s="561"/>
      <c r="C23" s="203" t="s">
        <v>100</v>
      </c>
      <c r="D23" s="350" t="s">
        <v>365</v>
      </c>
      <c r="E23" s="203" t="s">
        <v>100</v>
      </c>
      <c r="F23" s="350" t="s">
        <v>365</v>
      </c>
      <c r="G23" s="203" t="s">
        <v>100</v>
      </c>
      <c r="H23" s="350" t="s">
        <v>365</v>
      </c>
      <c r="I23" s="203" t="s">
        <v>100</v>
      </c>
      <c r="J23" s="350" t="s">
        <v>365</v>
      </c>
      <c r="K23" s="203" t="s">
        <v>100</v>
      </c>
      <c r="L23" s="350" t="s">
        <v>365</v>
      </c>
      <c r="M23" s="203" t="s">
        <v>100</v>
      </c>
      <c r="N23" s="350" t="s">
        <v>365</v>
      </c>
      <c r="O23" s="204" t="s">
        <v>100</v>
      </c>
      <c r="P23" s="204" t="s">
        <v>366</v>
      </c>
      <c r="Q23" s="204" t="s">
        <v>226</v>
      </c>
      <c r="R23" s="204" t="s">
        <v>100</v>
      </c>
      <c r="S23" s="204" t="s">
        <v>366</v>
      </c>
      <c r="T23" s="204" t="s">
        <v>226</v>
      </c>
      <c r="U23" s="204" t="s">
        <v>100</v>
      </c>
      <c r="V23" s="204" t="s">
        <v>366</v>
      </c>
      <c r="W23" s="204" t="s">
        <v>226</v>
      </c>
      <c r="X23" s="204" t="s">
        <v>100</v>
      </c>
      <c r="Y23" s="204" t="s">
        <v>366</v>
      </c>
      <c r="Z23" s="204" t="s">
        <v>226</v>
      </c>
      <c r="AA23" s="204" t="s">
        <v>100</v>
      </c>
      <c r="AB23" s="204" t="s">
        <v>366</v>
      </c>
      <c r="AC23" s="204" t="s">
        <v>226</v>
      </c>
      <c r="AD23" s="204" t="s">
        <v>100</v>
      </c>
      <c r="AE23" s="204" t="s">
        <v>366</v>
      </c>
      <c r="AF23" s="204" t="s">
        <v>226</v>
      </c>
      <c r="AG23" s="198"/>
      <c r="AH23" s="198"/>
      <c r="AI23" s="198"/>
      <c r="AJ23" s="198"/>
      <c r="AK23" s="198"/>
      <c r="AL23" s="198"/>
      <c r="AM23" s="198"/>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row>
    <row r="24" spans="1:62" s="99" customFormat="1" ht="15.75" customHeight="1" x14ac:dyDescent="0.25">
      <c r="A24" s="805"/>
      <c r="B24" s="364" t="s">
        <v>367</v>
      </c>
      <c r="C24" s="380">
        <v>0</v>
      </c>
      <c r="D24" s="376">
        <v>65177000</v>
      </c>
      <c r="E24" s="368">
        <v>1</v>
      </c>
      <c r="F24" s="376"/>
      <c r="G24" s="360">
        <v>1</v>
      </c>
      <c r="H24" s="376"/>
      <c r="I24" s="360">
        <v>1</v>
      </c>
      <c r="J24" s="376"/>
      <c r="K24" s="360">
        <v>1</v>
      </c>
      <c r="L24" s="376"/>
      <c r="M24" s="373">
        <v>1</v>
      </c>
      <c r="N24" s="376"/>
      <c r="O24" s="371">
        <v>0</v>
      </c>
      <c r="P24" s="428">
        <v>19022000</v>
      </c>
      <c r="Q24" s="429">
        <v>0</v>
      </c>
      <c r="R24" s="371">
        <v>1</v>
      </c>
      <c r="S24" s="428">
        <v>46155000</v>
      </c>
      <c r="T24" s="428">
        <v>180907</v>
      </c>
      <c r="U24" s="354">
        <v>1</v>
      </c>
      <c r="V24" s="355">
        <v>0</v>
      </c>
      <c r="W24" s="465">
        <v>2989407</v>
      </c>
      <c r="X24" s="354"/>
      <c r="Y24" s="355"/>
      <c r="Z24" s="355"/>
      <c r="AA24" s="354"/>
      <c r="AB24" s="355"/>
      <c r="AC24" s="355"/>
      <c r="AD24" s="354"/>
      <c r="AE24" s="356"/>
      <c r="AF24" s="357"/>
      <c r="AG24" s="198"/>
      <c r="AH24" s="198"/>
      <c r="AI24" s="198"/>
      <c r="AJ24" s="198"/>
      <c r="AK24" s="198"/>
      <c r="AL24" s="198"/>
      <c r="AM24" s="198"/>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row>
    <row r="25" spans="1:62" s="99" customFormat="1" ht="15.75" customHeight="1" x14ac:dyDescent="0.25">
      <c r="A25" s="805"/>
      <c r="B25" s="365" t="s">
        <v>368</v>
      </c>
      <c r="C25" s="381">
        <v>0</v>
      </c>
      <c r="D25" s="377">
        <v>65177000</v>
      </c>
      <c r="E25" s="369">
        <v>1</v>
      </c>
      <c r="F25" s="377"/>
      <c r="G25" s="359">
        <v>1</v>
      </c>
      <c r="H25" s="377"/>
      <c r="I25" s="359">
        <v>1</v>
      </c>
      <c r="J25" s="377"/>
      <c r="K25" s="359">
        <v>1</v>
      </c>
      <c r="L25" s="377"/>
      <c r="M25" s="372">
        <v>1</v>
      </c>
      <c r="N25" s="377"/>
      <c r="O25" s="355">
        <v>0</v>
      </c>
      <c r="P25" s="428">
        <v>19022000</v>
      </c>
      <c r="Q25" s="429">
        <v>0</v>
      </c>
      <c r="R25" s="355">
        <v>1</v>
      </c>
      <c r="S25" s="428">
        <v>46155000</v>
      </c>
      <c r="T25" s="428">
        <v>180907</v>
      </c>
      <c r="U25" s="358">
        <v>1</v>
      </c>
      <c r="V25" s="355">
        <v>0</v>
      </c>
      <c r="W25" s="465">
        <v>2989407</v>
      </c>
      <c r="X25" s="358"/>
      <c r="Y25" s="355"/>
      <c r="Z25" s="355"/>
      <c r="AA25" s="358"/>
      <c r="AB25" s="355"/>
      <c r="AC25" s="355"/>
      <c r="AD25" s="358"/>
      <c r="AE25" s="356"/>
      <c r="AF25" s="357"/>
      <c r="AG25" s="198"/>
      <c r="AH25" s="198"/>
      <c r="AI25" s="198"/>
      <c r="AJ25" s="198"/>
      <c r="AK25" s="198"/>
      <c r="AL25" s="198"/>
      <c r="AM25" s="198"/>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row>
    <row r="26" spans="1:62" s="99" customFormat="1" ht="15.75" customHeight="1" x14ac:dyDescent="0.25">
      <c r="A26" s="805"/>
      <c r="B26" s="365" t="s">
        <v>369</v>
      </c>
      <c r="C26" s="381">
        <v>0</v>
      </c>
      <c r="D26" s="377">
        <v>65177000</v>
      </c>
      <c r="E26" s="369">
        <v>1</v>
      </c>
      <c r="F26" s="377"/>
      <c r="G26" s="359">
        <v>1</v>
      </c>
      <c r="H26" s="377"/>
      <c r="I26" s="359">
        <v>1</v>
      </c>
      <c r="J26" s="377"/>
      <c r="K26" s="359">
        <v>1</v>
      </c>
      <c r="L26" s="377"/>
      <c r="M26" s="372">
        <v>1</v>
      </c>
      <c r="N26" s="377"/>
      <c r="O26" s="355">
        <v>0</v>
      </c>
      <c r="P26" s="428">
        <v>19022000</v>
      </c>
      <c r="Q26" s="429">
        <v>0</v>
      </c>
      <c r="R26" s="355">
        <v>1</v>
      </c>
      <c r="S26" s="428">
        <v>46155000</v>
      </c>
      <c r="T26" s="428">
        <v>180907</v>
      </c>
      <c r="U26" s="358">
        <v>1</v>
      </c>
      <c r="V26" s="355">
        <v>0</v>
      </c>
      <c r="W26" s="465">
        <v>2989407</v>
      </c>
      <c r="X26" s="358"/>
      <c r="Y26" s="355"/>
      <c r="Z26" s="355"/>
      <c r="AA26" s="358"/>
      <c r="AB26" s="355"/>
      <c r="AC26" s="355"/>
      <c r="AD26" s="358"/>
      <c r="AE26" s="356"/>
      <c r="AF26" s="357"/>
      <c r="AG26" s="198"/>
      <c r="AH26" s="198"/>
      <c r="AI26" s="198"/>
      <c r="AJ26" s="198"/>
      <c r="AK26" s="198"/>
      <c r="AL26" s="198"/>
      <c r="AM26" s="198"/>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row>
    <row r="27" spans="1:62" s="99" customFormat="1" ht="15.75" customHeight="1" x14ac:dyDescent="0.25">
      <c r="A27" s="805"/>
      <c r="B27" s="365" t="s">
        <v>370</v>
      </c>
      <c r="C27" s="381">
        <v>0</v>
      </c>
      <c r="D27" s="377">
        <v>65177000</v>
      </c>
      <c r="E27" s="369">
        <v>1</v>
      </c>
      <c r="F27" s="377"/>
      <c r="G27" s="359">
        <v>1</v>
      </c>
      <c r="H27" s="377"/>
      <c r="I27" s="359">
        <v>1</v>
      </c>
      <c r="J27" s="377"/>
      <c r="K27" s="359">
        <v>1</v>
      </c>
      <c r="L27" s="377"/>
      <c r="M27" s="372">
        <v>1</v>
      </c>
      <c r="N27" s="377"/>
      <c r="O27" s="355">
        <v>0</v>
      </c>
      <c r="P27" s="428">
        <v>19022000</v>
      </c>
      <c r="Q27" s="429">
        <v>0</v>
      </c>
      <c r="R27" s="355">
        <v>1</v>
      </c>
      <c r="S27" s="428">
        <v>46155000</v>
      </c>
      <c r="T27" s="428">
        <v>180907</v>
      </c>
      <c r="U27" s="358">
        <v>1</v>
      </c>
      <c r="V27" s="355">
        <v>0</v>
      </c>
      <c r="W27" s="465">
        <v>2989407</v>
      </c>
      <c r="X27" s="358"/>
      <c r="Y27" s="355"/>
      <c r="Z27" s="355"/>
      <c r="AA27" s="358"/>
      <c r="AB27" s="355"/>
      <c r="AC27" s="355"/>
      <c r="AD27" s="358"/>
      <c r="AE27" s="356"/>
      <c r="AF27" s="357"/>
      <c r="AG27" s="198"/>
      <c r="AH27" s="198"/>
      <c r="AI27" s="198"/>
      <c r="AJ27" s="198"/>
      <c r="AK27" s="198"/>
      <c r="AL27" s="198"/>
      <c r="AM27" s="198"/>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row>
    <row r="28" spans="1:62" s="99" customFormat="1" ht="15.75" customHeight="1" x14ac:dyDescent="0.25">
      <c r="A28" s="805"/>
      <c r="B28" s="365" t="s">
        <v>371</v>
      </c>
      <c r="C28" s="381">
        <v>0</v>
      </c>
      <c r="D28" s="377">
        <v>65177000</v>
      </c>
      <c r="E28" s="369">
        <v>1</v>
      </c>
      <c r="F28" s="377"/>
      <c r="G28" s="359">
        <v>1</v>
      </c>
      <c r="H28" s="377"/>
      <c r="I28" s="359">
        <v>1</v>
      </c>
      <c r="J28" s="377"/>
      <c r="K28" s="359">
        <v>1</v>
      </c>
      <c r="L28" s="377"/>
      <c r="M28" s="372">
        <v>1</v>
      </c>
      <c r="N28" s="377"/>
      <c r="O28" s="355">
        <v>0</v>
      </c>
      <c r="P28" s="428">
        <v>19022000</v>
      </c>
      <c r="Q28" s="429">
        <v>0</v>
      </c>
      <c r="R28" s="355">
        <v>1</v>
      </c>
      <c r="S28" s="428">
        <v>46155000</v>
      </c>
      <c r="T28" s="428">
        <v>180907</v>
      </c>
      <c r="U28" s="358">
        <v>1</v>
      </c>
      <c r="V28" s="355">
        <v>0</v>
      </c>
      <c r="W28" s="465">
        <v>2989407</v>
      </c>
      <c r="X28" s="358"/>
      <c r="Y28" s="355"/>
      <c r="Z28" s="355"/>
      <c r="AA28" s="358"/>
      <c r="AB28" s="355"/>
      <c r="AC28" s="355"/>
      <c r="AD28" s="358"/>
      <c r="AE28" s="356"/>
      <c r="AF28" s="357"/>
      <c r="AG28" s="198"/>
      <c r="AH28" s="198"/>
      <c r="AI28" s="198"/>
      <c r="AJ28" s="198"/>
      <c r="AK28" s="198"/>
      <c r="AL28" s="198"/>
      <c r="AM28" s="198"/>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row>
    <row r="29" spans="1:62" s="99" customFormat="1" ht="15.75" customHeight="1" x14ac:dyDescent="0.25">
      <c r="A29" s="805"/>
      <c r="B29" s="365" t="s">
        <v>372</v>
      </c>
      <c r="C29" s="381">
        <v>0</v>
      </c>
      <c r="D29" s="377">
        <v>65177000</v>
      </c>
      <c r="E29" s="369">
        <v>1</v>
      </c>
      <c r="F29" s="377"/>
      <c r="G29" s="359">
        <v>1</v>
      </c>
      <c r="H29" s="377"/>
      <c r="I29" s="359">
        <v>1</v>
      </c>
      <c r="J29" s="377"/>
      <c r="K29" s="359">
        <v>1</v>
      </c>
      <c r="L29" s="377"/>
      <c r="M29" s="372">
        <v>1</v>
      </c>
      <c r="N29" s="377"/>
      <c r="O29" s="355">
        <v>0</v>
      </c>
      <c r="P29" s="428">
        <v>19022000</v>
      </c>
      <c r="Q29" s="429">
        <v>0</v>
      </c>
      <c r="R29" s="355">
        <v>1</v>
      </c>
      <c r="S29" s="428">
        <v>46155000</v>
      </c>
      <c r="T29" s="428">
        <v>180907</v>
      </c>
      <c r="U29" s="358">
        <v>1</v>
      </c>
      <c r="V29" s="355">
        <v>0</v>
      </c>
      <c r="W29" s="465">
        <v>2989407</v>
      </c>
      <c r="X29" s="358"/>
      <c r="Y29" s="355"/>
      <c r="Z29" s="355"/>
      <c r="AA29" s="358"/>
      <c r="AB29" s="355"/>
      <c r="AC29" s="355"/>
      <c r="AD29" s="358"/>
      <c r="AE29" s="356"/>
      <c r="AF29" s="357"/>
      <c r="AG29" s="198"/>
      <c r="AH29" s="198"/>
      <c r="AI29" s="198"/>
      <c r="AJ29" s="198"/>
      <c r="AK29" s="198"/>
      <c r="AL29" s="198"/>
      <c r="AM29" s="198"/>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row>
    <row r="30" spans="1:62" s="99" customFormat="1" ht="15.75" customHeight="1" x14ac:dyDescent="0.25">
      <c r="A30" s="805"/>
      <c r="B30" s="365" t="s">
        <v>373</v>
      </c>
      <c r="C30" s="381">
        <v>0</v>
      </c>
      <c r="D30" s="377">
        <v>65177000</v>
      </c>
      <c r="E30" s="369">
        <v>1</v>
      </c>
      <c r="F30" s="377"/>
      <c r="G30" s="359">
        <v>1</v>
      </c>
      <c r="H30" s="377"/>
      <c r="I30" s="359">
        <v>1</v>
      </c>
      <c r="J30" s="377"/>
      <c r="K30" s="359">
        <v>1</v>
      </c>
      <c r="L30" s="377"/>
      <c r="M30" s="372">
        <v>1</v>
      </c>
      <c r="N30" s="377"/>
      <c r="O30" s="355">
        <v>0</v>
      </c>
      <c r="P30" s="428">
        <v>19022000</v>
      </c>
      <c r="Q30" s="429">
        <v>0</v>
      </c>
      <c r="R30" s="355">
        <v>1</v>
      </c>
      <c r="S30" s="428">
        <v>46155000</v>
      </c>
      <c r="T30" s="428">
        <v>180907</v>
      </c>
      <c r="U30" s="358">
        <v>1</v>
      </c>
      <c r="V30" s="355">
        <v>0</v>
      </c>
      <c r="W30" s="465">
        <v>2989407</v>
      </c>
      <c r="X30" s="358"/>
      <c r="Y30" s="355"/>
      <c r="Z30" s="355"/>
      <c r="AA30" s="358"/>
      <c r="AB30" s="355"/>
      <c r="AC30" s="355"/>
      <c r="AD30" s="358"/>
      <c r="AE30" s="356"/>
      <c r="AF30" s="357"/>
      <c r="AG30" s="198"/>
      <c r="AH30" s="198"/>
      <c r="AI30" s="198"/>
      <c r="AJ30" s="198"/>
      <c r="AK30" s="198"/>
      <c r="AL30" s="198"/>
      <c r="AM30" s="198"/>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row>
    <row r="31" spans="1:62" s="99" customFormat="1" ht="15.75" customHeight="1" x14ac:dyDescent="0.25">
      <c r="A31" s="805"/>
      <c r="B31" s="365" t="s">
        <v>374</v>
      </c>
      <c r="C31" s="381">
        <v>0</v>
      </c>
      <c r="D31" s="377">
        <v>65177000</v>
      </c>
      <c r="E31" s="369">
        <v>1</v>
      </c>
      <c r="F31" s="377"/>
      <c r="G31" s="359">
        <v>1</v>
      </c>
      <c r="H31" s="377"/>
      <c r="I31" s="359">
        <v>1</v>
      </c>
      <c r="J31" s="377"/>
      <c r="K31" s="359">
        <v>1</v>
      </c>
      <c r="L31" s="377"/>
      <c r="M31" s="372">
        <v>1</v>
      </c>
      <c r="N31" s="377"/>
      <c r="O31" s="355">
        <v>0</v>
      </c>
      <c r="P31" s="428">
        <v>19022000</v>
      </c>
      <c r="Q31" s="429">
        <v>0</v>
      </c>
      <c r="R31" s="355">
        <v>1</v>
      </c>
      <c r="S31" s="428">
        <v>46155000</v>
      </c>
      <c r="T31" s="428">
        <v>180907</v>
      </c>
      <c r="U31" s="358">
        <v>1</v>
      </c>
      <c r="V31" s="355">
        <v>0</v>
      </c>
      <c r="W31" s="465">
        <v>2989407</v>
      </c>
      <c r="X31" s="358"/>
      <c r="Y31" s="355"/>
      <c r="Z31" s="355"/>
      <c r="AA31" s="358"/>
      <c r="AB31" s="355"/>
      <c r="AC31" s="355"/>
      <c r="AD31" s="358"/>
      <c r="AE31" s="356"/>
      <c r="AF31" s="357"/>
      <c r="AG31" s="198"/>
      <c r="AH31" s="198"/>
      <c r="AI31" s="198"/>
      <c r="AJ31" s="198"/>
      <c r="AK31" s="198"/>
      <c r="AL31" s="198"/>
      <c r="AM31" s="198"/>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row>
    <row r="32" spans="1:62" s="99" customFormat="1" ht="15.75" customHeight="1" x14ac:dyDescent="0.25">
      <c r="A32" s="805"/>
      <c r="B32" s="365" t="s">
        <v>375</v>
      </c>
      <c r="C32" s="381">
        <v>0</v>
      </c>
      <c r="D32" s="377">
        <v>65177000</v>
      </c>
      <c r="E32" s="369">
        <v>1</v>
      </c>
      <c r="F32" s="377"/>
      <c r="G32" s="359">
        <v>1</v>
      </c>
      <c r="H32" s="377"/>
      <c r="I32" s="359">
        <v>1</v>
      </c>
      <c r="J32" s="377"/>
      <c r="K32" s="359">
        <v>1</v>
      </c>
      <c r="L32" s="377"/>
      <c r="M32" s="372">
        <v>1</v>
      </c>
      <c r="N32" s="377"/>
      <c r="O32" s="355">
        <v>0</v>
      </c>
      <c r="P32" s="428">
        <v>19022000</v>
      </c>
      <c r="Q32" s="429">
        <v>0</v>
      </c>
      <c r="R32" s="355">
        <v>1</v>
      </c>
      <c r="S32" s="428">
        <v>46155000</v>
      </c>
      <c r="T32" s="428">
        <v>180907</v>
      </c>
      <c r="U32" s="358">
        <v>1</v>
      </c>
      <c r="V32" s="355">
        <v>0</v>
      </c>
      <c r="W32" s="465">
        <v>2989407</v>
      </c>
      <c r="X32" s="358"/>
      <c r="Y32" s="355"/>
      <c r="Z32" s="355"/>
      <c r="AA32" s="358"/>
      <c r="AB32" s="355"/>
      <c r="AC32" s="355"/>
      <c r="AD32" s="358"/>
      <c r="AE32" s="356"/>
      <c r="AF32" s="357"/>
      <c r="AG32" s="198"/>
      <c r="AH32" s="198"/>
      <c r="AI32" s="198"/>
      <c r="AJ32" s="198"/>
      <c r="AK32" s="198"/>
      <c r="AL32" s="198"/>
      <c r="AM32" s="198"/>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row>
    <row r="33" spans="1:62" s="99" customFormat="1" ht="15.75" customHeight="1" x14ac:dyDescent="0.25">
      <c r="A33" s="805"/>
      <c r="B33" s="365" t="s">
        <v>376</v>
      </c>
      <c r="C33" s="381">
        <v>0</v>
      </c>
      <c r="D33" s="377">
        <v>65177000</v>
      </c>
      <c r="E33" s="369">
        <v>1</v>
      </c>
      <c r="F33" s="377"/>
      <c r="G33" s="359">
        <v>1</v>
      </c>
      <c r="H33" s="377"/>
      <c r="I33" s="359">
        <v>1</v>
      </c>
      <c r="J33" s="377"/>
      <c r="K33" s="359">
        <v>1</v>
      </c>
      <c r="L33" s="377"/>
      <c r="M33" s="372">
        <v>1</v>
      </c>
      <c r="N33" s="377"/>
      <c r="O33" s="355">
        <v>0</v>
      </c>
      <c r="P33" s="428">
        <v>19022000</v>
      </c>
      <c r="Q33" s="429">
        <v>0</v>
      </c>
      <c r="R33" s="355">
        <v>1</v>
      </c>
      <c r="S33" s="428">
        <v>46155000</v>
      </c>
      <c r="T33" s="428">
        <v>180907</v>
      </c>
      <c r="U33" s="358">
        <v>1</v>
      </c>
      <c r="V33" s="355">
        <v>0</v>
      </c>
      <c r="W33" s="465">
        <v>2989407</v>
      </c>
      <c r="X33" s="358"/>
      <c r="Y33" s="355"/>
      <c r="Z33" s="355"/>
      <c r="AA33" s="358"/>
      <c r="AB33" s="355"/>
      <c r="AC33" s="355"/>
      <c r="AD33" s="358"/>
      <c r="AE33" s="356"/>
      <c r="AF33" s="357"/>
      <c r="AG33" s="198"/>
      <c r="AH33" s="198"/>
      <c r="AI33" s="198"/>
      <c r="AJ33" s="198"/>
      <c r="AK33" s="198"/>
      <c r="AL33" s="198"/>
      <c r="AM33" s="198"/>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row>
    <row r="34" spans="1:62" s="99" customFormat="1" ht="15.75" customHeight="1" x14ac:dyDescent="0.25">
      <c r="A34" s="805"/>
      <c r="B34" s="365" t="s">
        <v>377</v>
      </c>
      <c r="C34" s="381">
        <v>0</v>
      </c>
      <c r="D34" s="377">
        <v>65177000</v>
      </c>
      <c r="E34" s="369">
        <v>1</v>
      </c>
      <c r="F34" s="377"/>
      <c r="G34" s="359">
        <v>1</v>
      </c>
      <c r="H34" s="377"/>
      <c r="I34" s="359">
        <v>1</v>
      </c>
      <c r="J34" s="377"/>
      <c r="K34" s="359">
        <v>1</v>
      </c>
      <c r="L34" s="377"/>
      <c r="M34" s="372">
        <v>1</v>
      </c>
      <c r="N34" s="377"/>
      <c r="O34" s="355">
        <v>0</v>
      </c>
      <c r="P34" s="428">
        <v>19022000</v>
      </c>
      <c r="Q34" s="429">
        <v>0</v>
      </c>
      <c r="R34" s="355">
        <v>1</v>
      </c>
      <c r="S34" s="428">
        <v>46155000</v>
      </c>
      <c r="T34" s="428">
        <v>180907</v>
      </c>
      <c r="U34" s="358">
        <v>1</v>
      </c>
      <c r="V34" s="355">
        <v>0</v>
      </c>
      <c r="W34" s="465">
        <v>2989407</v>
      </c>
      <c r="X34" s="358"/>
      <c r="Y34" s="355"/>
      <c r="Z34" s="355"/>
      <c r="AA34" s="358"/>
      <c r="AB34" s="355"/>
      <c r="AC34" s="355"/>
      <c r="AD34" s="358"/>
      <c r="AE34" s="356"/>
      <c r="AF34" s="357"/>
      <c r="AG34" s="198"/>
      <c r="AH34" s="198"/>
      <c r="AI34" s="198"/>
      <c r="AJ34" s="198"/>
      <c r="AK34" s="198"/>
      <c r="AL34" s="198"/>
      <c r="AM34" s="198"/>
      <c r="AN34" s="199"/>
      <c r="AO34" s="199"/>
      <c r="AP34" s="199"/>
      <c r="AQ34" s="199"/>
      <c r="AR34" s="199"/>
      <c r="AS34" s="199"/>
      <c r="AT34" s="199"/>
      <c r="AU34" s="199"/>
      <c r="AV34" s="199"/>
      <c r="AW34" s="199"/>
      <c r="AX34" s="199"/>
      <c r="AY34" s="199"/>
      <c r="AZ34" s="199"/>
      <c r="BA34" s="199"/>
      <c r="BB34" s="199"/>
      <c r="BC34" s="199"/>
      <c r="BD34" s="199"/>
      <c r="BE34" s="199"/>
      <c r="BF34" s="199"/>
      <c r="BG34" s="199"/>
      <c r="BH34" s="199"/>
      <c r="BI34" s="199"/>
      <c r="BJ34" s="199"/>
    </row>
    <row r="35" spans="1:62" s="99" customFormat="1" ht="15.75" customHeight="1" x14ac:dyDescent="0.25">
      <c r="A35" s="805"/>
      <c r="B35" s="365" t="s">
        <v>378</v>
      </c>
      <c r="C35" s="381">
        <v>0</v>
      </c>
      <c r="D35" s="377">
        <v>65177000</v>
      </c>
      <c r="E35" s="369">
        <v>1</v>
      </c>
      <c r="F35" s="377"/>
      <c r="G35" s="359">
        <v>1</v>
      </c>
      <c r="H35" s="377"/>
      <c r="I35" s="359">
        <v>1</v>
      </c>
      <c r="J35" s="377"/>
      <c r="K35" s="359">
        <v>1</v>
      </c>
      <c r="L35" s="377"/>
      <c r="M35" s="372">
        <v>1</v>
      </c>
      <c r="N35" s="377"/>
      <c r="O35" s="355">
        <v>0</v>
      </c>
      <c r="P35" s="428">
        <v>19022000</v>
      </c>
      <c r="Q35" s="429">
        <v>0</v>
      </c>
      <c r="R35" s="355">
        <v>1</v>
      </c>
      <c r="S35" s="428">
        <v>46155000</v>
      </c>
      <c r="T35" s="428">
        <v>180907</v>
      </c>
      <c r="U35" s="358">
        <v>1</v>
      </c>
      <c r="V35" s="355">
        <v>0</v>
      </c>
      <c r="W35" s="465">
        <v>2989407</v>
      </c>
      <c r="X35" s="358"/>
      <c r="Y35" s="355"/>
      <c r="Z35" s="355"/>
      <c r="AA35" s="358"/>
      <c r="AB35" s="355"/>
      <c r="AC35" s="355"/>
      <c r="AD35" s="358"/>
      <c r="AE35" s="356"/>
      <c r="AF35" s="357"/>
      <c r="AG35" s="198"/>
      <c r="AH35" s="198"/>
      <c r="AI35" s="198"/>
      <c r="AJ35" s="198"/>
      <c r="AK35" s="198"/>
      <c r="AL35" s="198"/>
      <c r="AM35" s="198"/>
      <c r="AN35" s="199"/>
      <c r="AO35" s="199"/>
      <c r="AP35" s="199"/>
      <c r="AQ35" s="199"/>
      <c r="AR35" s="199"/>
      <c r="AS35" s="199"/>
      <c r="AT35" s="199"/>
      <c r="AU35" s="199"/>
      <c r="AV35" s="199"/>
      <c r="AW35" s="199"/>
      <c r="AX35" s="199"/>
      <c r="AY35" s="199"/>
      <c r="AZ35" s="199"/>
      <c r="BA35" s="199"/>
      <c r="BB35" s="199"/>
      <c r="BC35" s="199"/>
      <c r="BD35" s="199"/>
      <c r="BE35" s="199"/>
      <c r="BF35" s="199"/>
      <c r="BG35" s="199"/>
      <c r="BH35" s="199"/>
      <c r="BI35" s="199"/>
      <c r="BJ35" s="199"/>
    </row>
    <row r="36" spans="1:62" s="99" customFormat="1" ht="15.75" customHeight="1" x14ac:dyDescent="0.25">
      <c r="A36" s="805"/>
      <c r="B36" s="365" t="s">
        <v>379</v>
      </c>
      <c r="C36" s="381">
        <v>0</v>
      </c>
      <c r="D36" s="377">
        <v>65177000</v>
      </c>
      <c r="E36" s="369">
        <v>1</v>
      </c>
      <c r="F36" s="377"/>
      <c r="G36" s="359">
        <v>1</v>
      </c>
      <c r="H36" s="377"/>
      <c r="I36" s="359">
        <v>1</v>
      </c>
      <c r="J36" s="377"/>
      <c r="K36" s="359">
        <v>1</v>
      </c>
      <c r="L36" s="377"/>
      <c r="M36" s="372">
        <v>1</v>
      </c>
      <c r="N36" s="377"/>
      <c r="O36" s="355">
        <v>0</v>
      </c>
      <c r="P36" s="428">
        <v>19022000</v>
      </c>
      <c r="Q36" s="429">
        <v>0</v>
      </c>
      <c r="R36" s="355">
        <v>1</v>
      </c>
      <c r="S36" s="428">
        <v>46155000</v>
      </c>
      <c r="T36" s="428">
        <v>180907</v>
      </c>
      <c r="U36" s="358">
        <v>1</v>
      </c>
      <c r="V36" s="355">
        <v>0</v>
      </c>
      <c r="W36" s="465">
        <v>2989407</v>
      </c>
      <c r="X36" s="358"/>
      <c r="Y36" s="355"/>
      <c r="Z36" s="355"/>
      <c r="AA36" s="358"/>
      <c r="AB36" s="355"/>
      <c r="AC36" s="355"/>
      <c r="AD36" s="358"/>
      <c r="AE36" s="356"/>
      <c r="AF36" s="357"/>
      <c r="AG36" s="198"/>
      <c r="AH36" s="198"/>
      <c r="AI36" s="198"/>
      <c r="AJ36" s="198"/>
      <c r="AK36" s="198"/>
      <c r="AL36" s="198"/>
      <c r="AM36" s="198"/>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row>
    <row r="37" spans="1:62" s="99" customFormat="1" ht="15.75" customHeight="1" x14ac:dyDescent="0.25">
      <c r="A37" s="805"/>
      <c r="B37" s="365" t="s">
        <v>380</v>
      </c>
      <c r="C37" s="381">
        <v>0</v>
      </c>
      <c r="D37" s="377">
        <v>65177000</v>
      </c>
      <c r="E37" s="369">
        <v>1</v>
      </c>
      <c r="F37" s="377"/>
      <c r="G37" s="359">
        <v>1</v>
      </c>
      <c r="H37" s="377"/>
      <c r="I37" s="359">
        <v>1</v>
      </c>
      <c r="J37" s="377"/>
      <c r="K37" s="359">
        <v>1</v>
      </c>
      <c r="L37" s="377"/>
      <c r="M37" s="372">
        <v>1</v>
      </c>
      <c r="N37" s="377"/>
      <c r="O37" s="355">
        <v>0</v>
      </c>
      <c r="P37" s="428">
        <v>19022000</v>
      </c>
      <c r="Q37" s="429">
        <v>0</v>
      </c>
      <c r="R37" s="355">
        <v>1</v>
      </c>
      <c r="S37" s="428">
        <v>46155000</v>
      </c>
      <c r="T37" s="428">
        <v>180907</v>
      </c>
      <c r="U37" s="358">
        <v>1</v>
      </c>
      <c r="V37" s="355">
        <v>0</v>
      </c>
      <c r="W37" s="465">
        <v>2989407</v>
      </c>
      <c r="X37" s="358"/>
      <c r="Y37" s="355"/>
      <c r="Z37" s="355"/>
      <c r="AA37" s="358"/>
      <c r="AB37" s="355"/>
      <c r="AC37" s="355"/>
      <c r="AD37" s="358"/>
      <c r="AE37" s="356"/>
      <c r="AF37" s="357"/>
      <c r="AG37" s="198"/>
      <c r="AH37" s="198"/>
      <c r="AI37" s="198"/>
      <c r="AJ37" s="198"/>
      <c r="AK37" s="198"/>
      <c r="AL37" s="198"/>
      <c r="AM37" s="198"/>
      <c r="AN37" s="199"/>
      <c r="AO37" s="199"/>
      <c r="AP37" s="199"/>
      <c r="AQ37" s="199"/>
      <c r="AR37" s="199"/>
      <c r="AS37" s="199"/>
      <c r="AT37" s="199"/>
      <c r="AU37" s="199"/>
      <c r="AV37" s="199"/>
      <c r="AW37" s="199"/>
      <c r="AX37" s="199"/>
      <c r="AY37" s="199"/>
      <c r="AZ37" s="199"/>
      <c r="BA37" s="199"/>
      <c r="BB37" s="199"/>
      <c r="BC37" s="199"/>
      <c r="BD37" s="199"/>
      <c r="BE37" s="199"/>
      <c r="BF37" s="199"/>
      <c r="BG37" s="199"/>
      <c r="BH37" s="199"/>
      <c r="BI37" s="199"/>
      <c r="BJ37" s="199"/>
    </row>
    <row r="38" spans="1:62" s="99" customFormat="1" ht="15.75" customHeight="1" x14ac:dyDescent="0.25">
      <c r="A38" s="805"/>
      <c r="B38" s="365" t="s">
        <v>381</v>
      </c>
      <c r="C38" s="381">
        <v>0</v>
      </c>
      <c r="D38" s="377">
        <v>65177000</v>
      </c>
      <c r="E38" s="369">
        <v>1</v>
      </c>
      <c r="F38" s="377"/>
      <c r="G38" s="359">
        <v>1</v>
      </c>
      <c r="H38" s="377"/>
      <c r="I38" s="359">
        <v>1</v>
      </c>
      <c r="J38" s="377"/>
      <c r="K38" s="359">
        <v>1</v>
      </c>
      <c r="L38" s="377"/>
      <c r="M38" s="372">
        <v>1</v>
      </c>
      <c r="N38" s="377"/>
      <c r="O38" s="355">
        <v>0</v>
      </c>
      <c r="P38" s="428">
        <v>19022000</v>
      </c>
      <c r="Q38" s="429">
        <v>0</v>
      </c>
      <c r="R38" s="355">
        <v>1</v>
      </c>
      <c r="S38" s="428">
        <v>46155000</v>
      </c>
      <c r="T38" s="428">
        <v>180906</v>
      </c>
      <c r="U38" s="358">
        <v>1</v>
      </c>
      <c r="V38" s="355">
        <v>0</v>
      </c>
      <c r="W38" s="465">
        <v>2989407</v>
      </c>
      <c r="X38" s="358"/>
      <c r="Y38" s="355"/>
      <c r="Z38" s="355"/>
      <c r="AA38" s="358"/>
      <c r="AB38" s="355"/>
      <c r="AC38" s="355"/>
      <c r="AD38" s="358"/>
      <c r="AE38" s="356"/>
      <c r="AF38" s="357"/>
      <c r="AG38" s="198"/>
      <c r="AH38" s="198"/>
      <c r="AI38" s="198"/>
      <c r="AJ38" s="198"/>
      <c r="AK38" s="198"/>
      <c r="AL38" s="198"/>
      <c r="AM38" s="198"/>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row>
    <row r="39" spans="1:62" s="99" customFormat="1" ht="15.75" customHeight="1" x14ac:dyDescent="0.25">
      <c r="A39" s="805"/>
      <c r="B39" s="365" t="s">
        <v>382</v>
      </c>
      <c r="C39" s="381">
        <v>0</v>
      </c>
      <c r="D39" s="377">
        <v>65177000</v>
      </c>
      <c r="E39" s="369">
        <v>1</v>
      </c>
      <c r="F39" s="377"/>
      <c r="G39" s="359">
        <v>1</v>
      </c>
      <c r="H39" s="377"/>
      <c r="I39" s="359">
        <v>1</v>
      </c>
      <c r="J39" s="377"/>
      <c r="K39" s="359">
        <v>1</v>
      </c>
      <c r="L39" s="377"/>
      <c r="M39" s="372">
        <v>1</v>
      </c>
      <c r="N39" s="377"/>
      <c r="O39" s="355">
        <v>0</v>
      </c>
      <c r="P39" s="428">
        <v>19022000</v>
      </c>
      <c r="Q39" s="429">
        <v>0</v>
      </c>
      <c r="R39" s="355">
        <v>1</v>
      </c>
      <c r="S39" s="428">
        <v>46155000</v>
      </c>
      <c r="T39" s="428">
        <v>180906</v>
      </c>
      <c r="U39" s="358">
        <v>1</v>
      </c>
      <c r="V39" s="355">
        <v>0</v>
      </c>
      <c r="W39" s="465">
        <v>2989406</v>
      </c>
      <c r="X39" s="358"/>
      <c r="Y39" s="355"/>
      <c r="Z39" s="355"/>
      <c r="AA39" s="358"/>
      <c r="AB39" s="355"/>
      <c r="AC39" s="355"/>
      <c r="AD39" s="358"/>
      <c r="AE39" s="356"/>
      <c r="AF39" s="357"/>
      <c r="AG39" s="198"/>
      <c r="AH39" s="198"/>
      <c r="AI39" s="198"/>
      <c r="AJ39" s="198"/>
      <c r="AK39" s="198"/>
      <c r="AL39" s="198"/>
      <c r="AM39" s="198"/>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row>
    <row r="40" spans="1:62" s="99" customFormat="1" ht="15.75" customHeight="1" x14ac:dyDescent="0.25">
      <c r="A40" s="805"/>
      <c r="B40" s="365" t="s">
        <v>383</v>
      </c>
      <c r="C40" s="381">
        <v>0</v>
      </c>
      <c r="D40" s="377">
        <v>65177000</v>
      </c>
      <c r="E40" s="369">
        <v>1</v>
      </c>
      <c r="F40" s="377"/>
      <c r="G40" s="359">
        <v>1</v>
      </c>
      <c r="H40" s="377"/>
      <c r="I40" s="359">
        <v>1</v>
      </c>
      <c r="J40" s="377"/>
      <c r="K40" s="359">
        <v>1</v>
      </c>
      <c r="L40" s="377"/>
      <c r="M40" s="372">
        <v>1</v>
      </c>
      <c r="N40" s="377"/>
      <c r="O40" s="355">
        <v>0</v>
      </c>
      <c r="P40" s="428">
        <v>19022000</v>
      </c>
      <c r="Q40" s="429">
        <v>0</v>
      </c>
      <c r="R40" s="355">
        <v>1</v>
      </c>
      <c r="S40" s="428">
        <v>46155000</v>
      </c>
      <c r="T40" s="428">
        <v>180906</v>
      </c>
      <c r="U40" s="358">
        <v>1</v>
      </c>
      <c r="V40" s="355">
        <v>0</v>
      </c>
      <c r="W40" s="465">
        <v>2989406</v>
      </c>
      <c r="X40" s="358"/>
      <c r="Y40" s="355"/>
      <c r="Z40" s="355"/>
      <c r="AA40" s="358"/>
      <c r="AB40" s="355"/>
      <c r="AC40" s="355"/>
      <c r="AD40" s="358"/>
      <c r="AE40" s="356"/>
      <c r="AF40" s="357"/>
      <c r="AG40" s="198"/>
      <c r="AH40" s="198"/>
      <c r="AI40" s="198"/>
      <c r="AJ40" s="198"/>
      <c r="AK40" s="198"/>
      <c r="AL40" s="198"/>
      <c r="AM40" s="198"/>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row>
    <row r="41" spans="1:62" s="99" customFormat="1" ht="15.75" customHeight="1" x14ac:dyDescent="0.25">
      <c r="A41" s="805"/>
      <c r="B41" s="365" t="s">
        <v>384</v>
      </c>
      <c r="C41" s="381">
        <v>0</v>
      </c>
      <c r="D41" s="377">
        <v>65177000</v>
      </c>
      <c r="E41" s="369">
        <v>1</v>
      </c>
      <c r="F41" s="377"/>
      <c r="G41" s="359">
        <v>1</v>
      </c>
      <c r="H41" s="377"/>
      <c r="I41" s="359">
        <v>1</v>
      </c>
      <c r="J41" s="377"/>
      <c r="K41" s="359">
        <v>1</v>
      </c>
      <c r="L41" s="377"/>
      <c r="M41" s="372">
        <v>1</v>
      </c>
      <c r="N41" s="377"/>
      <c r="O41" s="355">
        <v>0</v>
      </c>
      <c r="P41" s="428">
        <v>19022000</v>
      </c>
      <c r="Q41" s="429">
        <v>0</v>
      </c>
      <c r="R41" s="355">
        <v>1</v>
      </c>
      <c r="S41" s="428">
        <v>46155000</v>
      </c>
      <c r="T41" s="428">
        <v>180906</v>
      </c>
      <c r="U41" s="358">
        <v>1</v>
      </c>
      <c r="V41" s="355">
        <v>0</v>
      </c>
      <c r="W41" s="465">
        <v>2989406</v>
      </c>
      <c r="X41" s="358"/>
      <c r="Y41" s="355"/>
      <c r="Z41" s="355"/>
      <c r="AA41" s="358"/>
      <c r="AB41" s="355"/>
      <c r="AC41" s="355"/>
      <c r="AD41" s="358"/>
      <c r="AE41" s="356"/>
      <c r="AF41" s="357"/>
      <c r="AG41" s="198"/>
      <c r="AH41" s="198"/>
      <c r="AI41" s="198"/>
      <c r="AJ41" s="198"/>
      <c r="AK41" s="198"/>
      <c r="AL41" s="198"/>
      <c r="AM41" s="198"/>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row>
    <row r="42" spans="1:62" s="99" customFormat="1" ht="15.75" customHeight="1" x14ac:dyDescent="0.25">
      <c r="A42" s="805"/>
      <c r="B42" s="365" t="s">
        <v>385</v>
      </c>
      <c r="C42" s="381">
        <v>0</v>
      </c>
      <c r="D42" s="377">
        <v>65177000</v>
      </c>
      <c r="E42" s="369">
        <v>1</v>
      </c>
      <c r="F42" s="377"/>
      <c r="G42" s="359">
        <v>1</v>
      </c>
      <c r="H42" s="377"/>
      <c r="I42" s="359">
        <v>1</v>
      </c>
      <c r="J42" s="377"/>
      <c r="K42" s="359">
        <v>1</v>
      </c>
      <c r="L42" s="377"/>
      <c r="M42" s="372">
        <v>1</v>
      </c>
      <c r="N42" s="377"/>
      <c r="O42" s="355">
        <v>0</v>
      </c>
      <c r="P42" s="428">
        <v>19022000</v>
      </c>
      <c r="Q42" s="429">
        <v>0</v>
      </c>
      <c r="R42" s="355">
        <v>1</v>
      </c>
      <c r="S42" s="428">
        <v>46155000</v>
      </c>
      <c r="T42" s="428">
        <v>180906</v>
      </c>
      <c r="U42" s="358">
        <v>1</v>
      </c>
      <c r="V42" s="355">
        <v>0</v>
      </c>
      <c r="W42" s="465">
        <v>2989406</v>
      </c>
      <c r="X42" s="358"/>
      <c r="Y42" s="355"/>
      <c r="Z42" s="355"/>
      <c r="AA42" s="358"/>
      <c r="AB42" s="355"/>
      <c r="AC42" s="355"/>
      <c r="AD42" s="358"/>
      <c r="AE42" s="356"/>
      <c r="AF42" s="357"/>
      <c r="AG42" s="198"/>
      <c r="AH42" s="198"/>
      <c r="AI42" s="198"/>
      <c r="AJ42" s="198"/>
      <c r="AK42" s="198"/>
      <c r="AL42" s="198"/>
      <c r="AM42" s="198"/>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row>
    <row r="43" spans="1:62" s="99" customFormat="1" ht="15.75" customHeight="1" thickBot="1" x14ac:dyDescent="0.3">
      <c r="A43" s="805"/>
      <c r="B43" s="366" t="s">
        <v>386</v>
      </c>
      <c r="C43" s="382">
        <v>0</v>
      </c>
      <c r="D43" s="378">
        <v>65177000</v>
      </c>
      <c r="E43" s="370">
        <v>1</v>
      </c>
      <c r="F43" s="378"/>
      <c r="G43" s="363">
        <v>1</v>
      </c>
      <c r="H43" s="378"/>
      <c r="I43" s="363">
        <v>1</v>
      </c>
      <c r="J43" s="378"/>
      <c r="K43" s="363">
        <v>1</v>
      </c>
      <c r="L43" s="378"/>
      <c r="M43" s="374">
        <v>1</v>
      </c>
      <c r="N43" s="378"/>
      <c r="O43" s="355">
        <v>0</v>
      </c>
      <c r="P43" s="428">
        <v>19022000</v>
      </c>
      <c r="Q43" s="429">
        <v>0</v>
      </c>
      <c r="R43" s="355">
        <v>1</v>
      </c>
      <c r="S43" s="428">
        <v>46155000</v>
      </c>
      <c r="T43" s="428">
        <v>180906</v>
      </c>
      <c r="U43" s="358">
        <v>1</v>
      </c>
      <c r="V43" s="355">
        <v>0</v>
      </c>
      <c r="W43" s="465">
        <v>2989406</v>
      </c>
      <c r="X43" s="358"/>
      <c r="Y43" s="355"/>
      <c r="Z43" s="355"/>
      <c r="AA43" s="358"/>
      <c r="AB43" s="355"/>
      <c r="AC43" s="355"/>
      <c r="AD43" s="358"/>
      <c r="AE43" s="356"/>
      <c r="AF43" s="357"/>
      <c r="AG43" s="198"/>
      <c r="AH43" s="198"/>
      <c r="AI43" s="198"/>
      <c r="AJ43" s="198"/>
      <c r="AK43" s="198"/>
      <c r="AL43" s="198"/>
      <c r="AM43" s="198"/>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row>
    <row r="44" spans="1:62" s="99" customFormat="1" ht="29.25" customHeight="1" thickBot="1" x14ac:dyDescent="0.3">
      <c r="A44" s="806"/>
      <c r="B44" s="367" t="s">
        <v>93</v>
      </c>
      <c r="C44" s="383">
        <f>SUM(C24:C43)</f>
        <v>0</v>
      </c>
      <c r="D44" s="379">
        <f>SUM(D24:D43)</f>
        <v>1303540000</v>
      </c>
      <c r="E44" s="362">
        <f>SUM(E24:E43)</f>
        <v>20</v>
      </c>
      <c r="F44" s="379"/>
      <c r="G44" s="361">
        <f>SUM(G24:G43)</f>
        <v>20</v>
      </c>
      <c r="H44" s="379"/>
      <c r="I44" s="361">
        <f>SUM(I24:I43)</f>
        <v>20</v>
      </c>
      <c r="J44" s="379"/>
      <c r="K44" s="361">
        <f>SUM(K24:K43)</f>
        <v>20</v>
      </c>
      <c r="L44" s="379"/>
      <c r="M44" s="375">
        <f>SUM(M24:M43)</f>
        <v>20</v>
      </c>
      <c r="N44" s="379"/>
      <c r="O44" s="361">
        <v>0</v>
      </c>
      <c r="P44" s="430">
        <f>SUM(P24:P43)</f>
        <v>380440000</v>
      </c>
      <c r="Q44" s="431">
        <f>SUM(Q24:Q43)</f>
        <v>0</v>
      </c>
      <c r="R44" s="361">
        <f>SUM(R24:R43)</f>
        <v>20</v>
      </c>
      <c r="S44" s="430">
        <f>SUM(S24:S43)</f>
        <v>923100000</v>
      </c>
      <c r="T44" s="467">
        <f>SUM(T24:T43)</f>
        <v>3618134</v>
      </c>
      <c r="U44" s="468">
        <v>20</v>
      </c>
      <c r="V44" s="469">
        <v>0</v>
      </c>
      <c r="W44" s="470">
        <f>SUM(W24:W43)</f>
        <v>59788135</v>
      </c>
      <c r="X44" s="468"/>
      <c r="Y44" s="215"/>
      <c r="Z44" s="215"/>
      <c r="AA44" s="213"/>
      <c r="AB44" s="215"/>
      <c r="AC44" s="215"/>
      <c r="AD44" s="213"/>
      <c r="AE44" s="266"/>
      <c r="AF44" s="218"/>
      <c r="AG44" s="198"/>
      <c r="AH44" s="198"/>
      <c r="AI44" s="198"/>
      <c r="AJ44" s="198"/>
      <c r="AK44" s="198"/>
      <c r="AL44" s="198"/>
      <c r="AM44" s="198"/>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row>
    <row r="45" spans="1:62" s="68" customFormat="1" ht="24" customHeight="1" thickBot="1" x14ac:dyDescent="0.3">
      <c r="K45" s="168"/>
      <c r="L45" s="168"/>
      <c r="M45" s="168"/>
      <c r="N45" s="168"/>
      <c r="O45" s="168"/>
      <c r="AG45" s="198"/>
      <c r="AH45" s="198"/>
      <c r="AI45" s="198"/>
      <c r="AJ45" s="198"/>
      <c r="AK45" s="198"/>
      <c r="AL45" s="198"/>
      <c r="AM45" s="19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row>
    <row r="46" spans="1:62" s="68" customFormat="1" ht="24" customHeight="1" thickBot="1" x14ac:dyDescent="0.3">
      <c r="A46" s="561" t="s">
        <v>387</v>
      </c>
      <c r="B46" s="839" t="s">
        <v>364</v>
      </c>
      <c r="C46" s="704" t="s">
        <v>99</v>
      </c>
      <c r="D46" s="808"/>
      <c r="E46" s="808"/>
      <c r="F46" s="808"/>
      <c r="G46" s="808"/>
      <c r="H46" s="808"/>
      <c r="I46" s="808"/>
      <c r="J46" s="808"/>
      <c r="K46" s="808"/>
      <c r="L46" s="808"/>
      <c r="M46" s="808"/>
      <c r="N46" s="705"/>
      <c r="O46" s="796" t="s">
        <v>239</v>
      </c>
      <c r="P46" s="797"/>
      <c r="Q46" s="797"/>
      <c r="R46" s="797"/>
      <c r="S46" s="797"/>
      <c r="T46" s="797"/>
      <c r="U46" s="797"/>
      <c r="V46" s="797"/>
      <c r="W46" s="797"/>
      <c r="X46" s="797"/>
      <c r="Y46" s="797"/>
      <c r="Z46" s="797"/>
      <c r="AA46" s="797"/>
      <c r="AB46" s="797"/>
      <c r="AC46" s="797"/>
      <c r="AD46" s="797"/>
      <c r="AE46" s="797"/>
      <c r="AF46" s="79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row>
    <row r="47" spans="1:62" s="68" customFormat="1" ht="24" customHeight="1" thickBot="1" x14ac:dyDescent="0.3">
      <c r="A47" s="804"/>
      <c r="B47" s="840"/>
      <c r="C47" s="704" t="s">
        <v>249</v>
      </c>
      <c r="D47" s="705"/>
      <c r="E47" s="704" t="s">
        <v>250</v>
      </c>
      <c r="F47" s="705"/>
      <c r="G47" s="704" t="s">
        <v>251</v>
      </c>
      <c r="H47" s="705"/>
      <c r="I47" s="704" t="s">
        <v>252</v>
      </c>
      <c r="J47" s="705"/>
      <c r="K47" s="704" t="s">
        <v>359</v>
      </c>
      <c r="L47" s="705"/>
      <c r="M47" s="704" t="s">
        <v>254</v>
      </c>
      <c r="N47" s="705"/>
      <c r="O47" s="796" t="s">
        <v>249</v>
      </c>
      <c r="P47" s="797"/>
      <c r="Q47" s="798"/>
      <c r="R47" s="796" t="s">
        <v>250</v>
      </c>
      <c r="S47" s="797"/>
      <c r="T47" s="798"/>
      <c r="U47" s="796" t="s">
        <v>251</v>
      </c>
      <c r="V47" s="797"/>
      <c r="W47" s="798"/>
      <c r="X47" s="796" t="s">
        <v>252</v>
      </c>
      <c r="Y47" s="797"/>
      <c r="Z47" s="798"/>
      <c r="AA47" s="796" t="s">
        <v>359</v>
      </c>
      <c r="AB47" s="797"/>
      <c r="AC47" s="798"/>
      <c r="AD47" s="796" t="s">
        <v>254</v>
      </c>
      <c r="AE47" s="797"/>
      <c r="AF47" s="79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row>
    <row r="48" spans="1:62" s="68" customFormat="1" ht="29.25" customHeight="1" x14ac:dyDescent="0.25">
      <c r="A48" s="804"/>
      <c r="B48" s="841"/>
      <c r="C48" s="219" t="s">
        <v>100</v>
      </c>
      <c r="D48" s="201" t="s">
        <v>365</v>
      </c>
      <c r="E48" s="219" t="s">
        <v>100</v>
      </c>
      <c r="F48" s="201" t="s">
        <v>365</v>
      </c>
      <c r="G48" s="219" t="s">
        <v>100</v>
      </c>
      <c r="H48" s="201" t="s">
        <v>365</v>
      </c>
      <c r="I48" s="219" t="s">
        <v>100</v>
      </c>
      <c r="J48" s="201" t="s">
        <v>365</v>
      </c>
      <c r="K48" s="219" t="s">
        <v>100</v>
      </c>
      <c r="L48" s="201" t="s">
        <v>365</v>
      </c>
      <c r="M48" s="219" t="s">
        <v>100</v>
      </c>
      <c r="N48" s="201" t="s">
        <v>365</v>
      </c>
      <c r="O48" s="204" t="s">
        <v>100</v>
      </c>
      <c r="P48" s="204" t="s">
        <v>366</v>
      </c>
      <c r="Q48" s="204" t="s">
        <v>226</v>
      </c>
      <c r="R48" s="204" t="s">
        <v>100</v>
      </c>
      <c r="S48" s="204" t="s">
        <v>366</v>
      </c>
      <c r="T48" s="204" t="s">
        <v>226</v>
      </c>
      <c r="U48" s="204" t="s">
        <v>100</v>
      </c>
      <c r="V48" s="204" t="s">
        <v>366</v>
      </c>
      <c r="W48" s="204" t="s">
        <v>226</v>
      </c>
      <c r="X48" s="204" t="s">
        <v>100</v>
      </c>
      <c r="Y48" s="204" t="s">
        <v>366</v>
      </c>
      <c r="Z48" s="204" t="s">
        <v>226</v>
      </c>
      <c r="AA48" s="204" t="s">
        <v>100</v>
      </c>
      <c r="AB48" s="204" t="s">
        <v>366</v>
      </c>
      <c r="AC48" s="204" t="s">
        <v>226</v>
      </c>
      <c r="AD48" s="204" t="s">
        <v>100</v>
      </c>
      <c r="AE48" s="204" t="s">
        <v>366</v>
      </c>
      <c r="AF48" s="204" t="s">
        <v>226</v>
      </c>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row>
    <row r="49" spans="1:62" s="68" customFormat="1" ht="16.5" x14ac:dyDescent="0.25">
      <c r="A49" s="804"/>
      <c r="B49" s="364" t="s">
        <v>367</v>
      </c>
      <c r="C49" s="380">
        <v>1</v>
      </c>
      <c r="D49" s="376"/>
      <c r="E49" s="368">
        <v>1</v>
      </c>
      <c r="F49" s="376"/>
      <c r="G49" s="360">
        <v>1</v>
      </c>
      <c r="H49" s="376"/>
      <c r="I49" s="360">
        <v>1</v>
      </c>
      <c r="J49" s="376"/>
      <c r="K49" s="360">
        <v>1</v>
      </c>
      <c r="L49" s="376"/>
      <c r="M49" s="373">
        <v>1</v>
      </c>
      <c r="N49" s="376"/>
      <c r="O49" s="146"/>
      <c r="P49" s="214"/>
      <c r="Q49" s="217"/>
      <c r="R49" s="146"/>
      <c r="S49" s="214"/>
      <c r="T49" s="217"/>
      <c r="U49" s="146"/>
      <c r="V49" s="214"/>
      <c r="W49" s="217"/>
      <c r="X49" s="146"/>
      <c r="Y49" s="214"/>
      <c r="Z49" s="217"/>
      <c r="AA49" s="146"/>
      <c r="AB49" s="214"/>
      <c r="AC49" s="217"/>
      <c r="AD49" s="146"/>
      <c r="AE49" s="265"/>
      <c r="AF49" s="217"/>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row>
    <row r="50" spans="1:62" s="68" customFormat="1" ht="16.5" x14ac:dyDescent="0.25">
      <c r="A50" s="804"/>
      <c r="B50" s="365" t="s">
        <v>368</v>
      </c>
      <c r="C50" s="381">
        <v>1</v>
      </c>
      <c r="D50" s="377"/>
      <c r="E50" s="369">
        <v>1</v>
      </c>
      <c r="F50" s="377"/>
      <c r="G50" s="359">
        <v>1</v>
      </c>
      <c r="H50" s="377"/>
      <c r="I50" s="359">
        <v>1</v>
      </c>
      <c r="J50" s="377"/>
      <c r="K50" s="359">
        <v>1</v>
      </c>
      <c r="L50" s="377"/>
      <c r="M50" s="372">
        <v>1</v>
      </c>
      <c r="N50" s="377"/>
      <c r="O50" s="146"/>
      <c r="P50" s="214"/>
      <c r="Q50" s="217"/>
      <c r="R50" s="146"/>
      <c r="S50" s="214"/>
      <c r="T50" s="217"/>
      <c r="U50" s="146"/>
      <c r="V50" s="214"/>
      <c r="W50" s="217"/>
      <c r="X50" s="146"/>
      <c r="Y50" s="214"/>
      <c r="Z50" s="217"/>
      <c r="AA50" s="146"/>
      <c r="AB50" s="214"/>
      <c r="AC50" s="217"/>
      <c r="AD50" s="146"/>
      <c r="AE50" s="265"/>
      <c r="AF50" s="217"/>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row>
    <row r="51" spans="1:62" s="68" customFormat="1" ht="16.5" x14ac:dyDescent="0.25">
      <c r="A51" s="804"/>
      <c r="B51" s="365" t="s">
        <v>369</v>
      </c>
      <c r="C51" s="381">
        <v>1</v>
      </c>
      <c r="D51" s="377"/>
      <c r="E51" s="369">
        <v>1</v>
      </c>
      <c r="F51" s="377"/>
      <c r="G51" s="359">
        <v>1</v>
      </c>
      <c r="H51" s="377"/>
      <c r="I51" s="359">
        <v>1</v>
      </c>
      <c r="J51" s="377"/>
      <c r="K51" s="359">
        <v>1</v>
      </c>
      <c r="L51" s="377"/>
      <c r="M51" s="372">
        <v>1</v>
      </c>
      <c r="N51" s="377"/>
      <c r="O51" s="146"/>
      <c r="P51" s="214"/>
      <c r="Q51" s="217"/>
      <c r="R51" s="146"/>
      <c r="S51" s="214"/>
      <c r="T51" s="217"/>
      <c r="U51" s="146"/>
      <c r="V51" s="214"/>
      <c r="W51" s="217"/>
      <c r="X51" s="146"/>
      <c r="Y51" s="214"/>
      <c r="Z51" s="217"/>
      <c r="AA51" s="146"/>
      <c r="AB51" s="214"/>
      <c r="AC51" s="217"/>
      <c r="AD51" s="146"/>
      <c r="AE51" s="265"/>
      <c r="AF51" s="217"/>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row>
    <row r="52" spans="1:62" s="68" customFormat="1" ht="16.5" x14ac:dyDescent="0.25">
      <c r="A52" s="804"/>
      <c r="B52" s="365" t="s">
        <v>370</v>
      </c>
      <c r="C52" s="381">
        <v>1</v>
      </c>
      <c r="D52" s="377"/>
      <c r="E52" s="369">
        <v>1</v>
      </c>
      <c r="F52" s="377"/>
      <c r="G52" s="359">
        <v>1</v>
      </c>
      <c r="H52" s="377"/>
      <c r="I52" s="359">
        <v>1</v>
      </c>
      <c r="J52" s="377"/>
      <c r="K52" s="359">
        <v>1</v>
      </c>
      <c r="L52" s="377"/>
      <c r="M52" s="372">
        <v>1</v>
      </c>
      <c r="N52" s="377"/>
      <c r="O52" s="146"/>
      <c r="P52" s="214"/>
      <c r="Q52" s="217"/>
      <c r="R52" s="146"/>
      <c r="S52" s="214"/>
      <c r="T52" s="217"/>
      <c r="U52" s="146"/>
      <c r="V52" s="214"/>
      <c r="W52" s="217"/>
      <c r="X52" s="146"/>
      <c r="Y52" s="214"/>
      <c r="Z52" s="217"/>
      <c r="AA52" s="146"/>
      <c r="AB52" s="214"/>
      <c r="AC52" s="217"/>
      <c r="AD52" s="146"/>
      <c r="AE52" s="265"/>
      <c r="AF52" s="217"/>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row>
    <row r="53" spans="1:62" s="68" customFormat="1" ht="16.5" x14ac:dyDescent="0.25">
      <c r="A53" s="804"/>
      <c r="B53" s="365" t="s">
        <v>371</v>
      </c>
      <c r="C53" s="381">
        <v>1</v>
      </c>
      <c r="D53" s="377"/>
      <c r="E53" s="369">
        <v>1</v>
      </c>
      <c r="F53" s="377"/>
      <c r="G53" s="359">
        <v>1</v>
      </c>
      <c r="H53" s="377"/>
      <c r="I53" s="359">
        <v>1</v>
      </c>
      <c r="J53" s="377"/>
      <c r="K53" s="359">
        <v>1</v>
      </c>
      <c r="L53" s="377"/>
      <c r="M53" s="372">
        <v>1</v>
      </c>
      <c r="N53" s="377"/>
      <c r="O53" s="146"/>
      <c r="P53" s="214"/>
      <c r="Q53" s="217"/>
      <c r="R53" s="146"/>
      <c r="S53" s="214"/>
      <c r="T53" s="217"/>
      <c r="U53" s="146"/>
      <c r="V53" s="214"/>
      <c r="W53" s="217"/>
      <c r="X53" s="146"/>
      <c r="Y53" s="214"/>
      <c r="Z53" s="217"/>
      <c r="AA53" s="146"/>
      <c r="AB53" s="214"/>
      <c r="AC53" s="217"/>
      <c r="AD53" s="146"/>
      <c r="AE53" s="265"/>
      <c r="AF53" s="217"/>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row>
    <row r="54" spans="1:62" s="68" customFormat="1" ht="16.5" x14ac:dyDescent="0.25">
      <c r="A54" s="804"/>
      <c r="B54" s="365" t="s">
        <v>372</v>
      </c>
      <c r="C54" s="381">
        <v>1</v>
      </c>
      <c r="D54" s="377"/>
      <c r="E54" s="369">
        <v>1</v>
      </c>
      <c r="F54" s="377"/>
      <c r="G54" s="359">
        <v>1</v>
      </c>
      <c r="H54" s="377"/>
      <c r="I54" s="359">
        <v>1</v>
      </c>
      <c r="J54" s="377"/>
      <c r="K54" s="359">
        <v>1</v>
      </c>
      <c r="L54" s="377"/>
      <c r="M54" s="372">
        <v>1</v>
      </c>
      <c r="N54" s="377"/>
      <c r="O54" s="146"/>
      <c r="P54" s="214"/>
      <c r="Q54" s="217"/>
      <c r="R54" s="146"/>
      <c r="S54" s="214"/>
      <c r="T54" s="217"/>
      <c r="U54" s="146"/>
      <c r="V54" s="214"/>
      <c r="W54" s="217"/>
      <c r="X54" s="146"/>
      <c r="Y54" s="214"/>
      <c r="Z54" s="217"/>
      <c r="AA54" s="146"/>
      <c r="AB54" s="214"/>
      <c r="AC54" s="217"/>
      <c r="AD54" s="146"/>
      <c r="AE54" s="265"/>
      <c r="AF54" s="217"/>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row>
    <row r="55" spans="1:62" s="68" customFormat="1" ht="16.5" x14ac:dyDescent="0.25">
      <c r="A55" s="804"/>
      <c r="B55" s="365" t="s">
        <v>373</v>
      </c>
      <c r="C55" s="381">
        <v>1</v>
      </c>
      <c r="D55" s="377"/>
      <c r="E55" s="369">
        <v>1</v>
      </c>
      <c r="F55" s="377"/>
      <c r="G55" s="359">
        <v>1</v>
      </c>
      <c r="H55" s="377"/>
      <c r="I55" s="359">
        <v>1</v>
      </c>
      <c r="J55" s="377"/>
      <c r="K55" s="359">
        <v>1</v>
      </c>
      <c r="L55" s="377"/>
      <c r="M55" s="372">
        <v>1</v>
      </c>
      <c r="N55" s="377"/>
      <c r="O55" s="146"/>
      <c r="P55" s="214"/>
      <c r="Q55" s="217"/>
      <c r="R55" s="146"/>
      <c r="S55" s="214"/>
      <c r="T55" s="217"/>
      <c r="U55" s="146"/>
      <c r="V55" s="214"/>
      <c r="W55" s="217"/>
      <c r="X55" s="146"/>
      <c r="Y55" s="214"/>
      <c r="Z55" s="217"/>
      <c r="AA55" s="146"/>
      <c r="AB55" s="214"/>
      <c r="AC55" s="217"/>
      <c r="AD55" s="146"/>
      <c r="AE55" s="265"/>
      <c r="AF55" s="217"/>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row>
    <row r="56" spans="1:62" s="68" customFormat="1" ht="16.5" x14ac:dyDescent="0.25">
      <c r="A56" s="804"/>
      <c r="B56" s="365" t="s">
        <v>374</v>
      </c>
      <c r="C56" s="381">
        <v>1</v>
      </c>
      <c r="D56" s="377"/>
      <c r="E56" s="369">
        <v>1</v>
      </c>
      <c r="F56" s="377"/>
      <c r="G56" s="359">
        <v>1</v>
      </c>
      <c r="H56" s="377"/>
      <c r="I56" s="359">
        <v>1</v>
      </c>
      <c r="J56" s="377"/>
      <c r="K56" s="359">
        <v>1</v>
      </c>
      <c r="L56" s="377"/>
      <c r="M56" s="372">
        <v>1</v>
      </c>
      <c r="N56" s="377"/>
      <c r="O56" s="146"/>
      <c r="P56" s="214"/>
      <c r="Q56" s="217"/>
      <c r="R56" s="146"/>
      <c r="S56" s="214"/>
      <c r="T56" s="217"/>
      <c r="U56" s="146"/>
      <c r="V56" s="214"/>
      <c r="W56" s="217"/>
      <c r="X56" s="146"/>
      <c r="Y56" s="214"/>
      <c r="Z56" s="217"/>
      <c r="AA56" s="146"/>
      <c r="AB56" s="214"/>
      <c r="AC56" s="217"/>
      <c r="AD56" s="146"/>
      <c r="AE56" s="265"/>
      <c r="AF56" s="217"/>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row>
    <row r="57" spans="1:62" s="68" customFormat="1" ht="16.5" x14ac:dyDescent="0.25">
      <c r="A57" s="804"/>
      <c r="B57" s="365" t="s">
        <v>375</v>
      </c>
      <c r="C57" s="381">
        <v>1</v>
      </c>
      <c r="D57" s="377"/>
      <c r="E57" s="369">
        <v>1</v>
      </c>
      <c r="F57" s="377"/>
      <c r="G57" s="359">
        <v>1</v>
      </c>
      <c r="H57" s="377"/>
      <c r="I57" s="359">
        <v>1</v>
      </c>
      <c r="J57" s="377"/>
      <c r="K57" s="359">
        <v>1</v>
      </c>
      <c r="L57" s="377"/>
      <c r="M57" s="372">
        <v>1</v>
      </c>
      <c r="N57" s="377"/>
      <c r="O57" s="146"/>
      <c r="P57" s="214"/>
      <c r="Q57" s="217"/>
      <c r="R57" s="146"/>
      <c r="S57" s="214"/>
      <c r="T57" s="217"/>
      <c r="U57" s="146"/>
      <c r="V57" s="214"/>
      <c r="W57" s="217"/>
      <c r="X57" s="146"/>
      <c r="Y57" s="214"/>
      <c r="Z57" s="217"/>
      <c r="AA57" s="146"/>
      <c r="AB57" s="214"/>
      <c r="AC57" s="217"/>
      <c r="AD57" s="146"/>
      <c r="AE57" s="265"/>
      <c r="AF57" s="217"/>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row>
    <row r="58" spans="1:62" s="68" customFormat="1" ht="16.5" x14ac:dyDescent="0.25">
      <c r="A58" s="804"/>
      <c r="B58" s="365" t="s">
        <v>376</v>
      </c>
      <c r="C58" s="381">
        <v>1</v>
      </c>
      <c r="D58" s="377"/>
      <c r="E58" s="369">
        <v>1</v>
      </c>
      <c r="F58" s="377"/>
      <c r="G58" s="359">
        <v>1</v>
      </c>
      <c r="H58" s="377"/>
      <c r="I58" s="359">
        <v>1</v>
      </c>
      <c r="J58" s="377"/>
      <c r="K58" s="359">
        <v>1</v>
      </c>
      <c r="L58" s="377"/>
      <c r="M58" s="372">
        <v>1</v>
      </c>
      <c r="N58" s="377"/>
      <c r="O58" s="146"/>
      <c r="P58" s="214"/>
      <c r="Q58" s="217"/>
      <c r="R58" s="146"/>
      <c r="S58" s="214"/>
      <c r="T58" s="217"/>
      <c r="U58" s="146"/>
      <c r="V58" s="214"/>
      <c r="W58" s="217"/>
      <c r="X58" s="146"/>
      <c r="Y58" s="214"/>
      <c r="Z58" s="217"/>
      <c r="AA58" s="146"/>
      <c r="AB58" s="214"/>
      <c r="AC58" s="217"/>
      <c r="AD58" s="146"/>
      <c r="AE58" s="265"/>
      <c r="AF58" s="217"/>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row>
    <row r="59" spans="1:62" s="68" customFormat="1" ht="16.5" x14ac:dyDescent="0.25">
      <c r="A59" s="804"/>
      <c r="B59" s="365" t="s">
        <v>377</v>
      </c>
      <c r="C59" s="381">
        <v>1</v>
      </c>
      <c r="D59" s="377"/>
      <c r="E59" s="369">
        <v>1</v>
      </c>
      <c r="F59" s="377"/>
      <c r="G59" s="359">
        <v>1</v>
      </c>
      <c r="H59" s="377"/>
      <c r="I59" s="359">
        <v>1</v>
      </c>
      <c r="J59" s="377"/>
      <c r="K59" s="359">
        <v>1</v>
      </c>
      <c r="L59" s="377"/>
      <c r="M59" s="372">
        <v>1</v>
      </c>
      <c r="N59" s="377"/>
      <c r="O59" s="146"/>
      <c r="P59" s="214"/>
      <c r="Q59" s="217"/>
      <c r="R59" s="146"/>
      <c r="S59" s="214"/>
      <c r="T59" s="217"/>
      <c r="U59" s="146"/>
      <c r="V59" s="214"/>
      <c r="W59" s="217"/>
      <c r="X59" s="146"/>
      <c r="Y59" s="214"/>
      <c r="Z59" s="217"/>
      <c r="AA59" s="146"/>
      <c r="AB59" s="214"/>
      <c r="AC59" s="217"/>
      <c r="AD59" s="146"/>
      <c r="AE59" s="265"/>
      <c r="AF59" s="217"/>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row>
    <row r="60" spans="1:62" s="68" customFormat="1" ht="16.5" x14ac:dyDescent="0.25">
      <c r="A60" s="804"/>
      <c r="B60" s="365" t="s">
        <v>378</v>
      </c>
      <c r="C60" s="381">
        <v>1</v>
      </c>
      <c r="D60" s="377"/>
      <c r="E60" s="369">
        <v>1</v>
      </c>
      <c r="F60" s="377"/>
      <c r="G60" s="359">
        <v>1</v>
      </c>
      <c r="H60" s="377"/>
      <c r="I60" s="359">
        <v>1</v>
      </c>
      <c r="J60" s="377"/>
      <c r="K60" s="359">
        <v>1</v>
      </c>
      <c r="L60" s="377"/>
      <c r="M60" s="372">
        <v>1</v>
      </c>
      <c r="N60" s="377"/>
      <c r="O60" s="146"/>
      <c r="P60" s="214"/>
      <c r="Q60" s="217"/>
      <c r="R60" s="146"/>
      <c r="S60" s="214"/>
      <c r="T60" s="217"/>
      <c r="U60" s="146"/>
      <c r="V60" s="214"/>
      <c r="W60" s="217"/>
      <c r="X60" s="146"/>
      <c r="Y60" s="214"/>
      <c r="Z60" s="217"/>
      <c r="AA60" s="146"/>
      <c r="AB60" s="214"/>
      <c r="AC60" s="217"/>
      <c r="AD60" s="146"/>
      <c r="AE60" s="265"/>
      <c r="AF60" s="217"/>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row>
    <row r="61" spans="1:62" s="68" customFormat="1" ht="16.5" x14ac:dyDescent="0.25">
      <c r="A61" s="804"/>
      <c r="B61" s="365" t="s">
        <v>379</v>
      </c>
      <c r="C61" s="381">
        <v>1</v>
      </c>
      <c r="D61" s="377"/>
      <c r="E61" s="369">
        <v>1</v>
      </c>
      <c r="F61" s="377"/>
      <c r="G61" s="359">
        <v>1</v>
      </c>
      <c r="H61" s="377"/>
      <c r="I61" s="359">
        <v>1</v>
      </c>
      <c r="J61" s="377"/>
      <c r="K61" s="359">
        <v>1</v>
      </c>
      <c r="L61" s="377"/>
      <c r="M61" s="372">
        <v>1</v>
      </c>
      <c r="N61" s="377"/>
      <c r="O61" s="146"/>
      <c r="P61" s="214"/>
      <c r="Q61" s="217"/>
      <c r="R61" s="146"/>
      <c r="S61" s="214"/>
      <c r="T61" s="217"/>
      <c r="U61" s="146"/>
      <c r="V61" s="214"/>
      <c r="W61" s="217"/>
      <c r="X61" s="146"/>
      <c r="Y61" s="214"/>
      <c r="Z61" s="217"/>
      <c r="AA61" s="146"/>
      <c r="AB61" s="214"/>
      <c r="AC61" s="217"/>
      <c r="AD61" s="146"/>
      <c r="AE61" s="265"/>
      <c r="AF61" s="217"/>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row>
    <row r="62" spans="1:62" s="68" customFormat="1" ht="16.5" x14ac:dyDescent="0.25">
      <c r="A62" s="804"/>
      <c r="B62" s="365" t="s">
        <v>380</v>
      </c>
      <c r="C62" s="381">
        <v>1</v>
      </c>
      <c r="D62" s="377"/>
      <c r="E62" s="369">
        <v>1</v>
      </c>
      <c r="F62" s="377"/>
      <c r="G62" s="359">
        <v>1</v>
      </c>
      <c r="H62" s="377"/>
      <c r="I62" s="359">
        <v>1</v>
      </c>
      <c r="J62" s="377"/>
      <c r="K62" s="359">
        <v>1</v>
      </c>
      <c r="L62" s="377"/>
      <c r="M62" s="372">
        <v>1</v>
      </c>
      <c r="N62" s="377"/>
      <c r="O62" s="146"/>
      <c r="P62" s="214"/>
      <c r="Q62" s="217"/>
      <c r="R62" s="146"/>
      <c r="S62" s="214"/>
      <c r="T62" s="217"/>
      <c r="U62" s="146"/>
      <c r="V62" s="214"/>
      <c r="W62" s="217"/>
      <c r="X62" s="146"/>
      <c r="Y62" s="214"/>
      <c r="Z62" s="217"/>
      <c r="AA62" s="146"/>
      <c r="AB62" s="214"/>
      <c r="AC62" s="217"/>
      <c r="AD62" s="146"/>
      <c r="AE62" s="265"/>
      <c r="AF62" s="217"/>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row>
    <row r="63" spans="1:62" s="68" customFormat="1" ht="16.5" x14ac:dyDescent="0.25">
      <c r="A63" s="804"/>
      <c r="B63" s="365" t="s">
        <v>381</v>
      </c>
      <c r="C63" s="381">
        <v>1</v>
      </c>
      <c r="D63" s="377"/>
      <c r="E63" s="369">
        <v>1</v>
      </c>
      <c r="F63" s="377"/>
      <c r="G63" s="359">
        <v>1</v>
      </c>
      <c r="H63" s="377"/>
      <c r="I63" s="359">
        <v>1</v>
      </c>
      <c r="J63" s="377"/>
      <c r="K63" s="359">
        <v>1</v>
      </c>
      <c r="L63" s="377"/>
      <c r="M63" s="372">
        <v>1</v>
      </c>
      <c r="N63" s="377"/>
      <c r="O63" s="146"/>
      <c r="P63" s="214"/>
      <c r="Q63" s="217"/>
      <c r="R63" s="146"/>
      <c r="S63" s="214"/>
      <c r="T63" s="217"/>
      <c r="U63" s="146"/>
      <c r="V63" s="214"/>
      <c r="W63" s="217"/>
      <c r="X63" s="146"/>
      <c r="Y63" s="214"/>
      <c r="Z63" s="217"/>
      <c r="AA63" s="146"/>
      <c r="AB63" s="214"/>
      <c r="AC63" s="217"/>
      <c r="AD63" s="146"/>
      <c r="AE63" s="265"/>
      <c r="AF63" s="217"/>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row>
    <row r="64" spans="1:62" s="68" customFormat="1" ht="16.5" x14ac:dyDescent="0.25">
      <c r="A64" s="804"/>
      <c r="B64" s="365" t="s">
        <v>382</v>
      </c>
      <c r="C64" s="381">
        <v>1</v>
      </c>
      <c r="D64" s="377"/>
      <c r="E64" s="369">
        <v>1</v>
      </c>
      <c r="F64" s="377"/>
      <c r="G64" s="359">
        <v>1</v>
      </c>
      <c r="H64" s="377"/>
      <c r="I64" s="359">
        <v>1</v>
      </c>
      <c r="J64" s="377"/>
      <c r="K64" s="359">
        <v>1</v>
      </c>
      <c r="L64" s="377"/>
      <c r="M64" s="372">
        <v>1</v>
      </c>
      <c r="N64" s="377"/>
      <c r="O64" s="146"/>
      <c r="P64" s="214"/>
      <c r="Q64" s="217"/>
      <c r="R64" s="146"/>
      <c r="S64" s="214"/>
      <c r="T64" s="217"/>
      <c r="U64" s="146"/>
      <c r="V64" s="214"/>
      <c r="W64" s="217"/>
      <c r="X64" s="146"/>
      <c r="Y64" s="214"/>
      <c r="Z64" s="217"/>
      <c r="AA64" s="146"/>
      <c r="AB64" s="214"/>
      <c r="AC64" s="217"/>
      <c r="AD64" s="146"/>
      <c r="AE64" s="265"/>
      <c r="AF64" s="217"/>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row>
    <row r="65" spans="1:62" s="68" customFormat="1" ht="16.5" x14ac:dyDescent="0.25">
      <c r="A65" s="804"/>
      <c r="B65" s="365" t="s">
        <v>383</v>
      </c>
      <c r="C65" s="381">
        <v>1</v>
      </c>
      <c r="D65" s="377"/>
      <c r="E65" s="369">
        <v>1</v>
      </c>
      <c r="F65" s="377"/>
      <c r="G65" s="359">
        <v>1</v>
      </c>
      <c r="H65" s="377"/>
      <c r="I65" s="359">
        <v>1</v>
      </c>
      <c r="J65" s="377"/>
      <c r="K65" s="359">
        <v>1</v>
      </c>
      <c r="L65" s="377"/>
      <c r="M65" s="372">
        <v>1</v>
      </c>
      <c r="N65" s="377"/>
      <c r="O65" s="146"/>
      <c r="P65" s="214"/>
      <c r="Q65" s="217"/>
      <c r="R65" s="146"/>
      <c r="S65" s="214"/>
      <c r="T65" s="217"/>
      <c r="U65" s="146"/>
      <c r="V65" s="214"/>
      <c r="W65" s="217"/>
      <c r="X65" s="146"/>
      <c r="Y65" s="214"/>
      <c r="Z65" s="217"/>
      <c r="AA65" s="146"/>
      <c r="AB65" s="214"/>
      <c r="AC65" s="217"/>
      <c r="AD65" s="146"/>
      <c r="AE65" s="265"/>
      <c r="AF65" s="217"/>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row>
    <row r="66" spans="1:62" s="68" customFormat="1" ht="16.5" x14ac:dyDescent="0.25">
      <c r="A66" s="804"/>
      <c r="B66" s="365" t="s">
        <v>384</v>
      </c>
      <c r="C66" s="381">
        <v>1</v>
      </c>
      <c r="D66" s="377"/>
      <c r="E66" s="369">
        <v>1</v>
      </c>
      <c r="F66" s="377"/>
      <c r="G66" s="359">
        <v>1</v>
      </c>
      <c r="H66" s="377"/>
      <c r="I66" s="359">
        <v>1</v>
      </c>
      <c r="J66" s="377"/>
      <c r="K66" s="359">
        <v>1</v>
      </c>
      <c r="L66" s="377"/>
      <c r="M66" s="372">
        <v>1</v>
      </c>
      <c r="N66" s="377"/>
      <c r="O66" s="146"/>
      <c r="P66" s="214"/>
      <c r="Q66" s="217"/>
      <c r="R66" s="146"/>
      <c r="S66" s="214"/>
      <c r="T66" s="217"/>
      <c r="U66" s="146"/>
      <c r="V66" s="214"/>
      <c r="W66" s="217"/>
      <c r="X66" s="146"/>
      <c r="Y66" s="214"/>
      <c r="Z66" s="217"/>
      <c r="AA66" s="146"/>
      <c r="AB66" s="214"/>
      <c r="AC66" s="217"/>
      <c r="AD66" s="146"/>
      <c r="AE66" s="265"/>
      <c r="AF66" s="217"/>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row>
    <row r="67" spans="1:62" s="68" customFormat="1" ht="16.5" x14ac:dyDescent="0.25">
      <c r="A67" s="804"/>
      <c r="B67" s="365" t="s">
        <v>385</v>
      </c>
      <c r="C67" s="381">
        <v>1</v>
      </c>
      <c r="D67" s="377"/>
      <c r="E67" s="369">
        <v>1</v>
      </c>
      <c r="F67" s="377"/>
      <c r="G67" s="359">
        <v>1</v>
      </c>
      <c r="H67" s="377"/>
      <c r="I67" s="359">
        <v>1</v>
      </c>
      <c r="J67" s="377"/>
      <c r="K67" s="359">
        <v>1</v>
      </c>
      <c r="L67" s="377"/>
      <c r="M67" s="372">
        <v>1</v>
      </c>
      <c r="N67" s="377"/>
      <c r="O67" s="146"/>
      <c r="P67" s="214"/>
      <c r="Q67" s="217"/>
      <c r="R67" s="146"/>
      <c r="S67" s="214"/>
      <c r="T67" s="217"/>
      <c r="U67" s="146"/>
      <c r="V67" s="214"/>
      <c r="W67" s="217"/>
      <c r="X67" s="146"/>
      <c r="Y67" s="214"/>
      <c r="Z67" s="217"/>
      <c r="AA67" s="146"/>
      <c r="AB67" s="214"/>
      <c r="AC67" s="217"/>
      <c r="AD67" s="146"/>
      <c r="AE67" s="265"/>
      <c r="AF67" s="217"/>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row>
    <row r="68" spans="1:62" s="68" customFormat="1" ht="16.5" x14ac:dyDescent="0.25">
      <c r="A68" s="804"/>
      <c r="B68" s="366" t="s">
        <v>386</v>
      </c>
      <c r="C68" s="382">
        <v>1</v>
      </c>
      <c r="D68" s="378"/>
      <c r="E68" s="370">
        <v>1</v>
      </c>
      <c r="F68" s="378"/>
      <c r="G68" s="363">
        <v>1</v>
      </c>
      <c r="H68" s="378"/>
      <c r="I68" s="363">
        <v>1</v>
      </c>
      <c r="J68" s="378"/>
      <c r="K68" s="363">
        <v>1</v>
      </c>
      <c r="L68" s="378"/>
      <c r="M68" s="374">
        <v>1</v>
      </c>
      <c r="N68" s="378"/>
      <c r="O68" s="269"/>
      <c r="P68" s="270"/>
      <c r="Q68" s="271"/>
      <c r="R68" s="269"/>
      <c r="S68" s="270"/>
      <c r="T68" s="271"/>
      <c r="U68" s="269"/>
      <c r="V68" s="270"/>
      <c r="W68" s="271"/>
      <c r="X68" s="269"/>
      <c r="Y68" s="270"/>
      <c r="Z68" s="271"/>
      <c r="AA68" s="269"/>
      <c r="AB68" s="270"/>
      <c r="AC68" s="271"/>
      <c r="AD68" s="269"/>
      <c r="AE68" s="270"/>
      <c r="AF68" s="271"/>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row>
    <row r="69" spans="1:62" s="68" customFormat="1" ht="34.5" customHeight="1" x14ac:dyDescent="0.25">
      <c r="A69" s="562"/>
      <c r="B69" s="367" t="s">
        <v>93</v>
      </c>
      <c r="C69" s="383">
        <f>SUM(C49:C68)</f>
        <v>20</v>
      </c>
      <c r="D69" s="379"/>
      <c r="E69" s="362">
        <f>SUM(E49:E68)</f>
        <v>20</v>
      </c>
      <c r="F69" s="379"/>
      <c r="G69" s="361">
        <f>SUM(G49:G68)</f>
        <v>20</v>
      </c>
      <c r="H69" s="379"/>
      <c r="I69" s="361">
        <f>SUM(I49:I68)</f>
        <v>20</v>
      </c>
      <c r="J69" s="379"/>
      <c r="K69" s="361">
        <f>SUM(K49:K68)</f>
        <v>20</v>
      </c>
      <c r="L69" s="379"/>
      <c r="M69" s="375">
        <f>SUM(M49:M68)</f>
        <v>20</v>
      </c>
      <c r="N69" s="379"/>
      <c r="O69" s="273"/>
      <c r="P69" s="188"/>
      <c r="Q69" s="272"/>
      <c r="R69" s="187"/>
      <c r="S69" s="188"/>
      <c r="T69" s="272"/>
      <c r="U69" s="187"/>
      <c r="V69" s="188"/>
      <c r="W69" s="272"/>
      <c r="X69" s="187"/>
      <c r="Y69" s="188"/>
      <c r="Z69" s="272"/>
      <c r="AA69" s="187"/>
      <c r="AB69" s="188"/>
      <c r="AC69" s="272"/>
      <c r="AD69" s="187"/>
      <c r="AE69" s="188"/>
      <c r="AF69" s="272"/>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row>
    <row r="71" spans="1:62" hidden="1" x14ac:dyDescent="0.25"/>
    <row r="72" spans="1:62" s="68" customFormat="1" ht="50.25" hidden="1" customHeight="1" thickBot="1" x14ac:dyDescent="0.3">
      <c r="A72" s="549" t="s">
        <v>362</v>
      </c>
      <c r="B72" s="550"/>
      <c r="C72" s="809"/>
      <c r="D72" s="809"/>
      <c r="E72" s="809"/>
      <c r="F72" s="809"/>
      <c r="G72" s="809"/>
      <c r="H72" s="809"/>
      <c r="I72" s="809"/>
      <c r="J72" s="809"/>
      <c r="K72" s="809"/>
      <c r="L72" s="809"/>
      <c r="M72" s="809"/>
      <c r="N72" s="809"/>
      <c r="O72" s="809"/>
      <c r="P72" s="809"/>
      <c r="Q72" s="809"/>
      <c r="R72" s="809"/>
      <c r="S72" s="809"/>
      <c r="T72" s="809"/>
      <c r="U72" s="809"/>
      <c r="V72" s="809"/>
      <c r="W72" s="809"/>
      <c r="X72" s="809"/>
      <c r="Y72" s="809"/>
      <c r="Z72" s="809"/>
      <c r="AA72" s="809"/>
      <c r="AB72" s="809"/>
      <c r="AC72" s="809"/>
      <c r="AD72" s="809"/>
      <c r="AE72" s="809"/>
      <c r="AF72" s="810"/>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row>
    <row r="73" spans="1:62" s="99" customFormat="1" ht="21.75" hidden="1" customHeight="1" thickBot="1" x14ac:dyDescent="0.3">
      <c r="A73" s="561" t="s">
        <v>363</v>
      </c>
      <c r="B73" s="807" t="s">
        <v>364</v>
      </c>
      <c r="C73" s="704" t="s">
        <v>99</v>
      </c>
      <c r="D73" s="808"/>
      <c r="E73" s="808"/>
      <c r="F73" s="808"/>
      <c r="G73" s="808"/>
      <c r="H73" s="808"/>
      <c r="I73" s="808"/>
      <c r="J73" s="808"/>
      <c r="K73" s="808"/>
      <c r="L73" s="808"/>
      <c r="M73" s="808"/>
      <c r="N73" s="705"/>
      <c r="O73" s="796" t="s">
        <v>239</v>
      </c>
      <c r="P73" s="797"/>
      <c r="Q73" s="797"/>
      <c r="R73" s="797"/>
      <c r="S73" s="797"/>
      <c r="T73" s="797"/>
      <c r="U73" s="797"/>
      <c r="V73" s="797"/>
      <c r="W73" s="797"/>
      <c r="X73" s="797"/>
      <c r="Y73" s="797"/>
      <c r="Z73" s="797"/>
      <c r="AA73" s="797"/>
      <c r="AB73" s="797"/>
      <c r="AC73" s="797"/>
      <c r="AD73" s="797"/>
      <c r="AE73" s="797"/>
      <c r="AF73" s="798"/>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row>
    <row r="74" spans="1:62" s="99" customFormat="1" ht="21.75" hidden="1" customHeight="1" thickBot="1" x14ac:dyDescent="0.3">
      <c r="A74" s="804"/>
      <c r="B74" s="807"/>
      <c r="C74" s="802" t="s">
        <v>237</v>
      </c>
      <c r="D74" s="803"/>
      <c r="E74" s="802" t="s">
        <v>244</v>
      </c>
      <c r="F74" s="803"/>
      <c r="G74" s="802" t="s">
        <v>245</v>
      </c>
      <c r="H74" s="803"/>
      <c r="I74" s="802" t="s">
        <v>246</v>
      </c>
      <c r="J74" s="803"/>
      <c r="K74" s="802" t="s">
        <v>247</v>
      </c>
      <c r="L74" s="803"/>
      <c r="M74" s="802" t="s">
        <v>248</v>
      </c>
      <c r="N74" s="803"/>
      <c r="O74" s="796" t="s">
        <v>237</v>
      </c>
      <c r="P74" s="797"/>
      <c r="Q74" s="798"/>
      <c r="R74" s="799" t="s">
        <v>244</v>
      </c>
      <c r="S74" s="800"/>
      <c r="T74" s="801"/>
      <c r="U74" s="799" t="s">
        <v>245</v>
      </c>
      <c r="V74" s="800"/>
      <c r="W74" s="801"/>
      <c r="X74" s="799" t="s">
        <v>246</v>
      </c>
      <c r="Y74" s="800"/>
      <c r="Z74" s="801"/>
      <c r="AA74" s="799" t="s">
        <v>247</v>
      </c>
      <c r="AB74" s="800"/>
      <c r="AC74" s="801"/>
      <c r="AD74" s="799" t="s">
        <v>248</v>
      </c>
      <c r="AE74" s="800"/>
      <c r="AF74" s="801"/>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row>
    <row r="75" spans="1:62" s="99" customFormat="1" ht="28.5" hidden="1" customHeight="1" x14ac:dyDescent="0.25">
      <c r="A75" s="804"/>
      <c r="B75" s="807"/>
      <c r="C75" s="203" t="s">
        <v>100</v>
      </c>
      <c r="D75" s="203" t="s">
        <v>365</v>
      </c>
      <c r="E75" s="203" t="s">
        <v>100</v>
      </c>
      <c r="F75" s="203" t="s">
        <v>365</v>
      </c>
      <c r="G75" s="203" t="s">
        <v>100</v>
      </c>
      <c r="H75" s="203" t="s">
        <v>365</v>
      </c>
      <c r="I75" s="203" t="s">
        <v>100</v>
      </c>
      <c r="J75" s="203" t="s">
        <v>365</v>
      </c>
      <c r="K75" s="203" t="s">
        <v>100</v>
      </c>
      <c r="L75" s="203" t="s">
        <v>365</v>
      </c>
      <c r="M75" s="203" t="s">
        <v>100</v>
      </c>
      <c r="N75" s="203" t="s">
        <v>365</v>
      </c>
      <c r="O75" s="204" t="s">
        <v>100</v>
      </c>
      <c r="P75" s="204" t="s">
        <v>366</v>
      </c>
      <c r="Q75" s="204" t="s">
        <v>226</v>
      </c>
      <c r="R75" s="204" t="s">
        <v>100</v>
      </c>
      <c r="S75" s="204" t="s">
        <v>366</v>
      </c>
      <c r="T75" s="204" t="s">
        <v>226</v>
      </c>
      <c r="U75" s="204" t="s">
        <v>100</v>
      </c>
      <c r="V75" s="204" t="s">
        <v>366</v>
      </c>
      <c r="W75" s="204" t="s">
        <v>226</v>
      </c>
      <c r="X75" s="204" t="s">
        <v>100</v>
      </c>
      <c r="Y75" s="204" t="s">
        <v>366</v>
      </c>
      <c r="Z75" s="204" t="s">
        <v>226</v>
      </c>
      <c r="AA75" s="204" t="s">
        <v>100</v>
      </c>
      <c r="AB75" s="204" t="s">
        <v>366</v>
      </c>
      <c r="AC75" s="204" t="s">
        <v>226</v>
      </c>
      <c r="AD75" s="204" t="s">
        <v>100</v>
      </c>
      <c r="AE75" s="204" t="s">
        <v>366</v>
      </c>
      <c r="AF75" s="204" t="s">
        <v>226</v>
      </c>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row>
    <row r="76" spans="1:62" s="99" customFormat="1" ht="15.75" hidden="1" customHeight="1" x14ac:dyDescent="0.25">
      <c r="A76" s="804"/>
      <c r="B76" s="364" t="s">
        <v>367</v>
      </c>
      <c r="C76" s="380"/>
      <c r="D76" s="376"/>
      <c r="E76" s="368"/>
      <c r="F76" s="376"/>
      <c r="G76" s="360"/>
      <c r="H76" s="376"/>
      <c r="I76" s="360"/>
      <c r="J76" s="376"/>
      <c r="K76" s="360"/>
      <c r="L76" s="376"/>
      <c r="M76" s="373"/>
      <c r="N76" s="376"/>
      <c r="O76" s="216"/>
      <c r="P76" s="214"/>
      <c r="Q76" s="214"/>
      <c r="R76" s="216"/>
      <c r="S76" s="214"/>
      <c r="T76" s="214"/>
      <c r="U76" s="216"/>
      <c r="V76" s="214"/>
      <c r="W76" s="214"/>
      <c r="X76" s="216"/>
      <c r="Y76" s="214"/>
      <c r="Z76" s="214"/>
      <c r="AA76" s="216"/>
      <c r="AB76" s="214"/>
      <c r="AC76" s="214"/>
      <c r="AD76" s="216"/>
      <c r="AE76" s="265"/>
      <c r="AF76" s="217"/>
      <c r="AG76" s="199"/>
      <c r="AH76" s="199"/>
      <c r="AI76" s="199"/>
      <c r="AJ76" s="199"/>
      <c r="AK76" s="199"/>
      <c r="AL76" s="199"/>
      <c r="AM76" s="199"/>
      <c r="AN76" s="199"/>
      <c r="AO76" s="199"/>
      <c r="AP76" s="199"/>
      <c r="AQ76" s="199"/>
      <c r="AR76" s="199"/>
      <c r="AS76" s="199"/>
      <c r="AT76" s="199"/>
      <c r="AU76" s="199"/>
      <c r="AV76" s="199"/>
      <c r="AW76" s="199"/>
      <c r="AX76" s="199"/>
      <c r="AY76" s="199"/>
      <c r="AZ76" s="199"/>
      <c r="BA76" s="199"/>
      <c r="BB76" s="199"/>
      <c r="BC76" s="199"/>
      <c r="BD76" s="199"/>
      <c r="BE76" s="199"/>
      <c r="BF76" s="199"/>
      <c r="BG76" s="199"/>
      <c r="BH76" s="199"/>
      <c r="BI76" s="199"/>
      <c r="BJ76" s="199"/>
    </row>
    <row r="77" spans="1:62" s="99" customFormat="1" ht="15.75" hidden="1" customHeight="1" x14ac:dyDescent="0.25">
      <c r="A77" s="804"/>
      <c r="B77" s="365" t="s">
        <v>368</v>
      </c>
      <c r="C77" s="381"/>
      <c r="D77" s="377"/>
      <c r="E77" s="369"/>
      <c r="F77" s="377"/>
      <c r="G77" s="359"/>
      <c r="H77" s="377"/>
      <c r="I77" s="359"/>
      <c r="J77" s="377"/>
      <c r="K77" s="359"/>
      <c r="L77" s="377"/>
      <c r="M77" s="372"/>
      <c r="N77" s="377"/>
      <c r="O77" s="146"/>
      <c r="P77" s="214"/>
      <c r="Q77" s="214"/>
      <c r="R77" s="146"/>
      <c r="S77" s="214"/>
      <c r="T77" s="214"/>
      <c r="U77" s="146"/>
      <c r="V77" s="214"/>
      <c r="W77" s="214"/>
      <c r="X77" s="146"/>
      <c r="Y77" s="214"/>
      <c r="Z77" s="214"/>
      <c r="AA77" s="146"/>
      <c r="AB77" s="214"/>
      <c r="AC77" s="214"/>
      <c r="AD77" s="146"/>
      <c r="AE77" s="265"/>
      <c r="AF77" s="217"/>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row>
    <row r="78" spans="1:62" s="99" customFormat="1" ht="15.75" hidden="1" customHeight="1" x14ac:dyDescent="0.25">
      <c r="A78" s="804"/>
      <c r="B78" s="365" t="s">
        <v>369</v>
      </c>
      <c r="C78" s="381"/>
      <c r="D78" s="377"/>
      <c r="E78" s="369"/>
      <c r="F78" s="377"/>
      <c r="G78" s="359"/>
      <c r="H78" s="377"/>
      <c r="I78" s="359"/>
      <c r="J78" s="377"/>
      <c r="K78" s="359"/>
      <c r="L78" s="377"/>
      <c r="M78" s="372"/>
      <c r="N78" s="377"/>
      <c r="O78" s="146"/>
      <c r="P78" s="214"/>
      <c r="Q78" s="214"/>
      <c r="R78" s="146"/>
      <c r="S78" s="214"/>
      <c r="T78" s="214"/>
      <c r="U78" s="146"/>
      <c r="V78" s="214"/>
      <c r="W78" s="214"/>
      <c r="X78" s="146"/>
      <c r="Y78" s="214"/>
      <c r="Z78" s="214"/>
      <c r="AA78" s="146"/>
      <c r="AB78" s="214"/>
      <c r="AC78" s="214"/>
      <c r="AD78" s="146"/>
      <c r="AE78" s="265"/>
      <c r="AF78" s="217"/>
      <c r="AG78" s="199"/>
      <c r="AH78" s="199"/>
      <c r="AI78" s="199"/>
      <c r="AJ78" s="199"/>
      <c r="AK78" s="199"/>
      <c r="AL78" s="199"/>
      <c r="AM78" s="199"/>
      <c r="AN78" s="199"/>
      <c r="AO78" s="199"/>
      <c r="AP78" s="199"/>
      <c r="AQ78" s="199"/>
      <c r="AR78" s="199"/>
      <c r="AS78" s="199"/>
      <c r="AT78" s="199"/>
      <c r="AU78" s="199"/>
      <c r="AV78" s="199"/>
      <c r="AW78" s="199"/>
      <c r="AX78" s="199"/>
      <c r="AY78" s="199"/>
      <c r="AZ78" s="199"/>
      <c r="BA78" s="199"/>
      <c r="BB78" s="199"/>
      <c r="BC78" s="199"/>
      <c r="BD78" s="199"/>
      <c r="BE78" s="199"/>
      <c r="BF78" s="199"/>
      <c r="BG78" s="199"/>
      <c r="BH78" s="199"/>
      <c r="BI78" s="199"/>
      <c r="BJ78" s="199"/>
    </row>
    <row r="79" spans="1:62" s="99" customFormat="1" ht="15.75" hidden="1" customHeight="1" x14ac:dyDescent="0.25">
      <c r="A79" s="804"/>
      <c r="B79" s="365" t="s">
        <v>370</v>
      </c>
      <c r="C79" s="381"/>
      <c r="D79" s="377"/>
      <c r="E79" s="369"/>
      <c r="F79" s="377"/>
      <c r="G79" s="359"/>
      <c r="H79" s="377"/>
      <c r="I79" s="359"/>
      <c r="J79" s="377"/>
      <c r="K79" s="359"/>
      <c r="L79" s="377"/>
      <c r="M79" s="372"/>
      <c r="N79" s="377"/>
      <c r="O79" s="146"/>
      <c r="P79" s="214"/>
      <c r="Q79" s="214"/>
      <c r="R79" s="146"/>
      <c r="S79" s="214"/>
      <c r="T79" s="214"/>
      <c r="U79" s="146"/>
      <c r="V79" s="214"/>
      <c r="W79" s="214"/>
      <c r="X79" s="146"/>
      <c r="Y79" s="214"/>
      <c r="Z79" s="214"/>
      <c r="AA79" s="146"/>
      <c r="AB79" s="214"/>
      <c r="AC79" s="214"/>
      <c r="AD79" s="146"/>
      <c r="AE79" s="265"/>
      <c r="AF79" s="217"/>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199"/>
      <c r="BH79" s="199"/>
      <c r="BI79" s="199"/>
      <c r="BJ79" s="199"/>
    </row>
    <row r="80" spans="1:62" s="99" customFormat="1" ht="15.75" hidden="1" customHeight="1" x14ac:dyDescent="0.25">
      <c r="A80" s="804"/>
      <c r="B80" s="365" t="s">
        <v>371</v>
      </c>
      <c r="C80" s="381"/>
      <c r="D80" s="377"/>
      <c r="E80" s="369"/>
      <c r="F80" s="377"/>
      <c r="G80" s="359"/>
      <c r="H80" s="377"/>
      <c r="I80" s="359"/>
      <c r="J80" s="377"/>
      <c r="K80" s="359"/>
      <c r="L80" s="377"/>
      <c r="M80" s="372"/>
      <c r="N80" s="377"/>
      <c r="O80" s="146"/>
      <c r="P80" s="214"/>
      <c r="Q80" s="214"/>
      <c r="R80" s="146"/>
      <c r="S80" s="214"/>
      <c r="T80" s="214"/>
      <c r="U80" s="146"/>
      <c r="V80" s="214"/>
      <c r="W80" s="214"/>
      <c r="X80" s="146"/>
      <c r="Y80" s="214"/>
      <c r="Z80" s="214"/>
      <c r="AA80" s="146"/>
      <c r="AB80" s="214"/>
      <c r="AC80" s="214"/>
      <c r="AD80" s="146"/>
      <c r="AE80" s="265"/>
      <c r="AF80" s="217"/>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row>
    <row r="81" spans="1:62" s="99" customFormat="1" ht="15.75" hidden="1" customHeight="1" x14ac:dyDescent="0.25">
      <c r="A81" s="804"/>
      <c r="B81" s="365" t="s">
        <v>372</v>
      </c>
      <c r="C81" s="381"/>
      <c r="D81" s="377"/>
      <c r="E81" s="369"/>
      <c r="F81" s="377"/>
      <c r="G81" s="359"/>
      <c r="H81" s="377"/>
      <c r="I81" s="359"/>
      <c r="J81" s="377"/>
      <c r="K81" s="359"/>
      <c r="L81" s="377"/>
      <c r="M81" s="372"/>
      <c r="N81" s="377"/>
      <c r="O81" s="146"/>
      <c r="P81" s="214"/>
      <c r="Q81" s="214"/>
      <c r="R81" s="146"/>
      <c r="S81" s="214"/>
      <c r="T81" s="214"/>
      <c r="U81" s="146"/>
      <c r="V81" s="214"/>
      <c r="W81" s="214"/>
      <c r="X81" s="146"/>
      <c r="Y81" s="214"/>
      <c r="Z81" s="214"/>
      <c r="AA81" s="146"/>
      <c r="AB81" s="214"/>
      <c r="AC81" s="214"/>
      <c r="AD81" s="146"/>
      <c r="AE81" s="265"/>
      <c r="AF81" s="217"/>
      <c r="AG81" s="199"/>
      <c r="AH81" s="199"/>
      <c r="AI81" s="199"/>
      <c r="AJ81" s="199"/>
      <c r="AK81" s="199"/>
      <c r="AL81" s="199"/>
      <c r="AM81" s="199"/>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row>
    <row r="82" spans="1:62" s="99" customFormat="1" ht="15.75" hidden="1" customHeight="1" x14ac:dyDescent="0.25">
      <c r="A82" s="804"/>
      <c r="B82" s="365" t="s">
        <v>373</v>
      </c>
      <c r="C82" s="381"/>
      <c r="D82" s="377"/>
      <c r="E82" s="369"/>
      <c r="F82" s="377"/>
      <c r="G82" s="359"/>
      <c r="H82" s="377"/>
      <c r="I82" s="359"/>
      <c r="J82" s="377"/>
      <c r="K82" s="359"/>
      <c r="L82" s="377"/>
      <c r="M82" s="372"/>
      <c r="N82" s="377"/>
      <c r="O82" s="146"/>
      <c r="P82" s="214"/>
      <c r="Q82" s="214"/>
      <c r="R82" s="146"/>
      <c r="S82" s="214"/>
      <c r="T82" s="214"/>
      <c r="U82" s="146"/>
      <c r="V82" s="214"/>
      <c r="W82" s="214"/>
      <c r="X82" s="146"/>
      <c r="Y82" s="214"/>
      <c r="Z82" s="214"/>
      <c r="AA82" s="146"/>
      <c r="AB82" s="214"/>
      <c r="AC82" s="214"/>
      <c r="AD82" s="146"/>
      <c r="AE82" s="265"/>
      <c r="AF82" s="217"/>
      <c r="AG82" s="199"/>
      <c r="AH82" s="199"/>
      <c r="AI82" s="199"/>
      <c r="AJ82" s="199"/>
      <c r="AK82" s="199"/>
      <c r="AL82" s="199"/>
      <c r="AM82" s="199"/>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row>
    <row r="83" spans="1:62" s="99" customFormat="1" ht="15.75" hidden="1" customHeight="1" x14ac:dyDescent="0.25">
      <c r="A83" s="804"/>
      <c r="B83" s="365" t="s">
        <v>374</v>
      </c>
      <c r="C83" s="381"/>
      <c r="D83" s="377"/>
      <c r="E83" s="369"/>
      <c r="F83" s="377"/>
      <c r="G83" s="359"/>
      <c r="H83" s="377"/>
      <c r="I83" s="359"/>
      <c r="J83" s="377"/>
      <c r="K83" s="359"/>
      <c r="L83" s="377"/>
      <c r="M83" s="372"/>
      <c r="N83" s="377"/>
      <c r="O83" s="146"/>
      <c r="P83" s="214"/>
      <c r="Q83" s="214"/>
      <c r="R83" s="146"/>
      <c r="S83" s="214"/>
      <c r="T83" s="214"/>
      <c r="U83" s="146"/>
      <c r="V83" s="214"/>
      <c r="W83" s="214"/>
      <c r="X83" s="146"/>
      <c r="Y83" s="214"/>
      <c r="Z83" s="214"/>
      <c r="AA83" s="146"/>
      <c r="AB83" s="214"/>
      <c r="AC83" s="214"/>
      <c r="AD83" s="146"/>
      <c r="AE83" s="265"/>
      <c r="AF83" s="217"/>
      <c r="AG83" s="199"/>
      <c r="AH83" s="199"/>
      <c r="AI83" s="199"/>
      <c r="AJ83" s="199"/>
      <c r="AK83" s="199"/>
      <c r="AL83" s="199"/>
      <c r="AM83" s="199"/>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row>
    <row r="84" spans="1:62" s="99" customFormat="1" ht="15.75" hidden="1" customHeight="1" x14ac:dyDescent="0.25">
      <c r="A84" s="804"/>
      <c r="B84" s="365" t="s">
        <v>375</v>
      </c>
      <c r="C84" s="381"/>
      <c r="D84" s="377"/>
      <c r="E84" s="369"/>
      <c r="F84" s="377"/>
      <c r="G84" s="359"/>
      <c r="H84" s="377"/>
      <c r="I84" s="359"/>
      <c r="J84" s="377"/>
      <c r="K84" s="359"/>
      <c r="L84" s="377"/>
      <c r="M84" s="372"/>
      <c r="N84" s="377"/>
      <c r="O84" s="146"/>
      <c r="P84" s="214"/>
      <c r="Q84" s="214"/>
      <c r="R84" s="146"/>
      <c r="S84" s="214"/>
      <c r="T84" s="214"/>
      <c r="U84" s="146"/>
      <c r="V84" s="214"/>
      <c r="W84" s="214"/>
      <c r="X84" s="146"/>
      <c r="Y84" s="214"/>
      <c r="Z84" s="214"/>
      <c r="AA84" s="146"/>
      <c r="AB84" s="214"/>
      <c r="AC84" s="214"/>
      <c r="AD84" s="146"/>
      <c r="AE84" s="265"/>
      <c r="AF84" s="217"/>
      <c r="AG84" s="199"/>
      <c r="AH84" s="199"/>
      <c r="AI84" s="199"/>
      <c r="AJ84" s="199"/>
      <c r="AK84" s="199"/>
      <c r="AL84" s="199"/>
      <c r="AM84" s="199"/>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c r="BJ84" s="199"/>
    </row>
    <row r="85" spans="1:62" s="99" customFormat="1" ht="15.75" hidden="1" customHeight="1" x14ac:dyDescent="0.25">
      <c r="A85" s="804"/>
      <c r="B85" s="365" t="s">
        <v>376</v>
      </c>
      <c r="C85" s="381"/>
      <c r="D85" s="377"/>
      <c r="E85" s="369"/>
      <c r="F85" s="377"/>
      <c r="G85" s="359"/>
      <c r="H85" s="377"/>
      <c r="I85" s="359"/>
      <c r="J85" s="377"/>
      <c r="K85" s="359"/>
      <c r="L85" s="377"/>
      <c r="M85" s="372"/>
      <c r="N85" s="377"/>
      <c r="O85" s="146"/>
      <c r="P85" s="214"/>
      <c r="Q85" s="214"/>
      <c r="R85" s="146"/>
      <c r="S85" s="214"/>
      <c r="T85" s="214"/>
      <c r="U85" s="146"/>
      <c r="V85" s="214"/>
      <c r="W85" s="214"/>
      <c r="X85" s="146"/>
      <c r="Y85" s="214"/>
      <c r="Z85" s="214"/>
      <c r="AA85" s="146"/>
      <c r="AB85" s="214"/>
      <c r="AC85" s="214"/>
      <c r="AD85" s="146"/>
      <c r="AE85" s="265"/>
      <c r="AF85" s="217"/>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row>
    <row r="86" spans="1:62" s="99" customFormat="1" ht="15.75" hidden="1" customHeight="1" x14ac:dyDescent="0.25">
      <c r="A86" s="804"/>
      <c r="B86" s="365" t="s">
        <v>377</v>
      </c>
      <c r="C86" s="381"/>
      <c r="D86" s="377"/>
      <c r="E86" s="369"/>
      <c r="F86" s="377"/>
      <c r="G86" s="359"/>
      <c r="H86" s="377"/>
      <c r="I86" s="359"/>
      <c r="J86" s="377"/>
      <c r="K86" s="359"/>
      <c r="L86" s="377"/>
      <c r="M86" s="372"/>
      <c r="N86" s="377"/>
      <c r="O86" s="146"/>
      <c r="P86" s="214"/>
      <c r="Q86" s="214"/>
      <c r="R86" s="146"/>
      <c r="S86" s="214"/>
      <c r="T86" s="214"/>
      <c r="U86" s="146"/>
      <c r="V86" s="214"/>
      <c r="W86" s="214"/>
      <c r="X86" s="146"/>
      <c r="Y86" s="214"/>
      <c r="Z86" s="214"/>
      <c r="AA86" s="146"/>
      <c r="AB86" s="214"/>
      <c r="AC86" s="214"/>
      <c r="AD86" s="146"/>
      <c r="AE86" s="265"/>
      <c r="AF86" s="217"/>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row>
    <row r="87" spans="1:62" s="99" customFormat="1" ht="15.75" hidden="1" customHeight="1" x14ac:dyDescent="0.25">
      <c r="A87" s="804"/>
      <c r="B87" s="365" t="s">
        <v>378</v>
      </c>
      <c r="C87" s="381"/>
      <c r="D87" s="377"/>
      <c r="E87" s="369"/>
      <c r="F87" s="377"/>
      <c r="G87" s="359"/>
      <c r="H87" s="377"/>
      <c r="I87" s="359"/>
      <c r="J87" s="377"/>
      <c r="K87" s="359"/>
      <c r="L87" s="377"/>
      <c r="M87" s="372"/>
      <c r="N87" s="377"/>
      <c r="O87" s="146"/>
      <c r="P87" s="214"/>
      <c r="Q87" s="214"/>
      <c r="R87" s="146"/>
      <c r="S87" s="214"/>
      <c r="T87" s="214"/>
      <c r="U87" s="146"/>
      <c r="V87" s="214"/>
      <c r="W87" s="214"/>
      <c r="X87" s="146"/>
      <c r="Y87" s="214"/>
      <c r="Z87" s="214"/>
      <c r="AA87" s="146"/>
      <c r="AB87" s="214"/>
      <c r="AC87" s="214"/>
      <c r="AD87" s="146"/>
      <c r="AE87" s="265"/>
      <c r="AF87" s="217"/>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row>
    <row r="88" spans="1:62" s="99" customFormat="1" ht="15.75" hidden="1" customHeight="1" x14ac:dyDescent="0.25">
      <c r="A88" s="804"/>
      <c r="B88" s="365" t="s">
        <v>379</v>
      </c>
      <c r="C88" s="381"/>
      <c r="D88" s="377"/>
      <c r="E88" s="369"/>
      <c r="F88" s="377"/>
      <c r="G88" s="359"/>
      <c r="H88" s="377"/>
      <c r="I88" s="359"/>
      <c r="J88" s="377"/>
      <c r="K88" s="359"/>
      <c r="L88" s="377"/>
      <c r="M88" s="372"/>
      <c r="N88" s="377"/>
      <c r="O88" s="146"/>
      <c r="P88" s="214"/>
      <c r="Q88" s="214"/>
      <c r="R88" s="146"/>
      <c r="S88" s="214"/>
      <c r="T88" s="214"/>
      <c r="U88" s="146"/>
      <c r="V88" s="214"/>
      <c r="W88" s="214"/>
      <c r="X88" s="146"/>
      <c r="Y88" s="214"/>
      <c r="Z88" s="214"/>
      <c r="AA88" s="146"/>
      <c r="AB88" s="214"/>
      <c r="AC88" s="214"/>
      <c r="AD88" s="146"/>
      <c r="AE88" s="265"/>
      <c r="AF88" s="217"/>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row>
    <row r="89" spans="1:62" s="99" customFormat="1" ht="15.75" hidden="1" customHeight="1" x14ac:dyDescent="0.25">
      <c r="A89" s="804"/>
      <c r="B89" s="365" t="s">
        <v>380</v>
      </c>
      <c r="C89" s="381"/>
      <c r="D89" s="377"/>
      <c r="E89" s="369"/>
      <c r="F89" s="377"/>
      <c r="G89" s="359"/>
      <c r="H89" s="377"/>
      <c r="I89" s="359"/>
      <c r="J89" s="377"/>
      <c r="K89" s="359"/>
      <c r="L89" s="377"/>
      <c r="M89" s="372"/>
      <c r="N89" s="377"/>
      <c r="O89" s="146"/>
      <c r="P89" s="214"/>
      <c r="Q89" s="214"/>
      <c r="R89" s="146"/>
      <c r="S89" s="214"/>
      <c r="T89" s="214"/>
      <c r="U89" s="146"/>
      <c r="V89" s="214"/>
      <c r="W89" s="214"/>
      <c r="X89" s="146"/>
      <c r="Y89" s="214"/>
      <c r="Z89" s="214"/>
      <c r="AA89" s="146"/>
      <c r="AB89" s="214"/>
      <c r="AC89" s="214"/>
      <c r="AD89" s="146"/>
      <c r="AE89" s="265"/>
      <c r="AF89" s="217"/>
      <c r="AG89" s="199"/>
      <c r="AH89" s="199"/>
      <c r="AI89" s="199"/>
      <c r="AJ89" s="199"/>
      <c r="AK89" s="199"/>
      <c r="AL89" s="199"/>
      <c r="AM89" s="199"/>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row>
    <row r="90" spans="1:62" s="99" customFormat="1" ht="15.75" hidden="1" customHeight="1" x14ac:dyDescent="0.25">
      <c r="A90" s="804"/>
      <c r="B90" s="365" t="s">
        <v>381</v>
      </c>
      <c r="C90" s="381"/>
      <c r="D90" s="377"/>
      <c r="E90" s="369"/>
      <c r="F90" s="377"/>
      <c r="G90" s="359"/>
      <c r="H90" s="377"/>
      <c r="I90" s="359"/>
      <c r="J90" s="377"/>
      <c r="K90" s="359"/>
      <c r="L90" s="377"/>
      <c r="M90" s="372"/>
      <c r="N90" s="377"/>
      <c r="O90" s="146"/>
      <c r="P90" s="214"/>
      <c r="Q90" s="214"/>
      <c r="R90" s="146"/>
      <c r="S90" s="214"/>
      <c r="T90" s="214"/>
      <c r="U90" s="146"/>
      <c r="V90" s="214"/>
      <c r="W90" s="214"/>
      <c r="X90" s="146"/>
      <c r="Y90" s="214"/>
      <c r="Z90" s="214"/>
      <c r="AA90" s="146"/>
      <c r="AB90" s="214"/>
      <c r="AC90" s="214"/>
      <c r="AD90" s="146"/>
      <c r="AE90" s="265"/>
      <c r="AF90" s="217"/>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row>
    <row r="91" spans="1:62" s="99" customFormat="1" ht="15.75" hidden="1" customHeight="1" x14ac:dyDescent="0.25">
      <c r="A91" s="804"/>
      <c r="B91" s="365" t="s">
        <v>382</v>
      </c>
      <c r="C91" s="381"/>
      <c r="D91" s="377"/>
      <c r="E91" s="369"/>
      <c r="F91" s="377"/>
      <c r="G91" s="359"/>
      <c r="H91" s="377"/>
      <c r="I91" s="359"/>
      <c r="J91" s="377"/>
      <c r="K91" s="359"/>
      <c r="L91" s="377"/>
      <c r="M91" s="372"/>
      <c r="N91" s="377"/>
      <c r="O91" s="146"/>
      <c r="P91" s="214"/>
      <c r="Q91" s="214"/>
      <c r="R91" s="146"/>
      <c r="S91" s="214"/>
      <c r="T91" s="214"/>
      <c r="U91" s="146"/>
      <c r="V91" s="214"/>
      <c r="W91" s="214"/>
      <c r="X91" s="146"/>
      <c r="Y91" s="214"/>
      <c r="Z91" s="214"/>
      <c r="AA91" s="146"/>
      <c r="AB91" s="214"/>
      <c r="AC91" s="214"/>
      <c r="AD91" s="146"/>
      <c r="AE91" s="265"/>
      <c r="AF91" s="217"/>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row>
    <row r="92" spans="1:62" s="99" customFormat="1" ht="15.75" hidden="1" customHeight="1" x14ac:dyDescent="0.25">
      <c r="A92" s="804"/>
      <c r="B92" s="365" t="s">
        <v>383</v>
      </c>
      <c r="C92" s="381"/>
      <c r="D92" s="377"/>
      <c r="E92" s="369"/>
      <c r="F92" s="377"/>
      <c r="G92" s="359"/>
      <c r="H92" s="377"/>
      <c r="I92" s="359"/>
      <c r="J92" s="377"/>
      <c r="K92" s="359"/>
      <c r="L92" s="377"/>
      <c r="M92" s="372"/>
      <c r="N92" s="377"/>
      <c r="O92" s="146"/>
      <c r="P92" s="214"/>
      <c r="Q92" s="214"/>
      <c r="R92" s="146"/>
      <c r="S92" s="214"/>
      <c r="T92" s="214"/>
      <c r="U92" s="146"/>
      <c r="V92" s="214"/>
      <c r="W92" s="214"/>
      <c r="X92" s="146"/>
      <c r="Y92" s="214"/>
      <c r="Z92" s="214"/>
      <c r="AA92" s="146"/>
      <c r="AB92" s="214"/>
      <c r="AC92" s="214"/>
      <c r="AD92" s="146"/>
      <c r="AE92" s="265"/>
      <c r="AF92" s="217"/>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row>
    <row r="93" spans="1:62" s="99" customFormat="1" ht="15.75" hidden="1" customHeight="1" x14ac:dyDescent="0.25">
      <c r="A93" s="804"/>
      <c r="B93" s="365" t="s">
        <v>384</v>
      </c>
      <c r="C93" s="381"/>
      <c r="D93" s="377"/>
      <c r="E93" s="369"/>
      <c r="F93" s="377"/>
      <c r="G93" s="359"/>
      <c r="H93" s="377"/>
      <c r="I93" s="359"/>
      <c r="J93" s="377"/>
      <c r="K93" s="359"/>
      <c r="L93" s="377"/>
      <c r="M93" s="372"/>
      <c r="N93" s="377"/>
      <c r="O93" s="146"/>
      <c r="P93" s="214"/>
      <c r="Q93" s="214"/>
      <c r="R93" s="146"/>
      <c r="S93" s="214"/>
      <c r="T93" s="214"/>
      <c r="U93" s="146"/>
      <c r="V93" s="214"/>
      <c r="W93" s="214"/>
      <c r="X93" s="146"/>
      <c r="Y93" s="214"/>
      <c r="Z93" s="214"/>
      <c r="AA93" s="146"/>
      <c r="AB93" s="214"/>
      <c r="AC93" s="214"/>
      <c r="AD93" s="146"/>
      <c r="AE93" s="265"/>
      <c r="AF93" s="217"/>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row>
    <row r="94" spans="1:62" s="99" customFormat="1" ht="15.75" hidden="1" customHeight="1" x14ac:dyDescent="0.25">
      <c r="A94" s="804"/>
      <c r="B94" s="365" t="s">
        <v>385</v>
      </c>
      <c r="C94" s="381"/>
      <c r="D94" s="377"/>
      <c r="E94" s="369"/>
      <c r="F94" s="377"/>
      <c r="G94" s="359"/>
      <c r="H94" s="377"/>
      <c r="I94" s="359"/>
      <c r="J94" s="377"/>
      <c r="K94" s="359"/>
      <c r="L94" s="377"/>
      <c r="M94" s="372"/>
      <c r="N94" s="377"/>
      <c r="O94" s="146"/>
      <c r="P94" s="214"/>
      <c r="Q94" s="214"/>
      <c r="R94" s="146"/>
      <c r="S94" s="214"/>
      <c r="T94" s="214"/>
      <c r="U94" s="146"/>
      <c r="V94" s="214"/>
      <c r="W94" s="214"/>
      <c r="X94" s="146"/>
      <c r="Y94" s="214"/>
      <c r="Z94" s="214"/>
      <c r="AA94" s="146"/>
      <c r="AB94" s="214"/>
      <c r="AC94" s="214"/>
      <c r="AD94" s="146"/>
      <c r="AE94" s="265"/>
      <c r="AF94" s="217"/>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row>
    <row r="95" spans="1:62" s="99" customFormat="1" ht="15.75" hidden="1" customHeight="1" x14ac:dyDescent="0.25">
      <c r="A95" s="804"/>
      <c r="B95" s="366" t="s">
        <v>386</v>
      </c>
      <c r="C95" s="382"/>
      <c r="D95" s="378"/>
      <c r="E95" s="370"/>
      <c r="F95" s="378"/>
      <c r="G95" s="363"/>
      <c r="H95" s="378"/>
      <c r="I95" s="363"/>
      <c r="J95" s="378"/>
      <c r="K95" s="363"/>
      <c r="L95" s="378"/>
      <c r="M95" s="374"/>
      <c r="N95" s="378"/>
      <c r="O95" s="146"/>
      <c r="P95" s="214"/>
      <c r="Q95" s="214"/>
      <c r="R95" s="146"/>
      <c r="S95" s="214"/>
      <c r="T95" s="214"/>
      <c r="U95" s="146"/>
      <c r="V95" s="214"/>
      <c r="W95" s="214"/>
      <c r="X95" s="146"/>
      <c r="Y95" s="214"/>
      <c r="Z95" s="214"/>
      <c r="AA95" s="146"/>
      <c r="AB95" s="214"/>
      <c r="AC95" s="214"/>
      <c r="AD95" s="146"/>
      <c r="AE95" s="265"/>
      <c r="AF95" s="217"/>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row>
    <row r="96" spans="1:62" s="99" customFormat="1" ht="29.25" hidden="1" customHeight="1" x14ac:dyDescent="0.25">
      <c r="A96" s="562"/>
      <c r="B96" s="367" t="s">
        <v>93</v>
      </c>
      <c r="C96" s="383"/>
      <c r="D96" s="379"/>
      <c r="E96" s="362"/>
      <c r="F96" s="379"/>
      <c r="G96" s="361"/>
      <c r="H96" s="379"/>
      <c r="I96" s="361"/>
      <c r="J96" s="379"/>
      <c r="K96" s="361"/>
      <c r="L96" s="379"/>
      <c r="M96" s="375"/>
      <c r="N96" s="379"/>
      <c r="O96" s="213"/>
      <c r="P96" s="215"/>
      <c r="Q96" s="215"/>
      <c r="R96" s="213"/>
      <c r="S96" s="215"/>
      <c r="T96" s="215"/>
      <c r="U96" s="213"/>
      <c r="V96" s="215"/>
      <c r="W96" s="215"/>
      <c r="X96" s="213"/>
      <c r="Y96" s="215"/>
      <c r="Z96" s="215"/>
      <c r="AA96" s="213"/>
      <c r="AB96" s="215"/>
      <c r="AC96" s="215"/>
      <c r="AD96" s="213"/>
      <c r="AE96" s="266"/>
      <c r="AF96" s="218"/>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row>
    <row r="97" spans="1:62" s="68" customFormat="1" ht="24" hidden="1" customHeight="1" x14ac:dyDescent="0.25">
      <c r="K97" s="168"/>
      <c r="L97" s="168"/>
      <c r="M97" s="168"/>
      <c r="N97" s="168"/>
      <c r="O97" s="16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row>
    <row r="98" spans="1:62" s="68" customFormat="1" ht="24" hidden="1" customHeight="1" thickBot="1" x14ac:dyDescent="0.3">
      <c r="A98" s="561" t="s">
        <v>387</v>
      </c>
      <c r="B98" s="561" t="s">
        <v>364</v>
      </c>
      <c r="C98" s="704" t="s">
        <v>99</v>
      </c>
      <c r="D98" s="808"/>
      <c r="E98" s="808"/>
      <c r="F98" s="808"/>
      <c r="G98" s="808"/>
      <c r="H98" s="808"/>
      <c r="I98" s="808"/>
      <c r="J98" s="808"/>
      <c r="K98" s="808"/>
      <c r="L98" s="808"/>
      <c r="M98" s="808"/>
      <c r="N98" s="705"/>
      <c r="O98" s="796" t="s">
        <v>239</v>
      </c>
      <c r="P98" s="797"/>
      <c r="Q98" s="797"/>
      <c r="R98" s="797"/>
      <c r="S98" s="797"/>
      <c r="T98" s="797"/>
      <c r="U98" s="797"/>
      <c r="V98" s="797"/>
      <c r="W98" s="797"/>
      <c r="X98" s="797"/>
      <c r="Y98" s="797"/>
      <c r="Z98" s="797"/>
      <c r="AA98" s="797"/>
      <c r="AB98" s="797"/>
      <c r="AC98" s="797"/>
      <c r="AD98" s="797"/>
      <c r="AE98" s="797"/>
      <c r="AF98" s="79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row>
    <row r="99" spans="1:62" s="68" customFormat="1" ht="24" hidden="1" customHeight="1" thickBot="1" x14ac:dyDescent="0.3">
      <c r="A99" s="804"/>
      <c r="B99" s="804"/>
      <c r="C99" s="704" t="s">
        <v>249</v>
      </c>
      <c r="D99" s="705"/>
      <c r="E99" s="704" t="s">
        <v>250</v>
      </c>
      <c r="F99" s="705"/>
      <c r="G99" s="704" t="s">
        <v>251</v>
      </c>
      <c r="H99" s="705"/>
      <c r="I99" s="704" t="s">
        <v>252</v>
      </c>
      <c r="J99" s="705"/>
      <c r="K99" s="704" t="s">
        <v>359</v>
      </c>
      <c r="L99" s="705"/>
      <c r="M99" s="704" t="s">
        <v>254</v>
      </c>
      <c r="N99" s="705"/>
      <c r="O99" s="796" t="s">
        <v>249</v>
      </c>
      <c r="P99" s="797"/>
      <c r="Q99" s="798"/>
      <c r="R99" s="796" t="s">
        <v>250</v>
      </c>
      <c r="S99" s="797"/>
      <c r="T99" s="798"/>
      <c r="U99" s="796" t="s">
        <v>251</v>
      </c>
      <c r="V99" s="797"/>
      <c r="W99" s="798"/>
      <c r="X99" s="796" t="s">
        <v>252</v>
      </c>
      <c r="Y99" s="797"/>
      <c r="Z99" s="798"/>
      <c r="AA99" s="796" t="s">
        <v>359</v>
      </c>
      <c r="AB99" s="797"/>
      <c r="AC99" s="798"/>
      <c r="AD99" s="796" t="s">
        <v>254</v>
      </c>
      <c r="AE99" s="797"/>
      <c r="AF99" s="79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row>
    <row r="100" spans="1:62" s="68" customFormat="1" ht="29.25" hidden="1" customHeight="1" x14ac:dyDescent="0.25">
      <c r="A100" s="804"/>
      <c r="B100" s="562"/>
      <c r="C100" s="219" t="s">
        <v>100</v>
      </c>
      <c r="D100" s="201" t="s">
        <v>365</v>
      </c>
      <c r="E100" s="219" t="s">
        <v>100</v>
      </c>
      <c r="F100" s="201" t="s">
        <v>365</v>
      </c>
      <c r="G100" s="219" t="s">
        <v>100</v>
      </c>
      <c r="H100" s="201" t="s">
        <v>365</v>
      </c>
      <c r="I100" s="219" t="s">
        <v>100</v>
      </c>
      <c r="J100" s="201" t="s">
        <v>365</v>
      </c>
      <c r="K100" s="219" t="s">
        <v>100</v>
      </c>
      <c r="L100" s="201" t="s">
        <v>365</v>
      </c>
      <c r="M100" s="219" t="s">
        <v>100</v>
      </c>
      <c r="N100" s="201" t="s">
        <v>365</v>
      </c>
      <c r="O100" s="204" t="s">
        <v>100</v>
      </c>
      <c r="P100" s="204" t="s">
        <v>366</v>
      </c>
      <c r="Q100" s="204" t="s">
        <v>226</v>
      </c>
      <c r="R100" s="204" t="s">
        <v>100</v>
      </c>
      <c r="S100" s="204" t="s">
        <v>366</v>
      </c>
      <c r="T100" s="204" t="s">
        <v>226</v>
      </c>
      <c r="U100" s="204" t="s">
        <v>100</v>
      </c>
      <c r="V100" s="204" t="s">
        <v>366</v>
      </c>
      <c r="W100" s="204" t="s">
        <v>226</v>
      </c>
      <c r="X100" s="204" t="s">
        <v>100</v>
      </c>
      <c r="Y100" s="204" t="s">
        <v>366</v>
      </c>
      <c r="Z100" s="204" t="s">
        <v>226</v>
      </c>
      <c r="AA100" s="204" t="s">
        <v>100</v>
      </c>
      <c r="AB100" s="204" t="s">
        <v>366</v>
      </c>
      <c r="AC100" s="204" t="s">
        <v>226</v>
      </c>
      <c r="AD100" s="204" t="s">
        <v>100</v>
      </c>
      <c r="AE100" s="204" t="s">
        <v>366</v>
      </c>
      <c r="AF100" s="204" t="s">
        <v>226</v>
      </c>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row>
    <row r="101" spans="1:62" s="68" customFormat="1" ht="16.5" hidden="1" x14ac:dyDescent="0.25">
      <c r="A101" s="804"/>
      <c r="B101" s="364" t="s">
        <v>367</v>
      </c>
      <c r="C101" s="380"/>
      <c r="D101" s="376"/>
      <c r="E101" s="368"/>
      <c r="F101" s="376"/>
      <c r="G101" s="360"/>
      <c r="H101" s="376"/>
      <c r="I101" s="360"/>
      <c r="J101" s="376"/>
      <c r="K101" s="360"/>
      <c r="L101" s="376"/>
      <c r="M101" s="373"/>
      <c r="N101" s="376"/>
      <c r="O101" s="146"/>
      <c r="P101" s="214"/>
      <c r="Q101" s="214"/>
      <c r="R101" s="146"/>
      <c r="S101" s="214"/>
      <c r="T101" s="214"/>
      <c r="U101" s="146"/>
      <c r="V101" s="214"/>
      <c r="W101" s="214"/>
      <c r="X101" s="146"/>
      <c r="Y101" s="214"/>
      <c r="Z101" s="214"/>
      <c r="AA101" s="146"/>
      <c r="AB101" s="214"/>
      <c r="AC101" s="214"/>
      <c r="AD101" s="146"/>
      <c r="AE101" s="265"/>
      <c r="AF101" s="217"/>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row>
    <row r="102" spans="1:62" s="68" customFormat="1" ht="16.5" hidden="1" x14ac:dyDescent="0.25">
      <c r="A102" s="804"/>
      <c r="B102" s="365" t="s">
        <v>368</v>
      </c>
      <c r="C102" s="381"/>
      <c r="D102" s="377"/>
      <c r="E102" s="369"/>
      <c r="F102" s="377"/>
      <c r="G102" s="359"/>
      <c r="H102" s="377"/>
      <c r="I102" s="359"/>
      <c r="J102" s="377"/>
      <c r="K102" s="359"/>
      <c r="L102" s="377"/>
      <c r="M102" s="372"/>
      <c r="N102" s="377"/>
      <c r="O102" s="146"/>
      <c r="P102" s="214"/>
      <c r="Q102" s="214"/>
      <c r="R102" s="146"/>
      <c r="S102" s="214"/>
      <c r="T102" s="214"/>
      <c r="U102" s="146"/>
      <c r="V102" s="214"/>
      <c r="W102" s="214"/>
      <c r="X102" s="146"/>
      <c r="Y102" s="214"/>
      <c r="Z102" s="214"/>
      <c r="AA102" s="146"/>
      <c r="AB102" s="214"/>
      <c r="AC102" s="214"/>
      <c r="AD102" s="146"/>
      <c r="AE102" s="265"/>
      <c r="AF102" s="217"/>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row>
    <row r="103" spans="1:62" s="68" customFormat="1" ht="16.5" hidden="1" x14ac:dyDescent="0.25">
      <c r="A103" s="804"/>
      <c r="B103" s="365" t="s">
        <v>369</v>
      </c>
      <c r="C103" s="381"/>
      <c r="D103" s="377"/>
      <c r="E103" s="369"/>
      <c r="F103" s="377"/>
      <c r="G103" s="359"/>
      <c r="H103" s="377"/>
      <c r="I103" s="359"/>
      <c r="J103" s="377"/>
      <c r="K103" s="359"/>
      <c r="L103" s="377"/>
      <c r="M103" s="372"/>
      <c r="N103" s="377"/>
      <c r="O103" s="146"/>
      <c r="P103" s="214"/>
      <c r="Q103" s="214"/>
      <c r="R103" s="146"/>
      <c r="S103" s="214"/>
      <c r="T103" s="214"/>
      <c r="U103" s="146"/>
      <c r="V103" s="214"/>
      <c r="W103" s="214"/>
      <c r="X103" s="146"/>
      <c r="Y103" s="214"/>
      <c r="Z103" s="214"/>
      <c r="AA103" s="146"/>
      <c r="AB103" s="214"/>
      <c r="AC103" s="214"/>
      <c r="AD103" s="146"/>
      <c r="AE103" s="265"/>
      <c r="AF103" s="217"/>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row>
    <row r="104" spans="1:62" s="68" customFormat="1" ht="16.5" hidden="1" x14ac:dyDescent="0.25">
      <c r="A104" s="804"/>
      <c r="B104" s="365" t="s">
        <v>370</v>
      </c>
      <c r="C104" s="381"/>
      <c r="D104" s="377"/>
      <c r="E104" s="369"/>
      <c r="F104" s="377"/>
      <c r="G104" s="359"/>
      <c r="H104" s="377"/>
      <c r="I104" s="359"/>
      <c r="J104" s="377"/>
      <c r="K104" s="359"/>
      <c r="L104" s="377"/>
      <c r="M104" s="372"/>
      <c r="N104" s="377"/>
      <c r="O104" s="146"/>
      <c r="P104" s="214"/>
      <c r="Q104" s="214"/>
      <c r="R104" s="146"/>
      <c r="S104" s="214"/>
      <c r="T104" s="214"/>
      <c r="U104" s="146"/>
      <c r="V104" s="214"/>
      <c r="W104" s="214"/>
      <c r="X104" s="146"/>
      <c r="Y104" s="214"/>
      <c r="Z104" s="214"/>
      <c r="AA104" s="146"/>
      <c r="AB104" s="214"/>
      <c r="AC104" s="214"/>
      <c r="AD104" s="146"/>
      <c r="AE104" s="265"/>
      <c r="AF104" s="217"/>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row>
    <row r="105" spans="1:62" s="68" customFormat="1" ht="16.5" hidden="1" x14ac:dyDescent="0.25">
      <c r="A105" s="804"/>
      <c r="B105" s="365" t="s">
        <v>371</v>
      </c>
      <c r="C105" s="381"/>
      <c r="D105" s="377"/>
      <c r="E105" s="369"/>
      <c r="F105" s="377"/>
      <c r="G105" s="359"/>
      <c r="H105" s="377"/>
      <c r="I105" s="359"/>
      <c r="J105" s="377"/>
      <c r="K105" s="359"/>
      <c r="L105" s="377"/>
      <c r="M105" s="372"/>
      <c r="N105" s="377"/>
      <c r="O105" s="146"/>
      <c r="P105" s="214"/>
      <c r="Q105" s="214"/>
      <c r="R105" s="146"/>
      <c r="S105" s="214"/>
      <c r="T105" s="214"/>
      <c r="U105" s="146"/>
      <c r="V105" s="214"/>
      <c r="W105" s="214"/>
      <c r="X105" s="146"/>
      <c r="Y105" s="214"/>
      <c r="Z105" s="214"/>
      <c r="AA105" s="146"/>
      <c r="AB105" s="214"/>
      <c r="AC105" s="214"/>
      <c r="AD105" s="146"/>
      <c r="AE105" s="265"/>
      <c r="AF105" s="217"/>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row>
    <row r="106" spans="1:62" s="68" customFormat="1" ht="16.5" hidden="1" x14ac:dyDescent="0.25">
      <c r="A106" s="804"/>
      <c r="B106" s="365" t="s">
        <v>372</v>
      </c>
      <c r="C106" s="381"/>
      <c r="D106" s="377"/>
      <c r="E106" s="369"/>
      <c r="F106" s="377"/>
      <c r="G106" s="359"/>
      <c r="H106" s="377"/>
      <c r="I106" s="359"/>
      <c r="J106" s="377"/>
      <c r="K106" s="359"/>
      <c r="L106" s="377"/>
      <c r="M106" s="372"/>
      <c r="N106" s="377"/>
      <c r="O106" s="146"/>
      <c r="P106" s="214"/>
      <c r="Q106" s="214"/>
      <c r="R106" s="146"/>
      <c r="S106" s="214"/>
      <c r="T106" s="214"/>
      <c r="U106" s="146"/>
      <c r="V106" s="214"/>
      <c r="W106" s="214"/>
      <c r="X106" s="146"/>
      <c r="Y106" s="214"/>
      <c r="Z106" s="214"/>
      <c r="AA106" s="146"/>
      <c r="AB106" s="214"/>
      <c r="AC106" s="214"/>
      <c r="AD106" s="146"/>
      <c r="AE106" s="265"/>
      <c r="AF106" s="217"/>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row>
    <row r="107" spans="1:62" s="68" customFormat="1" ht="16.5" hidden="1" x14ac:dyDescent="0.25">
      <c r="A107" s="804"/>
      <c r="B107" s="365" t="s">
        <v>373</v>
      </c>
      <c r="C107" s="381"/>
      <c r="D107" s="377"/>
      <c r="E107" s="369"/>
      <c r="F107" s="377"/>
      <c r="G107" s="359"/>
      <c r="H107" s="377"/>
      <c r="I107" s="359"/>
      <c r="J107" s="377"/>
      <c r="K107" s="359"/>
      <c r="L107" s="377"/>
      <c r="M107" s="372"/>
      <c r="N107" s="377"/>
      <c r="O107" s="146"/>
      <c r="P107" s="214"/>
      <c r="Q107" s="214"/>
      <c r="R107" s="146"/>
      <c r="S107" s="214"/>
      <c r="T107" s="214"/>
      <c r="U107" s="146"/>
      <c r="V107" s="214"/>
      <c r="W107" s="214"/>
      <c r="X107" s="146"/>
      <c r="Y107" s="214"/>
      <c r="Z107" s="214"/>
      <c r="AA107" s="146"/>
      <c r="AB107" s="214"/>
      <c r="AC107" s="214"/>
      <c r="AD107" s="146"/>
      <c r="AE107" s="265"/>
      <c r="AF107" s="217"/>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row>
    <row r="108" spans="1:62" s="68" customFormat="1" ht="16.5" hidden="1" x14ac:dyDescent="0.25">
      <c r="A108" s="804"/>
      <c r="B108" s="365" t="s">
        <v>374</v>
      </c>
      <c r="C108" s="381"/>
      <c r="D108" s="377"/>
      <c r="E108" s="369"/>
      <c r="F108" s="377"/>
      <c r="G108" s="359"/>
      <c r="H108" s="377"/>
      <c r="I108" s="359"/>
      <c r="J108" s="377"/>
      <c r="K108" s="359"/>
      <c r="L108" s="377"/>
      <c r="M108" s="372"/>
      <c r="N108" s="377"/>
      <c r="O108" s="146"/>
      <c r="P108" s="214"/>
      <c r="Q108" s="214"/>
      <c r="R108" s="146"/>
      <c r="S108" s="214"/>
      <c r="T108" s="214"/>
      <c r="U108" s="146"/>
      <c r="V108" s="214"/>
      <c r="W108" s="214"/>
      <c r="X108" s="146"/>
      <c r="Y108" s="214"/>
      <c r="Z108" s="214"/>
      <c r="AA108" s="146"/>
      <c r="AB108" s="214"/>
      <c r="AC108" s="214"/>
      <c r="AD108" s="146"/>
      <c r="AE108" s="265"/>
      <c r="AF108" s="217"/>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row>
    <row r="109" spans="1:62" s="68" customFormat="1" ht="16.5" hidden="1" x14ac:dyDescent="0.25">
      <c r="A109" s="804"/>
      <c r="B109" s="365" t="s">
        <v>375</v>
      </c>
      <c r="C109" s="381"/>
      <c r="D109" s="377"/>
      <c r="E109" s="369"/>
      <c r="F109" s="377"/>
      <c r="G109" s="359"/>
      <c r="H109" s="377"/>
      <c r="I109" s="359"/>
      <c r="J109" s="377"/>
      <c r="K109" s="359"/>
      <c r="L109" s="377"/>
      <c r="M109" s="372"/>
      <c r="N109" s="377"/>
      <c r="O109" s="146"/>
      <c r="P109" s="214"/>
      <c r="Q109" s="214"/>
      <c r="R109" s="146"/>
      <c r="S109" s="214"/>
      <c r="T109" s="214"/>
      <c r="U109" s="146"/>
      <c r="V109" s="214"/>
      <c r="W109" s="214"/>
      <c r="X109" s="146"/>
      <c r="Y109" s="214"/>
      <c r="Z109" s="214"/>
      <c r="AA109" s="146"/>
      <c r="AB109" s="214"/>
      <c r="AC109" s="214"/>
      <c r="AD109" s="146"/>
      <c r="AE109" s="265"/>
      <c r="AF109" s="217"/>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row>
    <row r="110" spans="1:62" s="68" customFormat="1" ht="16.5" hidden="1" x14ac:dyDescent="0.25">
      <c r="A110" s="804"/>
      <c r="B110" s="365" t="s">
        <v>376</v>
      </c>
      <c r="C110" s="381"/>
      <c r="D110" s="377"/>
      <c r="E110" s="369"/>
      <c r="F110" s="377"/>
      <c r="G110" s="359"/>
      <c r="H110" s="377"/>
      <c r="I110" s="359"/>
      <c r="J110" s="377"/>
      <c r="K110" s="359"/>
      <c r="L110" s="377"/>
      <c r="M110" s="372"/>
      <c r="N110" s="377"/>
      <c r="O110" s="146"/>
      <c r="P110" s="214"/>
      <c r="Q110" s="214"/>
      <c r="R110" s="146"/>
      <c r="S110" s="214"/>
      <c r="T110" s="214"/>
      <c r="U110" s="146"/>
      <c r="V110" s="214"/>
      <c r="W110" s="214"/>
      <c r="X110" s="146"/>
      <c r="Y110" s="214"/>
      <c r="Z110" s="214"/>
      <c r="AA110" s="146"/>
      <c r="AB110" s="214"/>
      <c r="AC110" s="214"/>
      <c r="AD110" s="146"/>
      <c r="AE110" s="265"/>
      <c r="AF110" s="217"/>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row>
    <row r="111" spans="1:62" s="68" customFormat="1" ht="16.5" hidden="1" x14ac:dyDescent="0.25">
      <c r="A111" s="804"/>
      <c r="B111" s="365" t="s">
        <v>377</v>
      </c>
      <c r="C111" s="381"/>
      <c r="D111" s="377"/>
      <c r="E111" s="369"/>
      <c r="F111" s="377"/>
      <c r="G111" s="359"/>
      <c r="H111" s="377"/>
      <c r="I111" s="359"/>
      <c r="J111" s="377"/>
      <c r="K111" s="359"/>
      <c r="L111" s="377"/>
      <c r="M111" s="372"/>
      <c r="N111" s="377"/>
      <c r="O111" s="146"/>
      <c r="P111" s="214"/>
      <c r="Q111" s="214"/>
      <c r="R111" s="146"/>
      <c r="S111" s="214"/>
      <c r="T111" s="214"/>
      <c r="U111" s="146"/>
      <c r="V111" s="214"/>
      <c r="W111" s="214"/>
      <c r="X111" s="146"/>
      <c r="Y111" s="214"/>
      <c r="Z111" s="214"/>
      <c r="AA111" s="146"/>
      <c r="AB111" s="214"/>
      <c r="AC111" s="214"/>
      <c r="AD111" s="146"/>
      <c r="AE111" s="265"/>
      <c r="AF111" s="217"/>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row>
    <row r="112" spans="1:62" s="68" customFormat="1" ht="16.5" hidden="1" x14ac:dyDescent="0.25">
      <c r="A112" s="804"/>
      <c r="B112" s="365" t="s">
        <v>378</v>
      </c>
      <c r="C112" s="381"/>
      <c r="D112" s="377"/>
      <c r="E112" s="369"/>
      <c r="F112" s="377"/>
      <c r="G112" s="359"/>
      <c r="H112" s="377"/>
      <c r="I112" s="359"/>
      <c r="J112" s="377"/>
      <c r="K112" s="359"/>
      <c r="L112" s="377"/>
      <c r="M112" s="372"/>
      <c r="N112" s="377"/>
      <c r="O112" s="146"/>
      <c r="P112" s="214"/>
      <c r="Q112" s="214"/>
      <c r="R112" s="146"/>
      <c r="S112" s="214"/>
      <c r="T112" s="214"/>
      <c r="U112" s="146"/>
      <c r="V112" s="214"/>
      <c r="W112" s="214"/>
      <c r="X112" s="146"/>
      <c r="Y112" s="214"/>
      <c r="Z112" s="214"/>
      <c r="AA112" s="146"/>
      <c r="AB112" s="214"/>
      <c r="AC112" s="214"/>
      <c r="AD112" s="146"/>
      <c r="AE112" s="265"/>
      <c r="AF112" s="217"/>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row>
    <row r="113" spans="1:62" s="68" customFormat="1" ht="16.5" hidden="1" x14ac:dyDescent="0.25">
      <c r="A113" s="804"/>
      <c r="B113" s="365" t="s">
        <v>379</v>
      </c>
      <c r="C113" s="381"/>
      <c r="D113" s="377"/>
      <c r="E113" s="369"/>
      <c r="F113" s="377"/>
      <c r="G113" s="359"/>
      <c r="H113" s="377"/>
      <c r="I113" s="359"/>
      <c r="J113" s="377"/>
      <c r="K113" s="359"/>
      <c r="L113" s="377"/>
      <c r="M113" s="372"/>
      <c r="N113" s="377"/>
      <c r="O113" s="146"/>
      <c r="P113" s="214"/>
      <c r="Q113" s="214"/>
      <c r="R113" s="146"/>
      <c r="S113" s="214"/>
      <c r="T113" s="214"/>
      <c r="U113" s="146"/>
      <c r="V113" s="214"/>
      <c r="W113" s="214"/>
      <c r="X113" s="146"/>
      <c r="Y113" s="214"/>
      <c r="Z113" s="214"/>
      <c r="AA113" s="146"/>
      <c r="AB113" s="214"/>
      <c r="AC113" s="214"/>
      <c r="AD113" s="146"/>
      <c r="AE113" s="265"/>
      <c r="AF113" s="217"/>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row>
    <row r="114" spans="1:62" s="68" customFormat="1" ht="16.5" hidden="1" x14ac:dyDescent="0.25">
      <c r="A114" s="804"/>
      <c r="B114" s="365" t="s">
        <v>380</v>
      </c>
      <c r="C114" s="381"/>
      <c r="D114" s="377"/>
      <c r="E114" s="369"/>
      <c r="F114" s="377"/>
      <c r="G114" s="359"/>
      <c r="H114" s="377"/>
      <c r="I114" s="359"/>
      <c r="J114" s="377"/>
      <c r="K114" s="359"/>
      <c r="L114" s="377"/>
      <c r="M114" s="372"/>
      <c r="N114" s="377"/>
      <c r="O114" s="146"/>
      <c r="P114" s="214"/>
      <c r="Q114" s="214"/>
      <c r="R114" s="146"/>
      <c r="S114" s="214"/>
      <c r="T114" s="214"/>
      <c r="U114" s="146"/>
      <c r="V114" s="214"/>
      <c r="W114" s="214"/>
      <c r="X114" s="146"/>
      <c r="Y114" s="214"/>
      <c r="Z114" s="214"/>
      <c r="AA114" s="146"/>
      <c r="AB114" s="214"/>
      <c r="AC114" s="214"/>
      <c r="AD114" s="146"/>
      <c r="AE114" s="265"/>
      <c r="AF114" s="217"/>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row>
    <row r="115" spans="1:62" s="68" customFormat="1" ht="16.5" hidden="1" x14ac:dyDescent="0.25">
      <c r="A115" s="804"/>
      <c r="B115" s="365" t="s">
        <v>381</v>
      </c>
      <c r="C115" s="381"/>
      <c r="D115" s="377"/>
      <c r="E115" s="369"/>
      <c r="F115" s="377"/>
      <c r="G115" s="359"/>
      <c r="H115" s="377"/>
      <c r="I115" s="359"/>
      <c r="J115" s="377"/>
      <c r="K115" s="359"/>
      <c r="L115" s="377"/>
      <c r="M115" s="372"/>
      <c r="N115" s="377"/>
      <c r="O115" s="146"/>
      <c r="P115" s="214"/>
      <c r="Q115" s="214"/>
      <c r="R115" s="146"/>
      <c r="S115" s="214"/>
      <c r="T115" s="214"/>
      <c r="U115" s="146"/>
      <c r="V115" s="214"/>
      <c r="W115" s="214"/>
      <c r="X115" s="146"/>
      <c r="Y115" s="214"/>
      <c r="Z115" s="214"/>
      <c r="AA115" s="146"/>
      <c r="AB115" s="214"/>
      <c r="AC115" s="214"/>
      <c r="AD115" s="146"/>
      <c r="AE115" s="265"/>
      <c r="AF115" s="217"/>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row>
    <row r="116" spans="1:62" s="68" customFormat="1" ht="16.5" hidden="1" x14ac:dyDescent="0.25">
      <c r="A116" s="804"/>
      <c r="B116" s="365" t="s">
        <v>382</v>
      </c>
      <c r="C116" s="381"/>
      <c r="D116" s="377"/>
      <c r="E116" s="369"/>
      <c r="F116" s="377"/>
      <c r="G116" s="359"/>
      <c r="H116" s="377"/>
      <c r="I116" s="359"/>
      <c r="J116" s="377"/>
      <c r="K116" s="359"/>
      <c r="L116" s="377"/>
      <c r="M116" s="372"/>
      <c r="N116" s="377"/>
      <c r="O116" s="146"/>
      <c r="P116" s="214"/>
      <c r="Q116" s="214"/>
      <c r="R116" s="146"/>
      <c r="S116" s="214"/>
      <c r="T116" s="214"/>
      <c r="U116" s="146"/>
      <c r="V116" s="214"/>
      <c r="W116" s="214"/>
      <c r="X116" s="146"/>
      <c r="Y116" s="214"/>
      <c r="Z116" s="214"/>
      <c r="AA116" s="146"/>
      <c r="AB116" s="214"/>
      <c r="AC116" s="214"/>
      <c r="AD116" s="146"/>
      <c r="AE116" s="265"/>
      <c r="AF116" s="217"/>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row>
    <row r="117" spans="1:62" s="68" customFormat="1" ht="16.5" hidden="1" x14ac:dyDescent="0.25">
      <c r="A117" s="804"/>
      <c r="B117" s="365" t="s">
        <v>383</v>
      </c>
      <c r="C117" s="381"/>
      <c r="D117" s="377"/>
      <c r="E117" s="369"/>
      <c r="F117" s="377"/>
      <c r="G117" s="359"/>
      <c r="H117" s="377"/>
      <c r="I117" s="359"/>
      <c r="J117" s="377"/>
      <c r="K117" s="359"/>
      <c r="L117" s="377"/>
      <c r="M117" s="372"/>
      <c r="N117" s="377"/>
      <c r="O117" s="146"/>
      <c r="P117" s="214"/>
      <c r="Q117" s="214"/>
      <c r="R117" s="146"/>
      <c r="S117" s="214"/>
      <c r="T117" s="214"/>
      <c r="U117" s="146"/>
      <c r="V117" s="214"/>
      <c r="W117" s="214"/>
      <c r="X117" s="146"/>
      <c r="Y117" s="214"/>
      <c r="Z117" s="214"/>
      <c r="AA117" s="146"/>
      <c r="AB117" s="214"/>
      <c r="AC117" s="214"/>
      <c r="AD117" s="146"/>
      <c r="AE117" s="265"/>
      <c r="AF117" s="217"/>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row>
    <row r="118" spans="1:62" s="68" customFormat="1" ht="16.5" hidden="1" x14ac:dyDescent="0.25">
      <c r="A118" s="804"/>
      <c r="B118" s="365" t="s">
        <v>384</v>
      </c>
      <c r="C118" s="381"/>
      <c r="D118" s="377"/>
      <c r="E118" s="369"/>
      <c r="F118" s="377"/>
      <c r="G118" s="359"/>
      <c r="H118" s="377"/>
      <c r="I118" s="359"/>
      <c r="J118" s="377"/>
      <c r="K118" s="359"/>
      <c r="L118" s="377"/>
      <c r="M118" s="372"/>
      <c r="N118" s="377"/>
      <c r="O118" s="146"/>
      <c r="P118" s="214"/>
      <c r="Q118" s="214"/>
      <c r="R118" s="146"/>
      <c r="S118" s="214"/>
      <c r="T118" s="214"/>
      <c r="U118" s="146"/>
      <c r="V118" s="214"/>
      <c r="W118" s="214"/>
      <c r="X118" s="146"/>
      <c r="Y118" s="214"/>
      <c r="Z118" s="214"/>
      <c r="AA118" s="146"/>
      <c r="AB118" s="214"/>
      <c r="AC118" s="214"/>
      <c r="AD118" s="146"/>
      <c r="AE118" s="265"/>
      <c r="AF118" s="217"/>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row>
    <row r="119" spans="1:62" s="68" customFormat="1" ht="16.5" hidden="1" x14ac:dyDescent="0.25">
      <c r="A119" s="804"/>
      <c r="B119" s="365" t="s">
        <v>385</v>
      </c>
      <c r="C119" s="381"/>
      <c r="D119" s="377"/>
      <c r="E119" s="369"/>
      <c r="F119" s="377"/>
      <c r="G119" s="359"/>
      <c r="H119" s="377"/>
      <c r="I119" s="359"/>
      <c r="J119" s="377"/>
      <c r="K119" s="359"/>
      <c r="L119" s="377"/>
      <c r="M119" s="372"/>
      <c r="N119" s="377"/>
      <c r="O119" s="146"/>
      <c r="P119" s="214"/>
      <c r="Q119" s="214"/>
      <c r="R119" s="146"/>
      <c r="S119" s="214"/>
      <c r="T119" s="214"/>
      <c r="U119" s="146"/>
      <c r="V119" s="214"/>
      <c r="W119" s="214"/>
      <c r="X119" s="146"/>
      <c r="Y119" s="214"/>
      <c r="Z119" s="214"/>
      <c r="AA119" s="146"/>
      <c r="AB119" s="214"/>
      <c r="AC119" s="214"/>
      <c r="AD119" s="146"/>
      <c r="AE119" s="265"/>
      <c r="AF119" s="217"/>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row>
    <row r="120" spans="1:62" s="68" customFormat="1" ht="16.5" hidden="1" x14ac:dyDescent="0.25">
      <c r="A120" s="804"/>
      <c r="B120" s="366" t="s">
        <v>386</v>
      </c>
      <c r="C120" s="382"/>
      <c r="D120" s="378"/>
      <c r="E120" s="370"/>
      <c r="F120" s="378"/>
      <c r="G120" s="363"/>
      <c r="H120" s="378"/>
      <c r="I120" s="363"/>
      <c r="J120" s="378"/>
      <c r="K120" s="363"/>
      <c r="L120" s="378"/>
      <c r="M120" s="374"/>
      <c r="N120" s="378"/>
      <c r="O120" s="269"/>
      <c r="P120" s="270"/>
      <c r="Q120" s="270"/>
      <c r="R120" s="269"/>
      <c r="S120" s="270"/>
      <c r="T120" s="270"/>
      <c r="U120" s="269"/>
      <c r="V120" s="270"/>
      <c r="W120" s="270"/>
      <c r="X120" s="269"/>
      <c r="Y120" s="270"/>
      <c r="Z120" s="270"/>
      <c r="AA120" s="269"/>
      <c r="AB120" s="270"/>
      <c r="AC120" s="270"/>
      <c r="AD120" s="269"/>
      <c r="AE120" s="270"/>
      <c r="AF120" s="271"/>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row>
    <row r="121" spans="1:62" s="68" customFormat="1" ht="37.5" hidden="1" customHeight="1" x14ac:dyDescent="0.25">
      <c r="A121" s="806"/>
      <c r="B121" s="367" t="s">
        <v>93</v>
      </c>
      <c r="C121" s="383"/>
      <c r="D121" s="379"/>
      <c r="E121" s="362"/>
      <c r="F121" s="379"/>
      <c r="G121" s="361"/>
      <c r="H121" s="379"/>
      <c r="I121" s="361"/>
      <c r="J121" s="379"/>
      <c r="K121" s="361"/>
      <c r="L121" s="379"/>
      <c r="M121" s="375"/>
      <c r="N121" s="379"/>
      <c r="O121" s="275"/>
      <c r="P121" s="275"/>
      <c r="Q121" s="275"/>
      <c r="R121" s="275"/>
      <c r="S121" s="275"/>
      <c r="T121" s="275"/>
      <c r="U121" s="275"/>
      <c r="V121" s="275"/>
      <c r="W121" s="275"/>
      <c r="X121" s="275"/>
      <c r="Y121" s="275"/>
      <c r="Z121" s="275"/>
      <c r="AA121" s="275"/>
      <c r="AB121" s="275"/>
      <c r="AC121" s="275"/>
      <c r="AD121" s="275"/>
      <c r="AE121" s="275"/>
      <c r="AF121" s="276"/>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row>
    <row r="122" spans="1:62" ht="16.5" hidden="1" x14ac:dyDescent="0.25">
      <c r="A122" s="274"/>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F122" s="274"/>
    </row>
    <row r="123" spans="1:62" hidden="1" x14ac:dyDescent="0.25"/>
    <row r="124" spans="1:62" hidden="1" x14ac:dyDescent="0.25"/>
    <row r="125" spans="1:62" ht="15" thickBot="1" x14ac:dyDescent="0.3"/>
    <row r="126" spans="1:62" s="68" customFormat="1" ht="50.25" customHeight="1" thickBot="1" x14ac:dyDescent="0.3">
      <c r="A126" s="834" t="s">
        <v>388</v>
      </c>
      <c r="B126" s="835"/>
      <c r="C126" s="836" t="s">
        <v>389</v>
      </c>
      <c r="D126" s="837"/>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row>
    <row r="127" spans="1:62" s="68" customFormat="1" ht="24" customHeight="1" x14ac:dyDescent="0.25">
      <c r="A127" s="842" t="s">
        <v>387</v>
      </c>
      <c r="B127" s="842" t="s">
        <v>364</v>
      </c>
      <c r="C127" s="845" t="s">
        <v>237</v>
      </c>
      <c r="D127" s="845"/>
      <c r="E127" s="845" t="s">
        <v>244</v>
      </c>
      <c r="F127" s="845"/>
      <c r="G127" s="845" t="s">
        <v>245</v>
      </c>
      <c r="H127" s="845"/>
      <c r="I127" s="845" t="s">
        <v>246</v>
      </c>
      <c r="J127" s="845"/>
      <c r="K127" s="845" t="s">
        <v>247</v>
      </c>
      <c r="L127" s="845"/>
      <c r="M127" s="845" t="s">
        <v>248</v>
      </c>
      <c r="N127" s="845"/>
      <c r="O127" s="832" t="s">
        <v>249</v>
      </c>
      <c r="P127" s="833"/>
      <c r="Q127" s="832" t="s">
        <v>250</v>
      </c>
      <c r="R127" s="833"/>
      <c r="S127" s="832" t="s">
        <v>251</v>
      </c>
      <c r="T127" s="833"/>
      <c r="U127" s="832" t="s">
        <v>252</v>
      </c>
      <c r="V127" s="833"/>
      <c r="W127" s="832" t="s">
        <v>359</v>
      </c>
      <c r="X127" s="833"/>
      <c r="Y127" s="832" t="s">
        <v>254</v>
      </c>
      <c r="Z127" s="833"/>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row>
    <row r="128" spans="1:62" s="68" customFormat="1" ht="29.25" customHeight="1" x14ac:dyDescent="0.25">
      <c r="A128" s="844"/>
      <c r="B128" s="843"/>
      <c r="C128" s="278" t="s">
        <v>390</v>
      </c>
      <c r="D128" s="278" t="s">
        <v>391</v>
      </c>
      <c r="E128" s="278" t="s">
        <v>390</v>
      </c>
      <c r="F128" s="278" t="s">
        <v>391</v>
      </c>
      <c r="G128" s="278" t="s">
        <v>390</v>
      </c>
      <c r="H128" s="278" t="s">
        <v>391</v>
      </c>
      <c r="I128" s="278" t="s">
        <v>390</v>
      </c>
      <c r="J128" s="278" t="s">
        <v>391</v>
      </c>
      <c r="K128" s="278" t="s">
        <v>390</v>
      </c>
      <c r="L128" s="278" t="s">
        <v>391</v>
      </c>
      <c r="M128" s="278" t="s">
        <v>390</v>
      </c>
      <c r="N128" s="278" t="s">
        <v>391</v>
      </c>
      <c r="O128" s="278" t="s">
        <v>390</v>
      </c>
      <c r="P128" s="278" t="s">
        <v>391</v>
      </c>
      <c r="Q128" s="278" t="s">
        <v>390</v>
      </c>
      <c r="R128" s="278" t="s">
        <v>391</v>
      </c>
      <c r="S128" s="278" t="s">
        <v>390</v>
      </c>
      <c r="T128" s="278" t="s">
        <v>391</v>
      </c>
      <c r="U128" s="278" t="s">
        <v>390</v>
      </c>
      <c r="V128" s="278" t="s">
        <v>391</v>
      </c>
      <c r="W128" s="278" t="s">
        <v>390</v>
      </c>
      <c r="X128" s="278" t="s">
        <v>391</v>
      </c>
      <c r="Y128" s="278" t="s">
        <v>390</v>
      </c>
      <c r="Z128" s="278" t="s">
        <v>391</v>
      </c>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row>
    <row r="129" spans="1:62" s="68" customFormat="1" ht="16.5" x14ac:dyDescent="0.25">
      <c r="A129" s="844"/>
      <c r="B129" s="277" t="s">
        <v>367</v>
      </c>
      <c r="C129" s="391">
        <v>0</v>
      </c>
      <c r="D129" s="391">
        <v>0</v>
      </c>
      <c r="E129" s="391">
        <v>45</v>
      </c>
      <c r="F129" s="391">
        <v>45</v>
      </c>
      <c r="G129" s="391">
        <v>124</v>
      </c>
      <c r="H129" s="391">
        <v>285</v>
      </c>
      <c r="I129" s="391">
        <v>124</v>
      </c>
      <c r="J129" s="391"/>
      <c r="K129" s="391">
        <v>124</v>
      </c>
      <c r="L129" s="391"/>
      <c r="M129" s="391">
        <v>124</v>
      </c>
      <c r="N129" s="391"/>
      <c r="O129" s="391">
        <v>124</v>
      </c>
      <c r="P129" s="391"/>
      <c r="Q129" s="391">
        <v>124</v>
      </c>
      <c r="R129" s="391"/>
      <c r="S129" s="391">
        <v>124</v>
      </c>
      <c r="T129" s="391"/>
      <c r="U129" s="391">
        <v>124</v>
      </c>
      <c r="V129" s="391"/>
      <c r="W129" s="391">
        <v>124</v>
      </c>
      <c r="X129" s="391"/>
      <c r="Y129" s="391">
        <v>0</v>
      </c>
      <c r="Z129" s="386"/>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row>
    <row r="130" spans="1:62" s="68" customFormat="1" ht="16.5" x14ac:dyDescent="0.25">
      <c r="A130" s="844"/>
      <c r="B130" s="277" t="s">
        <v>368</v>
      </c>
      <c r="C130" s="391">
        <v>0</v>
      </c>
      <c r="D130" s="391">
        <v>0</v>
      </c>
      <c r="E130" s="391">
        <v>60</v>
      </c>
      <c r="F130" s="391">
        <v>0</v>
      </c>
      <c r="G130" s="391">
        <v>150</v>
      </c>
      <c r="H130" s="391">
        <v>77</v>
      </c>
      <c r="I130" s="391">
        <v>150</v>
      </c>
      <c r="J130" s="391"/>
      <c r="K130" s="391">
        <v>150</v>
      </c>
      <c r="L130" s="391"/>
      <c r="M130" s="391">
        <v>150</v>
      </c>
      <c r="N130" s="391"/>
      <c r="O130" s="391">
        <v>150</v>
      </c>
      <c r="P130" s="391"/>
      <c r="Q130" s="391">
        <v>150</v>
      </c>
      <c r="R130" s="391"/>
      <c r="S130" s="391">
        <v>150</v>
      </c>
      <c r="T130" s="391"/>
      <c r="U130" s="391">
        <v>150</v>
      </c>
      <c r="V130" s="391"/>
      <c r="W130" s="391">
        <v>150</v>
      </c>
      <c r="X130" s="391"/>
      <c r="Y130" s="391">
        <v>0</v>
      </c>
      <c r="Z130" s="386"/>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row>
    <row r="131" spans="1:62" s="68" customFormat="1" ht="16.5" x14ac:dyDescent="0.25">
      <c r="A131" s="844"/>
      <c r="B131" s="277" t="s">
        <v>369</v>
      </c>
      <c r="C131" s="391">
        <v>0</v>
      </c>
      <c r="D131" s="391">
        <v>0</v>
      </c>
      <c r="E131" s="391">
        <v>100</v>
      </c>
      <c r="F131" s="391">
        <v>0</v>
      </c>
      <c r="G131" s="391">
        <v>260</v>
      </c>
      <c r="H131" s="391">
        <v>154</v>
      </c>
      <c r="I131" s="391">
        <v>260</v>
      </c>
      <c r="J131" s="391"/>
      <c r="K131" s="391">
        <v>260</v>
      </c>
      <c r="L131" s="391"/>
      <c r="M131" s="391">
        <v>260</v>
      </c>
      <c r="N131" s="391"/>
      <c r="O131" s="391">
        <v>260</v>
      </c>
      <c r="P131" s="391"/>
      <c r="Q131" s="391">
        <v>260</v>
      </c>
      <c r="R131" s="391"/>
      <c r="S131" s="391">
        <v>260</v>
      </c>
      <c r="T131" s="391"/>
      <c r="U131" s="391">
        <v>260</v>
      </c>
      <c r="V131" s="391"/>
      <c r="W131" s="391">
        <v>260</v>
      </c>
      <c r="X131" s="391"/>
      <c r="Y131" s="391">
        <v>0</v>
      </c>
      <c r="Z131" s="386"/>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row>
    <row r="132" spans="1:62" s="68" customFormat="1" ht="16.5" x14ac:dyDescent="0.25">
      <c r="A132" s="844"/>
      <c r="B132" s="277" t="s">
        <v>370</v>
      </c>
      <c r="C132" s="391">
        <v>0</v>
      </c>
      <c r="D132" s="391">
        <v>0</v>
      </c>
      <c r="E132" s="391">
        <v>90</v>
      </c>
      <c r="F132" s="391">
        <v>86</v>
      </c>
      <c r="G132" s="391">
        <v>124</v>
      </c>
      <c r="H132" s="391">
        <v>235</v>
      </c>
      <c r="I132" s="391">
        <v>124</v>
      </c>
      <c r="J132" s="391"/>
      <c r="K132" s="391">
        <v>124</v>
      </c>
      <c r="L132" s="391"/>
      <c r="M132" s="391">
        <v>124</v>
      </c>
      <c r="N132" s="391"/>
      <c r="O132" s="391">
        <v>124</v>
      </c>
      <c r="P132" s="391"/>
      <c r="Q132" s="391">
        <v>124</v>
      </c>
      <c r="R132" s="391"/>
      <c r="S132" s="391">
        <v>124</v>
      </c>
      <c r="T132" s="391"/>
      <c r="U132" s="391">
        <v>124</v>
      </c>
      <c r="V132" s="391"/>
      <c r="W132" s="391">
        <v>124</v>
      </c>
      <c r="X132" s="391"/>
      <c r="Y132" s="391">
        <v>0</v>
      </c>
      <c r="Z132" s="386"/>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row>
    <row r="133" spans="1:62" s="68" customFormat="1" ht="16.5" x14ac:dyDescent="0.25">
      <c r="A133" s="844"/>
      <c r="B133" s="277" t="s">
        <v>371</v>
      </c>
      <c r="C133" s="391">
        <v>0</v>
      </c>
      <c r="D133" s="391">
        <v>0</v>
      </c>
      <c r="E133" s="391">
        <v>60</v>
      </c>
      <c r="F133" s="391">
        <v>0</v>
      </c>
      <c r="G133" s="391">
        <v>150</v>
      </c>
      <c r="H133" s="391">
        <v>39</v>
      </c>
      <c r="I133" s="391">
        <v>150</v>
      </c>
      <c r="J133" s="391"/>
      <c r="K133" s="391">
        <v>150</v>
      </c>
      <c r="L133" s="391"/>
      <c r="M133" s="391">
        <v>150</v>
      </c>
      <c r="N133" s="391"/>
      <c r="O133" s="391">
        <v>150</v>
      </c>
      <c r="P133" s="391"/>
      <c r="Q133" s="391">
        <v>150</v>
      </c>
      <c r="R133" s="391"/>
      <c r="S133" s="391">
        <v>150</v>
      </c>
      <c r="T133" s="391"/>
      <c r="U133" s="391">
        <v>150</v>
      </c>
      <c r="V133" s="391"/>
      <c r="W133" s="391">
        <v>150</v>
      </c>
      <c r="X133" s="391"/>
      <c r="Y133" s="391">
        <v>0</v>
      </c>
      <c r="Z133" s="386"/>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row>
    <row r="134" spans="1:62" s="68" customFormat="1" ht="16.5" x14ac:dyDescent="0.25">
      <c r="A134" s="844"/>
      <c r="B134" s="277" t="s">
        <v>372</v>
      </c>
      <c r="C134" s="391">
        <v>0</v>
      </c>
      <c r="D134" s="391">
        <v>0</v>
      </c>
      <c r="E134" s="391">
        <v>45</v>
      </c>
      <c r="F134" s="391">
        <v>0</v>
      </c>
      <c r="G134" s="391">
        <v>124</v>
      </c>
      <c r="H134" s="391">
        <v>107</v>
      </c>
      <c r="I134" s="391">
        <v>124</v>
      </c>
      <c r="J134" s="391"/>
      <c r="K134" s="391">
        <v>124</v>
      </c>
      <c r="L134" s="391"/>
      <c r="M134" s="391">
        <v>124</v>
      </c>
      <c r="N134" s="391"/>
      <c r="O134" s="391">
        <v>124</v>
      </c>
      <c r="P134" s="391"/>
      <c r="Q134" s="391">
        <v>124</v>
      </c>
      <c r="R134" s="391"/>
      <c r="S134" s="391">
        <v>124</v>
      </c>
      <c r="T134" s="391"/>
      <c r="U134" s="391">
        <v>124</v>
      </c>
      <c r="V134" s="391"/>
      <c r="W134" s="391">
        <v>124</v>
      </c>
      <c r="X134" s="391"/>
      <c r="Y134" s="391">
        <v>0</v>
      </c>
      <c r="Z134" s="386"/>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row>
    <row r="135" spans="1:62" s="68" customFormat="1" ht="16.5" x14ac:dyDescent="0.25">
      <c r="A135" s="844"/>
      <c r="B135" s="277" t="s">
        <v>373</v>
      </c>
      <c r="C135" s="391">
        <v>0</v>
      </c>
      <c r="D135" s="391">
        <v>0</v>
      </c>
      <c r="E135" s="391">
        <v>70</v>
      </c>
      <c r="F135" s="391">
        <v>0</v>
      </c>
      <c r="G135" s="391">
        <v>176</v>
      </c>
      <c r="H135" s="391">
        <v>0</v>
      </c>
      <c r="I135" s="391">
        <v>176</v>
      </c>
      <c r="J135" s="391"/>
      <c r="K135" s="391">
        <v>176</v>
      </c>
      <c r="L135" s="391"/>
      <c r="M135" s="391">
        <v>176</v>
      </c>
      <c r="N135" s="391"/>
      <c r="O135" s="391">
        <v>176</v>
      </c>
      <c r="P135" s="391"/>
      <c r="Q135" s="391">
        <v>176</v>
      </c>
      <c r="R135" s="391"/>
      <c r="S135" s="391">
        <v>176</v>
      </c>
      <c r="T135" s="391"/>
      <c r="U135" s="391">
        <v>176</v>
      </c>
      <c r="V135" s="391"/>
      <c r="W135" s="391">
        <v>176</v>
      </c>
      <c r="X135" s="391"/>
      <c r="Y135" s="391">
        <v>0</v>
      </c>
      <c r="Z135" s="386"/>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row>
    <row r="136" spans="1:62" s="68" customFormat="1" ht="16.5" x14ac:dyDescent="0.25">
      <c r="A136" s="844"/>
      <c r="B136" s="277" t="s">
        <v>374</v>
      </c>
      <c r="C136" s="391">
        <v>0</v>
      </c>
      <c r="D136" s="391">
        <v>0</v>
      </c>
      <c r="E136" s="391">
        <v>90</v>
      </c>
      <c r="F136" s="391">
        <v>0</v>
      </c>
      <c r="G136" s="391">
        <v>260</v>
      </c>
      <c r="H136" s="391">
        <v>246</v>
      </c>
      <c r="I136" s="391">
        <v>260</v>
      </c>
      <c r="J136" s="391"/>
      <c r="K136" s="391">
        <v>260</v>
      </c>
      <c r="L136" s="391"/>
      <c r="M136" s="391">
        <v>260</v>
      </c>
      <c r="N136" s="391"/>
      <c r="O136" s="391">
        <v>260</v>
      </c>
      <c r="P136" s="391"/>
      <c r="Q136" s="391">
        <v>260</v>
      </c>
      <c r="R136" s="391"/>
      <c r="S136" s="391">
        <v>260</v>
      </c>
      <c r="T136" s="391"/>
      <c r="U136" s="391">
        <v>260</v>
      </c>
      <c r="V136" s="391"/>
      <c r="W136" s="391">
        <v>260</v>
      </c>
      <c r="X136" s="391"/>
      <c r="Y136" s="391">
        <v>0</v>
      </c>
      <c r="Z136" s="386"/>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row>
    <row r="137" spans="1:62" s="68" customFormat="1" ht="16.5" x14ac:dyDescent="0.25">
      <c r="A137" s="844"/>
      <c r="B137" s="277" t="s">
        <v>375</v>
      </c>
      <c r="C137" s="391">
        <v>0</v>
      </c>
      <c r="D137" s="391">
        <v>0</v>
      </c>
      <c r="E137" s="391">
        <v>30</v>
      </c>
      <c r="F137" s="391">
        <v>0</v>
      </c>
      <c r="G137" s="391">
        <v>100</v>
      </c>
      <c r="H137" s="391">
        <v>47</v>
      </c>
      <c r="I137" s="391">
        <v>100</v>
      </c>
      <c r="J137" s="391"/>
      <c r="K137" s="391">
        <v>100</v>
      </c>
      <c r="L137" s="391"/>
      <c r="M137" s="391">
        <v>100</v>
      </c>
      <c r="N137" s="391"/>
      <c r="O137" s="391">
        <v>100</v>
      </c>
      <c r="P137" s="391"/>
      <c r="Q137" s="391">
        <v>100</v>
      </c>
      <c r="R137" s="391"/>
      <c r="S137" s="391">
        <v>100</v>
      </c>
      <c r="T137" s="391"/>
      <c r="U137" s="391">
        <v>100</v>
      </c>
      <c r="V137" s="391"/>
      <c r="W137" s="391">
        <v>100</v>
      </c>
      <c r="X137" s="391"/>
      <c r="Y137" s="391">
        <v>0</v>
      </c>
      <c r="Z137" s="386"/>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row>
    <row r="138" spans="1:62" s="68" customFormat="1" ht="16.5" x14ac:dyDescent="0.25">
      <c r="A138" s="844"/>
      <c r="B138" s="277" t="s">
        <v>376</v>
      </c>
      <c r="C138" s="391">
        <v>0</v>
      </c>
      <c r="D138" s="391">
        <v>0</v>
      </c>
      <c r="E138" s="391">
        <v>90</v>
      </c>
      <c r="F138" s="391">
        <v>60</v>
      </c>
      <c r="G138" s="391">
        <v>176</v>
      </c>
      <c r="H138" s="391">
        <v>225</v>
      </c>
      <c r="I138" s="391">
        <v>176</v>
      </c>
      <c r="J138" s="391"/>
      <c r="K138" s="391">
        <v>176</v>
      </c>
      <c r="L138" s="391"/>
      <c r="M138" s="391">
        <v>176</v>
      </c>
      <c r="N138" s="391"/>
      <c r="O138" s="391">
        <v>176</v>
      </c>
      <c r="P138" s="391"/>
      <c r="Q138" s="391">
        <v>176</v>
      </c>
      <c r="R138" s="391"/>
      <c r="S138" s="391">
        <v>176</v>
      </c>
      <c r="T138" s="391"/>
      <c r="U138" s="391">
        <v>176</v>
      </c>
      <c r="V138" s="391"/>
      <c r="W138" s="391">
        <v>176</v>
      </c>
      <c r="X138" s="391"/>
      <c r="Y138" s="391">
        <v>0</v>
      </c>
      <c r="Z138" s="386"/>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row>
    <row r="139" spans="1:62" s="68" customFormat="1" ht="16.5" x14ac:dyDescent="0.25">
      <c r="A139" s="844"/>
      <c r="B139" s="277" t="s">
        <v>377</v>
      </c>
      <c r="C139" s="391">
        <v>0</v>
      </c>
      <c r="D139" s="391">
        <v>0</v>
      </c>
      <c r="E139" s="391">
        <v>170</v>
      </c>
      <c r="F139" s="391">
        <v>0</v>
      </c>
      <c r="G139" s="391">
        <v>260</v>
      </c>
      <c r="H139" s="391">
        <v>176</v>
      </c>
      <c r="I139" s="391">
        <v>260</v>
      </c>
      <c r="J139" s="391"/>
      <c r="K139" s="391">
        <v>260</v>
      </c>
      <c r="L139" s="391"/>
      <c r="M139" s="391">
        <v>260</v>
      </c>
      <c r="N139" s="391"/>
      <c r="O139" s="391">
        <v>260</v>
      </c>
      <c r="P139" s="391"/>
      <c r="Q139" s="391">
        <v>260</v>
      </c>
      <c r="R139" s="391"/>
      <c r="S139" s="391">
        <v>260</v>
      </c>
      <c r="T139" s="391"/>
      <c r="U139" s="391">
        <v>260</v>
      </c>
      <c r="V139" s="391"/>
      <c r="W139" s="391">
        <v>260</v>
      </c>
      <c r="X139" s="391"/>
      <c r="Y139" s="391">
        <v>0</v>
      </c>
      <c r="Z139" s="386"/>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row>
    <row r="140" spans="1:62" s="68" customFormat="1" ht="16.5" x14ac:dyDescent="0.25">
      <c r="A140" s="844"/>
      <c r="B140" s="277" t="s">
        <v>378</v>
      </c>
      <c r="C140" s="391">
        <v>0</v>
      </c>
      <c r="D140" s="391">
        <v>0</v>
      </c>
      <c r="E140" s="391">
        <v>60</v>
      </c>
      <c r="F140" s="391">
        <v>52</v>
      </c>
      <c r="G140" s="391">
        <v>70</v>
      </c>
      <c r="H140" s="391">
        <v>337</v>
      </c>
      <c r="I140" s="391">
        <v>70</v>
      </c>
      <c r="J140" s="391"/>
      <c r="K140" s="391">
        <v>70</v>
      </c>
      <c r="L140" s="391"/>
      <c r="M140" s="391">
        <v>70</v>
      </c>
      <c r="N140" s="391"/>
      <c r="O140" s="391">
        <v>70</v>
      </c>
      <c r="P140" s="391"/>
      <c r="Q140" s="391">
        <v>70</v>
      </c>
      <c r="R140" s="391"/>
      <c r="S140" s="391">
        <v>70</v>
      </c>
      <c r="T140" s="391"/>
      <c r="U140" s="391">
        <v>70</v>
      </c>
      <c r="V140" s="391"/>
      <c r="W140" s="391">
        <v>70</v>
      </c>
      <c r="X140" s="391"/>
      <c r="Y140" s="391">
        <v>0</v>
      </c>
      <c r="Z140" s="386"/>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row>
    <row r="141" spans="1:62" s="68" customFormat="1" ht="16.5" x14ac:dyDescent="0.25">
      <c r="A141" s="844"/>
      <c r="B141" s="277" t="s">
        <v>379</v>
      </c>
      <c r="C141" s="391">
        <v>0</v>
      </c>
      <c r="D141" s="391">
        <v>0</v>
      </c>
      <c r="E141" s="391">
        <v>0</v>
      </c>
      <c r="F141" s="391">
        <v>0</v>
      </c>
      <c r="G141" s="391">
        <v>70</v>
      </c>
      <c r="H141" s="391">
        <v>47</v>
      </c>
      <c r="I141" s="391">
        <v>70</v>
      </c>
      <c r="J141" s="391"/>
      <c r="K141" s="391">
        <v>70</v>
      </c>
      <c r="L141" s="391"/>
      <c r="M141" s="391">
        <v>70</v>
      </c>
      <c r="N141" s="391"/>
      <c r="O141" s="391">
        <v>70</v>
      </c>
      <c r="P141" s="391"/>
      <c r="Q141" s="391">
        <v>70</v>
      </c>
      <c r="R141" s="391"/>
      <c r="S141" s="391">
        <v>70</v>
      </c>
      <c r="T141" s="391"/>
      <c r="U141" s="391">
        <v>70</v>
      </c>
      <c r="V141" s="391"/>
      <c r="W141" s="391">
        <v>70</v>
      </c>
      <c r="X141" s="391"/>
      <c r="Y141" s="391">
        <v>0</v>
      </c>
      <c r="Z141" s="386"/>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148"/>
      <c r="BJ141" s="148"/>
    </row>
    <row r="142" spans="1:62" s="68" customFormat="1" ht="16.5" x14ac:dyDescent="0.25">
      <c r="A142" s="844"/>
      <c r="B142" s="277" t="s">
        <v>380</v>
      </c>
      <c r="C142" s="391">
        <v>0</v>
      </c>
      <c r="D142" s="391">
        <v>0</v>
      </c>
      <c r="E142" s="391">
        <v>160</v>
      </c>
      <c r="F142" s="391">
        <v>172</v>
      </c>
      <c r="G142" s="391">
        <v>176</v>
      </c>
      <c r="H142" s="391">
        <v>283</v>
      </c>
      <c r="I142" s="391">
        <v>176</v>
      </c>
      <c r="J142" s="391"/>
      <c r="K142" s="391">
        <v>176</v>
      </c>
      <c r="L142" s="391"/>
      <c r="M142" s="391">
        <v>176</v>
      </c>
      <c r="N142" s="391"/>
      <c r="O142" s="391">
        <v>176</v>
      </c>
      <c r="P142" s="391"/>
      <c r="Q142" s="391">
        <v>176</v>
      </c>
      <c r="R142" s="391"/>
      <c r="S142" s="391">
        <v>176</v>
      </c>
      <c r="T142" s="391"/>
      <c r="U142" s="391">
        <v>176</v>
      </c>
      <c r="V142" s="391"/>
      <c r="W142" s="391">
        <v>176</v>
      </c>
      <c r="X142" s="391"/>
      <c r="Y142" s="391">
        <v>0</v>
      </c>
      <c r="Z142" s="386"/>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148"/>
      <c r="BJ142" s="148"/>
    </row>
    <row r="143" spans="1:62" s="68" customFormat="1" ht="16.5" x14ac:dyDescent="0.25">
      <c r="A143" s="844"/>
      <c r="B143" s="277" t="s">
        <v>381</v>
      </c>
      <c r="C143" s="391">
        <v>0</v>
      </c>
      <c r="D143" s="391">
        <v>0</v>
      </c>
      <c r="E143" s="391">
        <v>0</v>
      </c>
      <c r="F143" s="391">
        <v>0</v>
      </c>
      <c r="G143" s="391">
        <v>45</v>
      </c>
      <c r="H143" s="391">
        <v>30</v>
      </c>
      <c r="I143" s="391">
        <v>45</v>
      </c>
      <c r="J143" s="391"/>
      <c r="K143" s="391">
        <v>45</v>
      </c>
      <c r="L143" s="391"/>
      <c r="M143" s="391">
        <v>45</v>
      </c>
      <c r="N143" s="391"/>
      <c r="O143" s="391">
        <v>45</v>
      </c>
      <c r="P143" s="391"/>
      <c r="Q143" s="391">
        <v>45</v>
      </c>
      <c r="R143" s="391"/>
      <c r="S143" s="391">
        <v>45</v>
      </c>
      <c r="T143" s="391"/>
      <c r="U143" s="391">
        <v>45</v>
      </c>
      <c r="V143" s="391"/>
      <c r="W143" s="391">
        <v>45</v>
      </c>
      <c r="X143" s="391"/>
      <c r="Y143" s="391">
        <v>0</v>
      </c>
      <c r="Z143" s="386"/>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148"/>
      <c r="BJ143" s="148"/>
    </row>
    <row r="144" spans="1:62" s="68" customFormat="1" ht="16.5" x14ac:dyDescent="0.25">
      <c r="A144" s="844"/>
      <c r="B144" s="277" t="s">
        <v>382</v>
      </c>
      <c r="C144" s="391">
        <v>0</v>
      </c>
      <c r="D144" s="391">
        <v>0</v>
      </c>
      <c r="E144" s="391">
        <v>10</v>
      </c>
      <c r="F144" s="391">
        <v>5</v>
      </c>
      <c r="G144" s="391">
        <v>70</v>
      </c>
      <c r="H144" s="391">
        <v>22</v>
      </c>
      <c r="I144" s="391">
        <v>70</v>
      </c>
      <c r="J144" s="391"/>
      <c r="K144" s="391">
        <v>70</v>
      </c>
      <c r="L144" s="391"/>
      <c r="M144" s="391">
        <v>70</v>
      </c>
      <c r="N144" s="391"/>
      <c r="O144" s="391">
        <v>70</v>
      </c>
      <c r="P144" s="391"/>
      <c r="Q144" s="391">
        <v>70</v>
      </c>
      <c r="R144" s="391"/>
      <c r="S144" s="391">
        <v>70</v>
      </c>
      <c r="T144" s="391"/>
      <c r="U144" s="391">
        <v>70</v>
      </c>
      <c r="V144" s="391"/>
      <c r="W144" s="391">
        <v>70</v>
      </c>
      <c r="X144" s="391"/>
      <c r="Y144" s="391">
        <v>0</v>
      </c>
      <c r="Z144" s="386"/>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row>
    <row r="145" spans="1:62" s="68" customFormat="1" ht="16.5" x14ac:dyDescent="0.25">
      <c r="A145" s="844"/>
      <c r="B145" s="277" t="s">
        <v>383</v>
      </c>
      <c r="C145" s="391">
        <v>0</v>
      </c>
      <c r="D145" s="391">
        <v>0</v>
      </c>
      <c r="E145" s="391">
        <v>0</v>
      </c>
      <c r="F145" s="391">
        <v>0</v>
      </c>
      <c r="G145" s="391">
        <v>70</v>
      </c>
      <c r="H145" s="391">
        <v>192</v>
      </c>
      <c r="I145" s="391">
        <v>70</v>
      </c>
      <c r="J145" s="391"/>
      <c r="K145" s="391">
        <v>70</v>
      </c>
      <c r="L145" s="391"/>
      <c r="M145" s="391">
        <v>70</v>
      </c>
      <c r="N145" s="391"/>
      <c r="O145" s="391">
        <v>70</v>
      </c>
      <c r="P145" s="391"/>
      <c r="Q145" s="391">
        <v>70</v>
      </c>
      <c r="R145" s="391"/>
      <c r="S145" s="391">
        <v>70</v>
      </c>
      <c r="T145" s="391"/>
      <c r="U145" s="391">
        <v>70</v>
      </c>
      <c r="V145" s="391"/>
      <c r="W145" s="391">
        <v>70</v>
      </c>
      <c r="X145" s="391"/>
      <c r="Y145" s="391">
        <v>0</v>
      </c>
      <c r="Z145" s="386"/>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148"/>
      <c r="BJ145" s="148"/>
    </row>
    <row r="146" spans="1:62" s="68" customFormat="1" ht="16.5" x14ac:dyDescent="0.25">
      <c r="A146" s="844"/>
      <c r="B146" s="277" t="s">
        <v>384</v>
      </c>
      <c r="C146" s="391">
        <v>0</v>
      </c>
      <c r="D146" s="391">
        <v>0</v>
      </c>
      <c r="E146" s="391">
        <v>220</v>
      </c>
      <c r="F146" s="391">
        <v>0</v>
      </c>
      <c r="G146" s="391">
        <v>325</v>
      </c>
      <c r="H146" s="391">
        <v>322</v>
      </c>
      <c r="I146" s="391">
        <v>325</v>
      </c>
      <c r="J146" s="391"/>
      <c r="K146" s="391">
        <v>325</v>
      </c>
      <c r="L146" s="391"/>
      <c r="M146" s="391">
        <v>325</v>
      </c>
      <c r="N146" s="391"/>
      <c r="O146" s="391">
        <v>325</v>
      </c>
      <c r="P146" s="391"/>
      <c r="Q146" s="391">
        <v>325</v>
      </c>
      <c r="R146" s="391"/>
      <c r="S146" s="391">
        <v>325</v>
      </c>
      <c r="T146" s="391"/>
      <c r="U146" s="391">
        <v>325</v>
      </c>
      <c r="V146" s="391"/>
      <c r="W146" s="391">
        <v>325</v>
      </c>
      <c r="X146" s="391"/>
      <c r="Y146" s="391">
        <v>0</v>
      </c>
      <c r="Z146" s="386"/>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row>
    <row r="147" spans="1:62" s="68" customFormat="1" ht="16.5" x14ac:dyDescent="0.25">
      <c r="A147" s="844"/>
      <c r="B147" s="277" t="s">
        <v>385</v>
      </c>
      <c r="C147" s="391">
        <v>0</v>
      </c>
      <c r="D147" s="391">
        <v>0</v>
      </c>
      <c r="E147" s="391">
        <v>100</v>
      </c>
      <c r="F147" s="391">
        <v>0</v>
      </c>
      <c r="G147" s="391">
        <v>200</v>
      </c>
      <c r="H147" s="391">
        <v>112</v>
      </c>
      <c r="I147" s="391">
        <v>200</v>
      </c>
      <c r="J147" s="391"/>
      <c r="K147" s="391">
        <v>200</v>
      </c>
      <c r="L147" s="391"/>
      <c r="M147" s="391">
        <v>200</v>
      </c>
      <c r="N147" s="391"/>
      <c r="O147" s="391">
        <v>200</v>
      </c>
      <c r="P147" s="391"/>
      <c r="Q147" s="391">
        <v>200</v>
      </c>
      <c r="R147" s="391"/>
      <c r="S147" s="391">
        <v>200</v>
      </c>
      <c r="T147" s="391"/>
      <c r="U147" s="391">
        <v>200</v>
      </c>
      <c r="V147" s="391"/>
      <c r="W147" s="391">
        <v>200</v>
      </c>
      <c r="X147" s="391"/>
      <c r="Y147" s="391">
        <v>0</v>
      </c>
      <c r="Z147" s="386"/>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148"/>
      <c r="BJ147" s="148"/>
    </row>
    <row r="148" spans="1:62" s="68" customFormat="1" ht="16.5" x14ac:dyDescent="0.25">
      <c r="A148" s="844"/>
      <c r="B148" s="277" t="s">
        <v>386</v>
      </c>
      <c r="C148" s="391">
        <v>0</v>
      </c>
      <c r="D148" s="391">
        <v>0</v>
      </c>
      <c r="E148" s="391">
        <v>0</v>
      </c>
      <c r="F148" s="391">
        <v>0</v>
      </c>
      <c r="G148" s="391">
        <v>70</v>
      </c>
      <c r="H148" s="391">
        <v>6</v>
      </c>
      <c r="I148" s="391">
        <v>70</v>
      </c>
      <c r="J148" s="391"/>
      <c r="K148" s="391">
        <v>70</v>
      </c>
      <c r="L148" s="391"/>
      <c r="M148" s="391">
        <v>70</v>
      </c>
      <c r="N148" s="391"/>
      <c r="O148" s="391">
        <v>70</v>
      </c>
      <c r="P148" s="391"/>
      <c r="Q148" s="391">
        <v>70</v>
      </c>
      <c r="R148" s="391"/>
      <c r="S148" s="391">
        <v>70</v>
      </c>
      <c r="T148" s="391"/>
      <c r="U148" s="391">
        <v>70</v>
      </c>
      <c r="V148" s="391"/>
      <c r="W148" s="391">
        <v>70</v>
      </c>
      <c r="X148" s="391"/>
      <c r="Y148" s="391">
        <v>0</v>
      </c>
      <c r="Z148" s="386"/>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row>
    <row r="149" spans="1:62" s="385" customFormat="1" ht="30.75" customHeight="1" x14ac:dyDescent="0.25">
      <c r="A149" s="843"/>
      <c r="B149" s="387" t="s">
        <v>93</v>
      </c>
      <c r="C149" s="392">
        <v>0</v>
      </c>
      <c r="D149" s="392">
        <v>0</v>
      </c>
      <c r="E149" s="392">
        <v>1400</v>
      </c>
      <c r="F149" s="392">
        <v>420</v>
      </c>
      <c r="G149" s="392">
        <v>3000</v>
      </c>
      <c r="H149" s="392">
        <f>SUM(H129:H148)</f>
        <v>2942</v>
      </c>
      <c r="I149" s="392">
        <v>3000</v>
      </c>
      <c r="J149" s="392"/>
      <c r="K149" s="392">
        <v>3000</v>
      </c>
      <c r="L149" s="393"/>
      <c r="M149" s="392">
        <v>3000</v>
      </c>
      <c r="N149" s="393"/>
      <c r="O149" s="392">
        <v>3000</v>
      </c>
      <c r="P149" s="392"/>
      <c r="Q149" s="392">
        <v>3000</v>
      </c>
      <c r="R149" s="392"/>
      <c r="S149" s="392">
        <v>3000</v>
      </c>
      <c r="T149" s="392"/>
      <c r="U149" s="392">
        <v>3000</v>
      </c>
      <c r="V149" s="392"/>
      <c r="W149" s="392">
        <v>3000</v>
      </c>
      <c r="X149" s="392"/>
      <c r="Y149" s="392">
        <v>0</v>
      </c>
      <c r="Z149" s="388"/>
      <c r="AA149" s="384"/>
      <c r="AB149" s="384"/>
      <c r="AC149" s="384"/>
      <c r="AD149" s="384"/>
      <c r="AE149" s="384"/>
      <c r="AF149" s="384"/>
      <c r="AG149" s="384"/>
      <c r="AH149" s="384"/>
      <c r="AI149" s="384"/>
      <c r="AJ149" s="384"/>
      <c r="AK149" s="384"/>
      <c r="AL149" s="384"/>
      <c r="AM149" s="384"/>
      <c r="AN149" s="384"/>
      <c r="AO149" s="384"/>
      <c r="AP149" s="384"/>
      <c r="AQ149" s="384"/>
      <c r="AR149" s="384"/>
      <c r="AS149" s="384"/>
      <c r="AT149" s="384"/>
      <c r="AU149" s="384"/>
      <c r="AV149" s="384"/>
      <c r="AW149" s="384"/>
      <c r="AX149" s="384"/>
      <c r="AY149" s="384"/>
      <c r="AZ149" s="384"/>
      <c r="BA149" s="384"/>
      <c r="BB149" s="384"/>
      <c r="BC149" s="384"/>
      <c r="BD149" s="384"/>
      <c r="BE149" s="384"/>
      <c r="BF149" s="384"/>
      <c r="BG149" s="384"/>
      <c r="BH149" s="384"/>
      <c r="BI149" s="384"/>
      <c r="BJ149" s="384"/>
    </row>
  </sheetData>
  <mergeCells count="98">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 ref="I99:J99"/>
    <mergeCell ref="K99:L99"/>
    <mergeCell ref="A72:B72"/>
    <mergeCell ref="C72:AF72"/>
    <mergeCell ref="M99:N99"/>
    <mergeCell ref="R99:T99"/>
    <mergeCell ref="U99:W99"/>
    <mergeCell ref="X99:Z99"/>
    <mergeCell ref="AA99:AC99"/>
    <mergeCell ref="AD99:AF99"/>
    <mergeCell ref="O98:AF98"/>
    <mergeCell ref="A73:A96"/>
    <mergeCell ref="B73:B75"/>
    <mergeCell ref="C73:N73"/>
    <mergeCell ref="C74:D74"/>
    <mergeCell ref="E74:F74"/>
    <mergeCell ref="G74:H74"/>
    <mergeCell ref="I74:J74"/>
    <mergeCell ref="K74:L74"/>
    <mergeCell ref="M74:N74"/>
    <mergeCell ref="O73:AF73"/>
    <mergeCell ref="AC10:AD10"/>
    <mergeCell ref="AC11:AD11"/>
    <mergeCell ref="M14:O14"/>
    <mergeCell ref="M15:O15"/>
    <mergeCell ref="M16:O16"/>
    <mergeCell ref="B8:AA11"/>
    <mergeCell ref="C46:N46"/>
    <mergeCell ref="O46:AF46"/>
    <mergeCell ref="X47:Z47"/>
    <mergeCell ref="AA47:AC47"/>
    <mergeCell ref="AD47:AF47"/>
    <mergeCell ref="M47:N47"/>
    <mergeCell ref="K47:L47"/>
    <mergeCell ref="A1:A4"/>
    <mergeCell ref="B1:AF4"/>
    <mergeCell ref="AC8:AD8"/>
    <mergeCell ref="AC9:AD9"/>
    <mergeCell ref="A8:A11"/>
    <mergeCell ref="A14:A16"/>
    <mergeCell ref="K14:L16"/>
    <mergeCell ref="X22:Z22"/>
    <mergeCell ref="AA22:AC22"/>
    <mergeCell ref="AD22:AF22"/>
    <mergeCell ref="K22:L22"/>
    <mergeCell ref="M22:N22"/>
    <mergeCell ref="C21:N21"/>
    <mergeCell ref="R22:T22"/>
    <mergeCell ref="U22:W22"/>
    <mergeCell ref="O21:AF21"/>
    <mergeCell ref="A20:B20"/>
    <mergeCell ref="C20:AF20"/>
    <mergeCell ref="I47:J47"/>
    <mergeCell ref="G47:H47"/>
    <mergeCell ref="E47:F47"/>
    <mergeCell ref="C47:D47"/>
    <mergeCell ref="O22:Q22"/>
    <mergeCell ref="O47:Q47"/>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s>
  <phoneticPr fontId="49" type="noConversion"/>
  <pageMargins left="0.7" right="0.7" top="0.75" bottom="0.75" header="0.3" footer="0.3"/>
  <pageSetup scale="16" fitToHeight="0" orientation="landscape" r:id="rId1"/>
  <colBreaks count="1" manualBreakCount="1">
    <brk id="33"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rgb="FF00B050"/>
    <pageSetUpPr fitToPage="1"/>
  </sheetPr>
  <dimension ref="A1:CM18"/>
  <sheetViews>
    <sheetView topLeftCell="A11" zoomScale="84" zoomScaleNormal="84" zoomScaleSheetLayoutView="10" workbookViewId="0">
      <selection activeCell="T18" sqref="T18"/>
    </sheetView>
  </sheetViews>
  <sheetFormatPr baseColWidth="10" defaultColWidth="11.42578125" defaultRowHeight="15" x14ac:dyDescent="0.25"/>
  <cols>
    <col min="1" max="1" width="9.28515625" style="175" customWidth="1"/>
    <col min="2" max="2" width="35.42578125" style="175" customWidth="1"/>
    <col min="3" max="3" width="27.85546875" style="175" customWidth="1"/>
    <col min="4" max="4" width="12" style="175" customWidth="1"/>
    <col min="5" max="5" width="35" style="175" customWidth="1"/>
    <col min="6" max="6" width="17.28515625" style="175" customWidth="1"/>
    <col min="7" max="7" width="13.7109375" style="175" customWidth="1"/>
    <col min="8" max="8" width="13.5703125" style="175" customWidth="1"/>
    <col min="9" max="9" width="13.7109375" style="176" customWidth="1"/>
    <col min="10" max="10" width="11.42578125" style="176" customWidth="1"/>
    <col min="11" max="11" width="11.42578125" style="176"/>
    <col min="12" max="12" width="10.140625" style="176" customWidth="1"/>
    <col min="13" max="13" width="10.140625" style="175" customWidth="1"/>
    <col min="14" max="14" width="35.42578125" style="175" customWidth="1"/>
    <col min="15" max="16" width="10.140625" style="175" customWidth="1"/>
    <col min="17" max="17" width="52" style="175" customWidth="1"/>
    <col min="18" max="19" width="10.140625" style="175" customWidth="1"/>
    <col min="20" max="20" width="41.28515625" style="175" customWidth="1"/>
    <col min="21" max="22" width="10.140625" style="175" customWidth="1"/>
    <col min="23" max="23" width="44.85546875" style="175" customWidth="1"/>
    <col min="24" max="25" width="10.28515625" style="175" customWidth="1"/>
    <col min="26" max="26" width="12.85546875" style="175" customWidth="1"/>
    <col min="27" max="28" width="10.28515625" style="175" customWidth="1"/>
    <col min="29" max="29" width="12.85546875" style="175" customWidth="1"/>
    <col min="30" max="31" width="10.28515625" style="175" customWidth="1"/>
    <col min="32" max="32" width="13.42578125" style="175" customWidth="1"/>
    <col min="33" max="34" width="10.28515625" style="175" customWidth="1"/>
    <col min="35" max="35" width="13.42578125" style="175" customWidth="1"/>
    <col min="36" max="37" width="10.28515625" style="175" customWidth="1"/>
    <col min="38" max="38" width="13.5703125" style="175" customWidth="1"/>
    <col min="39" max="40" width="10.28515625" style="175" customWidth="1"/>
    <col min="41" max="41" width="13.42578125" style="175" customWidth="1"/>
    <col min="42" max="43" width="10.28515625" style="175" customWidth="1"/>
    <col min="44" max="44" width="12" style="175" customWidth="1"/>
    <col min="45" max="46" width="10.28515625" style="175" customWidth="1"/>
    <col min="47" max="47" width="12.5703125" style="175" customWidth="1"/>
    <col min="48" max="48" width="14" style="175" customWidth="1"/>
    <col min="49" max="50" width="12" style="175" customWidth="1"/>
    <col min="51" max="51" width="6.140625" style="184" customWidth="1"/>
    <col min="52" max="91" width="11.42578125" style="184"/>
    <col min="92" max="16384" width="11.42578125" style="175"/>
  </cols>
  <sheetData>
    <row r="1" spans="1:91" s="150" customFormat="1" ht="25.5" customHeight="1" thickBot="1" x14ac:dyDescent="0.3">
      <c r="A1" s="613"/>
      <c r="B1" s="846"/>
      <c r="C1" s="852" t="s">
        <v>182</v>
      </c>
      <c r="D1" s="852"/>
      <c r="E1" s="852"/>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c r="AG1" s="852"/>
      <c r="AH1" s="852"/>
      <c r="AI1" s="852"/>
      <c r="AJ1" s="852"/>
      <c r="AK1" s="852"/>
      <c r="AL1" s="852"/>
      <c r="AM1" s="852"/>
      <c r="AN1" s="852"/>
      <c r="AO1" s="852"/>
      <c r="AP1" s="852"/>
      <c r="AQ1" s="852"/>
      <c r="AR1" s="852"/>
      <c r="AS1" s="852"/>
      <c r="AT1" s="852"/>
      <c r="AU1" s="852"/>
      <c r="AV1" s="851" t="s">
        <v>183</v>
      </c>
      <c r="AW1" s="851"/>
      <c r="AX1" s="851"/>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171"/>
      <c r="CB1" s="171"/>
      <c r="CC1" s="171"/>
      <c r="CD1" s="171"/>
      <c r="CE1" s="171"/>
      <c r="CF1" s="171"/>
      <c r="CG1" s="171"/>
      <c r="CH1" s="171"/>
      <c r="CI1" s="171"/>
      <c r="CJ1" s="171"/>
      <c r="CK1" s="171"/>
      <c r="CL1" s="171"/>
      <c r="CM1" s="171"/>
    </row>
    <row r="2" spans="1:91" s="150" customFormat="1" ht="25.5" customHeight="1" thickBot="1" x14ac:dyDescent="0.3">
      <c r="A2" s="613"/>
      <c r="B2" s="846"/>
      <c r="C2" s="853" t="s">
        <v>184</v>
      </c>
      <c r="D2" s="853"/>
      <c r="E2" s="853"/>
      <c r="F2" s="853"/>
      <c r="G2" s="853"/>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3"/>
      <c r="AS2" s="853"/>
      <c r="AT2" s="853"/>
      <c r="AU2" s="853"/>
      <c r="AV2" s="851" t="s">
        <v>185</v>
      </c>
      <c r="AW2" s="851"/>
      <c r="AX2" s="851"/>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171"/>
      <c r="CB2" s="171"/>
      <c r="CC2" s="171"/>
      <c r="CD2" s="171"/>
      <c r="CE2" s="171"/>
      <c r="CF2" s="171"/>
      <c r="CG2" s="171"/>
      <c r="CH2" s="171"/>
      <c r="CI2" s="171"/>
      <c r="CJ2" s="171"/>
      <c r="CK2" s="171"/>
      <c r="CL2" s="171"/>
      <c r="CM2" s="171"/>
    </row>
    <row r="3" spans="1:91" s="150" customFormat="1" ht="25.5" customHeight="1" thickBot="1" x14ac:dyDescent="0.3">
      <c r="A3" s="613"/>
      <c r="B3" s="846"/>
      <c r="C3" s="853" t="s">
        <v>186</v>
      </c>
      <c r="D3" s="853"/>
      <c r="E3" s="853"/>
      <c r="F3" s="853"/>
      <c r="G3" s="853"/>
      <c r="H3" s="853"/>
      <c r="I3" s="853"/>
      <c r="J3" s="853"/>
      <c r="K3" s="853"/>
      <c r="L3" s="853"/>
      <c r="M3" s="853"/>
      <c r="N3" s="853"/>
      <c r="O3" s="853"/>
      <c r="P3" s="853"/>
      <c r="Q3" s="853"/>
      <c r="R3" s="853"/>
      <c r="S3" s="853"/>
      <c r="T3" s="853"/>
      <c r="U3" s="853"/>
      <c r="V3" s="853"/>
      <c r="W3" s="853"/>
      <c r="X3" s="853"/>
      <c r="Y3" s="853"/>
      <c r="Z3" s="853"/>
      <c r="AA3" s="853"/>
      <c r="AB3" s="853"/>
      <c r="AC3" s="853"/>
      <c r="AD3" s="853"/>
      <c r="AE3" s="853"/>
      <c r="AF3" s="853"/>
      <c r="AG3" s="853"/>
      <c r="AH3" s="853"/>
      <c r="AI3" s="853"/>
      <c r="AJ3" s="853"/>
      <c r="AK3" s="853"/>
      <c r="AL3" s="853"/>
      <c r="AM3" s="853"/>
      <c r="AN3" s="853"/>
      <c r="AO3" s="853"/>
      <c r="AP3" s="853"/>
      <c r="AQ3" s="853"/>
      <c r="AR3" s="853"/>
      <c r="AS3" s="853"/>
      <c r="AT3" s="853"/>
      <c r="AU3" s="853"/>
      <c r="AV3" s="851" t="s">
        <v>187</v>
      </c>
      <c r="AW3" s="851"/>
      <c r="AX3" s="851"/>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171"/>
      <c r="CB3" s="171"/>
      <c r="CC3" s="171"/>
      <c r="CD3" s="171"/>
      <c r="CE3" s="171"/>
      <c r="CF3" s="171"/>
      <c r="CG3" s="171"/>
      <c r="CH3" s="171"/>
      <c r="CI3" s="171"/>
      <c r="CJ3" s="171"/>
      <c r="CK3" s="171"/>
      <c r="CL3" s="171"/>
      <c r="CM3" s="171"/>
    </row>
    <row r="4" spans="1:91" s="150" customFormat="1" ht="25.5" customHeight="1" thickBot="1" x14ac:dyDescent="0.3">
      <c r="A4" s="614"/>
      <c r="B4" s="847"/>
      <c r="C4" s="848" t="s">
        <v>392</v>
      </c>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849"/>
      <c r="AI4" s="849"/>
      <c r="AJ4" s="849"/>
      <c r="AK4" s="849"/>
      <c r="AL4" s="849"/>
      <c r="AM4" s="849"/>
      <c r="AN4" s="849"/>
      <c r="AO4" s="849"/>
      <c r="AP4" s="849"/>
      <c r="AQ4" s="849"/>
      <c r="AR4" s="849"/>
      <c r="AS4" s="849"/>
      <c r="AT4" s="849"/>
      <c r="AU4" s="850"/>
      <c r="AV4" s="851" t="s">
        <v>189</v>
      </c>
      <c r="AW4" s="851"/>
      <c r="AX4" s="851"/>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171"/>
      <c r="CB4" s="171"/>
      <c r="CC4" s="171"/>
      <c r="CD4" s="171"/>
      <c r="CE4" s="171"/>
      <c r="CF4" s="171"/>
      <c r="CG4" s="171"/>
      <c r="CH4" s="171"/>
      <c r="CI4" s="171"/>
      <c r="CJ4" s="171"/>
      <c r="CK4" s="171"/>
      <c r="CL4" s="171"/>
      <c r="CM4" s="171"/>
    </row>
    <row r="5" spans="1:91" s="171" customFormat="1" ht="21.75" customHeight="1" thickBot="1" x14ac:dyDescent="0.3">
      <c r="A5" s="185"/>
      <c r="B5" s="174"/>
      <c r="C5" s="174"/>
      <c r="D5" s="174"/>
      <c r="E5" s="174"/>
      <c r="F5" s="174"/>
      <c r="G5" s="174"/>
      <c r="H5" s="174"/>
      <c r="I5" s="174"/>
      <c r="J5" s="174"/>
      <c r="K5" s="174"/>
      <c r="L5" s="174"/>
      <c r="M5" s="186"/>
      <c r="N5" s="186"/>
      <c r="O5" s="186"/>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row>
    <row r="6" spans="1:91" s="150" customFormat="1" ht="21.75" customHeight="1" thickBot="1" x14ac:dyDescent="0.25">
      <c r="A6" s="766" t="s">
        <v>190</v>
      </c>
      <c r="B6" s="766"/>
      <c r="C6" s="246" t="s">
        <v>191</v>
      </c>
      <c r="D6" s="207"/>
      <c r="E6" s="246" t="s">
        <v>192</v>
      </c>
      <c r="F6" s="207"/>
      <c r="G6" s="226" t="s">
        <v>193</v>
      </c>
      <c r="H6" s="454" t="s">
        <v>197</v>
      </c>
      <c r="I6" s="251" t="s">
        <v>194</v>
      </c>
      <c r="J6" s="227"/>
      <c r="K6" s="252"/>
      <c r="L6" s="253"/>
      <c r="M6" s="230"/>
      <c r="N6" s="856" t="s">
        <v>195</v>
      </c>
      <c r="O6" s="857"/>
      <c r="P6" s="858"/>
      <c r="Q6" s="822" t="s">
        <v>196</v>
      </c>
      <c r="R6" s="822"/>
      <c r="S6" s="822"/>
      <c r="T6" s="854"/>
      <c r="U6" s="855"/>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171"/>
      <c r="CB6" s="171"/>
      <c r="CC6" s="171"/>
      <c r="CD6" s="171"/>
      <c r="CE6" s="171"/>
      <c r="CF6" s="171"/>
      <c r="CG6" s="171"/>
      <c r="CH6" s="171"/>
      <c r="CI6" s="171"/>
      <c r="CJ6" s="171"/>
      <c r="CK6" s="171"/>
      <c r="CL6" s="171"/>
      <c r="CM6" s="171"/>
    </row>
    <row r="7" spans="1:91" s="150" customFormat="1" ht="21.75" customHeight="1" thickBot="1" x14ac:dyDescent="0.25">
      <c r="A7" s="766"/>
      <c r="B7" s="766"/>
      <c r="C7" s="228" t="s">
        <v>198</v>
      </c>
      <c r="D7" s="229"/>
      <c r="E7" s="226" t="s">
        <v>199</v>
      </c>
      <c r="F7" s="221"/>
      <c r="G7" s="226" t="s">
        <v>200</v>
      </c>
      <c r="H7" s="229"/>
      <c r="I7" s="251" t="s">
        <v>201</v>
      </c>
      <c r="J7" s="227"/>
      <c r="K7" s="252"/>
      <c r="L7" s="253"/>
      <c r="M7" s="230"/>
      <c r="N7" s="859"/>
      <c r="O7" s="860"/>
      <c r="P7" s="861"/>
      <c r="Q7" s="822" t="s">
        <v>202</v>
      </c>
      <c r="R7" s="822"/>
      <c r="S7" s="822"/>
      <c r="T7" s="854"/>
      <c r="U7" s="855"/>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171"/>
      <c r="CB7" s="171"/>
      <c r="CC7" s="171"/>
      <c r="CD7" s="171"/>
      <c r="CE7" s="171"/>
      <c r="CF7" s="171"/>
      <c r="CG7" s="171"/>
      <c r="CH7" s="171"/>
      <c r="CI7" s="171"/>
      <c r="CJ7" s="171"/>
      <c r="CK7" s="171"/>
      <c r="CL7" s="171"/>
      <c r="CM7" s="171"/>
    </row>
    <row r="8" spans="1:91" s="150" customFormat="1" ht="21.75" customHeight="1" thickBot="1" x14ac:dyDescent="0.25">
      <c r="A8" s="766"/>
      <c r="B8" s="766"/>
      <c r="C8" s="226" t="s">
        <v>203</v>
      </c>
      <c r="D8" s="221"/>
      <c r="E8" s="226" t="s">
        <v>204</v>
      </c>
      <c r="F8" s="221"/>
      <c r="G8" s="226" t="s">
        <v>205</v>
      </c>
      <c r="H8" s="229"/>
      <c r="I8" s="251" t="s">
        <v>206</v>
      </c>
      <c r="J8" s="227"/>
      <c r="K8" s="252"/>
      <c r="L8" s="253"/>
      <c r="M8" s="230"/>
      <c r="N8" s="862"/>
      <c r="O8" s="863"/>
      <c r="P8" s="864"/>
      <c r="Q8" s="822" t="s">
        <v>207</v>
      </c>
      <c r="R8" s="822"/>
      <c r="S8" s="822"/>
      <c r="T8" s="854" t="s">
        <v>197</v>
      </c>
      <c r="U8" s="855"/>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171"/>
      <c r="CB8" s="171"/>
      <c r="CC8" s="171"/>
      <c r="CD8" s="171"/>
      <c r="CE8" s="171"/>
      <c r="CF8" s="171"/>
      <c r="CG8" s="171"/>
      <c r="CH8" s="171"/>
      <c r="CI8" s="171"/>
      <c r="CJ8" s="171"/>
      <c r="CK8" s="171"/>
      <c r="CL8" s="171"/>
      <c r="CM8" s="171"/>
    </row>
    <row r="9" spans="1:91" s="171" customFormat="1" ht="21.75" customHeight="1" x14ac:dyDescent="0.25">
      <c r="I9" s="254"/>
      <c r="J9" s="254"/>
      <c r="K9" s="254"/>
      <c r="L9" s="254"/>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row>
    <row r="10" spans="1:91" s="171" customFormat="1" ht="21.75" customHeight="1" thickBot="1" x14ac:dyDescent="0.3">
      <c r="I10" s="254"/>
      <c r="J10" s="254"/>
      <c r="K10" s="254"/>
      <c r="L10" s="254"/>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row>
    <row r="11" spans="1:91" ht="23.45" customHeight="1" x14ac:dyDescent="0.25">
      <c r="A11" s="879" t="s">
        <v>393</v>
      </c>
      <c r="B11" s="867" t="s">
        <v>394</v>
      </c>
      <c r="C11" s="865" t="s">
        <v>53</v>
      </c>
      <c r="D11" s="865" t="s">
        <v>395</v>
      </c>
      <c r="E11" s="865" t="s">
        <v>396</v>
      </c>
      <c r="F11" s="865" t="s">
        <v>397</v>
      </c>
      <c r="G11" s="867" t="s">
        <v>398</v>
      </c>
      <c r="H11" s="867" t="s">
        <v>399</v>
      </c>
      <c r="I11" s="869" t="s">
        <v>400</v>
      </c>
      <c r="J11" s="869" t="s">
        <v>401</v>
      </c>
      <c r="K11" s="877" t="s">
        <v>402</v>
      </c>
      <c r="L11" s="873" t="s">
        <v>191</v>
      </c>
      <c r="M11" s="874"/>
      <c r="N11" s="875"/>
      <c r="O11" s="876" t="s">
        <v>192</v>
      </c>
      <c r="P11" s="874"/>
      <c r="Q11" s="875"/>
      <c r="R11" s="876" t="s">
        <v>193</v>
      </c>
      <c r="S11" s="874"/>
      <c r="T11" s="875"/>
      <c r="U11" s="876" t="s">
        <v>194</v>
      </c>
      <c r="V11" s="874"/>
      <c r="W11" s="875"/>
      <c r="X11" s="876" t="s">
        <v>198</v>
      </c>
      <c r="Y11" s="874"/>
      <c r="Z11" s="875"/>
      <c r="AA11" s="876" t="s">
        <v>199</v>
      </c>
      <c r="AB11" s="874"/>
      <c r="AC11" s="875"/>
      <c r="AD11" s="876" t="s">
        <v>200</v>
      </c>
      <c r="AE11" s="874"/>
      <c r="AF11" s="875"/>
      <c r="AG11" s="876" t="s">
        <v>201</v>
      </c>
      <c r="AH11" s="874"/>
      <c r="AI11" s="875"/>
      <c r="AJ11" s="876" t="s">
        <v>203</v>
      </c>
      <c r="AK11" s="874"/>
      <c r="AL11" s="875"/>
      <c r="AM11" s="876" t="s">
        <v>204</v>
      </c>
      <c r="AN11" s="874"/>
      <c r="AO11" s="875"/>
      <c r="AP11" s="876" t="s">
        <v>205</v>
      </c>
      <c r="AQ11" s="874"/>
      <c r="AR11" s="875"/>
      <c r="AS11" s="876" t="s">
        <v>206</v>
      </c>
      <c r="AT11" s="874"/>
      <c r="AU11" s="875"/>
      <c r="AV11" s="871" t="s">
        <v>403</v>
      </c>
      <c r="AW11" s="882" t="s">
        <v>404</v>
      </c>
      <c r="AX11" s="884" t="s">
        <v>405</v>
      </c>
      <c r="AY11" s="881"/>
      <c r="AZ11" s="881"/>
      <c r="BA11" s="881"/>
      <c r="BB11" s="881"/>
      <c r="BC11" s="881"/>
      <c r="BD11" s="881"/>
      <c r="BE11" s="881"/>
      <c r="BF11" s="881"/>
      <c r="BG11" s="881"/>
    </row>
    <row r="12" spans="1:91" s="176" customFormat="1" ht="36.75" customHeight="1" thickBot="1" x14ac:dyDescent="0.3">
      <c r="A12" s="880"/>
      <c r="B12" s="868"/>
      <c r="C12" s="866"/>
      <c r="D12" s="866"/>
      <c r="E12" s="866"/>
      <c r="F12" s="866"/>
      <c r="G12" s="868"/>
      <c r="H12" s="868"/>
      <c r="I12" s="870"/>
      <c r="J12" s="870"/>
      <c r="K12" s="878"/>
      <c r="L12" s="231" t="s">
        <v>406</v>
      </c>
      <c r="M12" s="222" t="s">
        <v>407</v>
      </c>
      <c r="N12" s="222" t="s">
        <v>408</v>
      </c>
      <c r="O12" s="231" t="s">
        <v>406</v>
      </c>
      <c r="P12" s="222" t="s">
        <v>407</v>
      </c>
      <c r="Q12" s="222" t="s">
        <v>408</v>
      </c>
      <c r="R12" s="231" t="s">
        <v>406</v>
      </c>
      <c r="S12" s="222" t="s">
        <v>407</v>
      </c>
      <c r="T12" s="222" t="s">
        <v>408</v>
      </c>
      <c r="U12" s="231" t="s">
        <v>406</v>
      </c>
      <c r="V12" s="222" t="s">
        <v>407</v>
      </c>
      <c r="W12" s="222" t="s">
        <v>408</v>
      </c>
      <c r="X12" s="231" t="s">
        <v>406</v>
      </c>
      <c r="Y12" s="222" t="s">
        <v>407</v>
      </c>
      <c r="Z12" s="222" t="s">
        <v>408</v>
      </c>
      <c r="AA12" s="231" t="s">
        <v>406</v>
      </c>
      <c r="AB12" s="222" t="s">
        <v>407</v>
      </c>
      <c r="AC12" s="222" t="s">
        <v>408</v>
      </c>
      <c r="AD12" s="231" t="s">
        <v>406</v>
      </c>
      <c r="AE12" s="222" t="s">
        <v>407</v>
      </c>
      <c r="AF12" s="222" t="s">
        <v>408</v>
      </c>
      <c r="AG12" s="231" t="s">
        <v>406</v>
      </c>
      <c r="AH12" s="222" t="s">
        <v>407</v>
      </c>
      <c r="AI12" s="222" t="s">
        <v>408</v>
      </c>
      <c r="AJ12" s="231" t="s">
        <v>406</v>
      </c>
      <c r="AK12" s="222" t="s">
        <v>407</v>
      </c>
      <c r="AL12" s="222" t="s">
        <v>408</v>
      </c>
      <c r="AM12" s="231" t="s">
        <v>406</v>
      </c>
      <c r="AN12" s="222" t="s">
        <v>407</v>
      </c>
      <c r="AO12" s="222" t="s">
        <v>408</v>
      </c>
      <c r="AP12" s="231" t="s">
        <v>406</v>
      </c>
      <c r="AQ12" s="222" t="s">
        <v>407</v>
      </c>
      <c r="AR12" s="222" t="s">
        <v>408</v>
      </c>
      <c r="AS12" s="231" t="s">
        <v>406</v>
      </c>
      <c r="AT12" s="222" t="s">
        <v>407</v>
      </c>
      <c r="AU12" s="222" t="s">
        <v>408</v>
      </c>
      <c r="AV12" s="872"/>
      <c r="AW12" s="883"/>
      <c r="AX12" s="885"/>
      <c r="AY12" s="881"/>
      <c r="AZ12" s="881"/>
      <c r="BA12" s="881"/>
      <c r="BB12" s="881"/>
      <c r="BC12" s="881"/>
      <c r="BD12" s="881"/>
      <c r="BE12" s="881"/>
      <c r="BF12" s="881"/>
      <c r="BG12" s="881"/>
      <c r="BH12" s="183"/>
      <c r="BI12" s="183"/>
      <c r="BJ12" s="183"/>
      <c r="BK12" s="183"/>
      <c r="BL12" s="183"/>
      <c r="BM12" s="183"/>
      <c r="BN12" s="183"/>
      <c r="BO12" s="183"/>
      <c r="BP12" s="183"/>
      <c r="BQ12" s="183"/>
      <c r="BR12" s="183"/>
      <c r="BS12" s="183"/>
      <c r="BT12" s="183"/>
      <c r="BU12" s="183"/>
      <c r="BV12" s="183"/>
      <c r="BW12" s="183"/>
      <c r="BX12" s="183"/>
      <c r="BY12" s="183"/>
      <c r="BZ12" s="183"/>
      <c r="CA12" s="183"/>
      <c r="CB12" s="183"/>
      <c r="CC12" s="183"/>
      <c r="CD12" s="183"/>
      <c r="CE12" s="183"/>
      <c r="CF12" s="183"/>
      <c r="CG12" s="183"/>
      <c r="CH12" s="183"/>
      <c r="CI12" s="183"/>
      <c r="CJ12" s="183"/>
      <c r="CK12" s="183"/>
      <c r="CL12" s="183"/>
      <c r="CM12" s="183"/>
    </row>
    <row r="13" spans="1:91" ht="192.75" customHeight="1" x14ac:dyDescent="0.25">
      <c r="A13" s="180" t="s">
        <v>409</v>
      </c>
      <c r="B13" s="178" t="s">
        <v>410</v>
      </c>
      <c r="C13" s="178" t="s">
        <v>411</v>
      </c>
      <c r="D13" s="177">
        <v>2</v>
      </c>
      <c r="E13" s="178" t="s">
        <v>412</v>
      </c>
      <c r="F13" s="178"/>
      <c r="G13" s="177" t="s">
        <v>413</v>
      </c>
      <c r="H13" s="177" t="s">
        <v>414</v>
      </c>
      <c r="I13" s="179">
        <v>111340</v>
      </c>
      <c r="J13" s="179">
        <v>350292</v>
      </c>
      <c r="K13" s="255">
        <v>35000</v>
      </c>
      <c r="L13" s="432">
        <v>2916</v>
      </c>
      <c r="M13" s="433">
        <v>3540</v>
      </c>
      <c r="N13" s="434" t="s">
        <v>753</v>
      </c>
      <c r="O13" s="435">
        <v>2916</v>
      </c>
      <c r="P13" s="436">
        <v>3183</v>
      </c>
      <c r="Q13" s="437" t="s">
        <v>754</v>
      </c>
      <c r="R13" s="438">
        <v>2916</v>
      </c>
      <c r="S13" s="439">
        <v>3593</v>
      </c>
      <c r="T13" s="437" t="s">
        <v>775</v>
      </c>
      <c r="U13" s="224">
        <v>2916</v>
      </c>
      <c r="V13" s="225"/>
      <c r="W13" s="225"/>
      <c r="X13" s="224">
        <v>2917</v>
      </c>
      <c r="Y13" s="225"/>
      <c r="Z13" s="225"/>
      <c r="AA13" s="224">
        <v>2917</v>
      </c>
      <c r="AB13" s="225"/>
      <c r="AC13" s="225"/>
      <c r="AD13" s="224">
        <v>2917</v>
      </c>
      <c r="AE13" s="225"/>
      <c r="AF13" s="225"/>
      <c r="AG13" s="224">
        <v>2917</v>
      </c>
      <c r="AH13" s="225"/>
      <c r="AI13" s="225"/>
      <c r="AJ13" s="224">
        <v>2917</v>
      </c>
      <c r="AK13" s="225"/>
      <c r="AL13" s="225"/>
      <c r="AM13" s="224">
        <v>2917</v>
      </c>
      <c r="AN13" s="225"/>
      <c r="AO13" s="225"/>
      <c r="AP13" s="224">
        <v>2917</v>
      </c>
      <c r="AQ13" s="225"/>
      <c r="AR13" s="225"/>
      <c r="AS13" s="224">
        <v>2917</v>
      </c>
      <c r="AT13" s="225"/>
      <c r="AU13" s="225"/>
      <c r="AV13" s="181">
        <f t="shared" ref="AV13:AV18" si="0">+L13+O13+R13+U13+X13+AA13+AD13+AG13+AJ13+AM13+AP13+AS13</f>
        <v>35000</v>
      </c>
      <c r="AW13" s="223">
        <f t="shared" ref="AW13:AW18" si="1">+M13+P13+S13+V13+Y13+AB13+AE13+AH13+AK13+AN13+AQ13+AT13</f>
        <v>10316</v>
      </c>
      <c r="AX13" s="182" t="s">
        <v>415</v>
      </c>
    </row>
    <row r="14" spans="1:91" ht="135.6" customHeight="1" x14ac:dyDescent="0.25">
      <c r="A14" s="180" t="s">
        <v>409</v>
      </c>
      <c r="B14" s="178" t="s">
        <v>410</v>
      </c>
      <c r="C14" s="178" t="s">
        <v>411</v>
      </c>
      <c r="D14" s="177">
        <v>4</v>
      </c>
      <c r="E14" s="178" t="s">
        <v>283</v>
      </c>
      <c r="F14" s="178"/>
      <c r="G14" s="177" t="s">
        <v>413</v>
      </c>
      <c r="H14" s="177" t="s">
        <v>414</v>
      </c>
      <c r="I14" s="179">
        <v>3993</v>
      </c>
      <c r="J14" s="179">
        <v>9916</v>
      </c>
      <c r="K14" s="255">
        <v>1000</v>
      </c>
      <c r="L14" s="432">
        <v>0</v>
      </c>
      <c r="M14" s="440">
        <v>0</v>
      </c>
      <c r="N14" s="433" t="s">
        <v>624</v>
      </c>
      <c r="O14" s="441">
        <v>60</v>
      </c>
      <c r="P14" s="442">
        <v>0</v>
      </c>
      <c r="Q14" s="437" t="s">
        <v>755</v>
      </c>
      <c r="R14" s="438">
        <v>110</v>
      </c>
      <c r="S14" s="456">
        <v>560</v>
      </c>
      <c r="T14" s="437" t="s">
        <v>838</v>
      </c>
      <c r="U14" s="224">
        <v>110</v>
      </c>
      <c r="V14" s="225"/>
      <c r="W14" s="225"/>
      <c r="X14" s="224">
        <v>110</v>
      </c>
      <c r="Y14" s="225"/>
      <c r="Z14" s="225"/>
      <c r="AA14" s="224">
        <v>110</v>
      </c>
      <c r="AB14" s="225"/>
      <c r="AC14" s="225"/>
      <c r="AD14" s="224">
        <v>110</v>
      </c>
      <c r="AE14" s="225"/>
      <c r="AF14" s="225"/>
      <c r="AG14" s="224">
        <v>110</v>
      </c>
      <c r="AH14" s="225"/>
      <c r="AI14" s="225"/>
      <c r="AJ14" s="224">
        <v>110</v>
      </c>
      <c r="AK14" s="225"/>
      <c r="AL14" s="225"/>
      <c r="AM14" s="224">
        <v>110</v>
      </c>
      <c r="AN14" s="225"/>
      <c r="AO14" s="225"/>
      <c r="AP14" s="224">
        <v>60</v>
      </c>
      <c r="AQ14" s="225"/>
      <c r="AR14" s="225"/>
      <c r="AS14" s="224">
        <v>0</v>
      </c>
      <c r="AT14" s="225"/>
      <c r="AU14" s="225"/>
      <c r="AV14" s="181">
        <f t="shared" si="0"/>
        <v>1000</v>
      </c>
      <c r="AW14" s="223">
        <f t="shared" si="1"/>
        <v>560</v>
      </c>
      <c r="AX14" s="182" t="s">
        <v>415</v>
      </c>
    </row>
    <row r="15" spans="1:91" ht="294.75" customHeight="1" x14ac:dyDescent="0.25">
      <c r="A15" s="180" t="s">
        <v>409</v>
      </c>
      <c r="B15" s="178" t="s">
        <v>410</v>
      </c>
      <c r="C15" s="178" t="s">
        <v>411</v>
      </c>
      <c r="D15" s="177">
        <v>5</v>
      </c>
      <c r="E15" s="178" t="s">
        <v>389</v>
      </c>
      <c r="F15" s="178"/>
      <c r="G15" s="177" t="s">
        <v>413</v>
      </c>
      <c r="H15" s="177" t="s">
        <v>416</v>
      </c>
      <c r="I15" s="179">
        <v>90102</v>
      </c>
      <c r="J15" s="179">
        <v>286385</v>
      </c>
      <c r="K15" s="255">
        <v>29000</v>
      </c>
      <c r="L15" s="432">
        <v>0</v>
      </c>
      <c r="M15" s="440">
        <v>0</v>
      </c>
      <c r="N15" s="433" t="s">
        <v>624</v>
      </c>
      <c r="O15" s="443">
        <v>1500</v>
      </c>
      <c r="P15" s="443">
        <v>420</v>
      </c>
      <c r="Q15" s="444" t="s">
        <v>756</v>
      </c>
      <c r="R15" s="438">
        <v>3000</v>
      </c>
      <c r="S15" s="456">
        <v>2942</v>
      </c>
      <c r="T15" s="437" t="s">
        <v>832</v>
      </c>
      <c r="U15" s="224">
        <v>3000</v>
      </c>
      <c r="V15" s="225"/>
      <c r="W15" s="225"/>
      <c r="X15" s="224">
        <v>3000</v>
      </c>
      <c r="Y15" s="225"/>
      <c r="Z15" s="225"/>
      <c r="AA15" s="224">
        <v>3000</v>
      </c>
      <c r="AB15" s="225"/>
      <c r="AC15" s="225"/>
      <c r="AD15" s="224">
        <v>3000</v>
      </c>
      <c r="AE15" s="225"/>
      <c r="AF15" s="225"/>
      <c r="AG15" s="224">
        <v>3000</v>
      </c>
      <c r="AH15" s="225"/>
      <c r="AI15" s="225"/>
      <c r="AJ15" s="224">
        <v>3000</v>
      </c>
      <c r="AK15" s="225"/>
      <c r="AL15" s="225"/>
      <c r="AM15" s="224">
        <v>3000</v>
      </c>
      <c r="AN15" s="225"/>
      <c r="AO15" s="225"/>
      <c r="AP15" s="224">
        <v>3500</v>
      </c>
      <c r="AQ15" s="225"/>
      <c r="AR15" s="225"/>
      <c r="AS15" s="224">
        <v>0</v>
      </c>
      <c r="AT15" s="225"/>
      <c r="AU15" s="225"/>
      <c r="AV15" s="181">
        <f t="shared" si="0"/>
        <v>29000</v>
      </c>
      <c r="AW15" s="223">
        <f t="shared" si="1"/>
        <v>3362</v>
      </c>
      <c r="AX15" s="182" t="s">
        <v>415</v>
      </c>
    </row>
    <row r="16" spans="1:91" ht="153" customHeight="1" x14ac:dyDescent="0.25">
      <c r="A16" s="180" t="s">
        <v>409</v>
      </c>
      <c r="B16" s="178" t="s">
        <v>410</v>
      </c>
      <c r="C16" s="178" t="s">
        <v>411</v>
      </c>
      <c r="D16" s="177">
        <v>6</v>
      </c>
      <c r="E16" s="178" t="s">
        <v>417</v>
      </c>
      <c r="F16" s="178"/>
      <c r="G16" s="177" t="s">
        <v>413</v>
      </c>
      <c r="H16" s="177" t="s">
        <v>414</v>
      </c>
      <c r="I16" s="179">
        <v>3430</v>
      </c>
      <c r="J16" s="179">
        <v>11841</v>
      </c>
      <c r="K16" s="255">
        <v>1200</v>
      </c>
      <c r="L16" s="445">
        <v>100</v>
      </c>
      <c r="M16" s="446">
        <v>57</v>
      </c>
      <c r="N16" s="447" t="s">
        <v>757</v>
      </c>
      <c r="O16" s="448">
        <v>100</v>
      </c>
      <c r="P16" s="444">
        <v>110</v>
      </c>
      <c r="Q16" s="444" t="s">
        <v>758</v>
      </c>
      <c r="R16" s="438">
        <v>100</v>
      </c>
      <c r="S16" s="439">
        <v>77</v>
      </c>
      <c r="T16" s="461" t="s">
        <v>793</v>
      </c>
      <c r="U16" s="224">
        <v>100</v>
      </c>
      <c r="V16" s="225"/>
      <c r="W16" s="225"/>
      <c r="X16" s="224">
        <v>100</v>
      </c>
      <c r="Y16" s="225"/>
      <c r="Z16" s="225"/>
      <c r="AA16" s="224">
        <v>100</v>
      </c>
      <c r="AB16" s="225"/>
      <c r="AC16" s="225"/>
      <c r="AD16" s="224">
        <v>100</v>
      </c>
      <c r="AE16" s="225"/>
      <c r="AF16" s="225"/>
      <c r="AG16" s="224">
        <v>100</v>
      </c>
      <c r="AH16" s="225"/>
      <c r="AI16" s="225"/>
      <c r="AJ16" s="224">
        <v>100</v>
      </c>
      <c r="AK16" s="225"/>
      <c r="AL16" s="225"/>
      <c r="AM16" s="224">
        <v>100</v>
      </c>
      <c r="AN16" s="225"/>
      <c r="AO16" s="225"/>
      <c r="AP16" s="224">
        <v>100</v>
      </c>
      <c r="AQ16" s="225"/>
      <c r="AR16" s="225"/>
      <c r="AS16" s="224">
        <v>100</v>
      </c>
      <c r="AT16" s="225"/>
      <c r="AU16" s="225"/>
      <c r="AV16" s="181">
        <f t="shared" si="0"/>
        <v>1200</v>
      </c>
      <c r="AW16" s="223">
        <f t="shared" si="1"/>
        <v>244</v>
      </c>
      <c r="AX16" s="182" t="s">
        <v>415</v>
      </c>
    </row>
    <row r="17" spans="1:50" ht="254.25" customHeight="1" x14ac:dyDescent="0.25">
      <c r="A17" s="180" t="s">
        <v>409</v>
      </c>
      <c r="B17" s="178" t="s">
        <v>410</v>
      </c>
      <c r="C17" s="178" t="s">
        <v>411</v>
      </c>
      <c r="D17" s="177">
        <v>7</v>
      </c>
      <c r="E17" s="178" t="s">
        <v>418</v>
      </c>
      <c r="F17" s="178"/>
      <c r="G17" s="177" t="s">
        <v>413</v>
      </c>
      <c r="H17" s="177" t="s">
        <v>414</v>
      </c>
      <c r="I17" s="179">
        <v>13336</v>
      </c>
      <c r="J17" s="179">
        <v>12778</v>
      </c>
      <c r="K17" s="255">
        <v>1200</v>
      </c>
      <c r="L17" s="432">
        <v>0</v>
      </c>
      <c r="M17" s="449">
        <v>63</v>
      </c>
      <c r="N17" s="450" t="s">
        <v>759</v>
      </c>
      <c r="O17" s="451">
        <v>100</v>
      </c>
      <c r="P17" s="452">
        <v>75</v>
      </c>
      <c r="Q17" s="452" t="s">
        <v>760</v>
      </c>
      <c r="R17" s="438">
        <v>125</v>
      </c>
      <c r="S17" s="439">
        <v>185</v>
      </c>
      <c r="T17" s="452" t="s">
        <v>848</v>
      </c>
      <c r="U17" s="224">
        <v>125</v>
      </c>
      <c r="V17" s="225"/>
      <c r="W17" s="225"/>
      <c r="X17" s="224">
        <v>125</v>
      </c>
      <c r="Y17" s="225"/>
      <c r="Z17" s="225"/>
      <c r="AA17" s="224">
        <v>125</v>
      </c>
      <c r="AB17" s="225"/>
      <c r="AC17" s="225"/>
      <c r="AD17" s="224">
        <v>125</v>
      </c>
      <c r="AE17" s="225"/>
      <c r="AF17" s="225"/>
      <c r="AG17" s="224">
        <v>125</v>
      </c>
      <c r="AH17" s="225"/>
      <c r="AI17" s="225"/>
      <c r="AJ17" s="224">
        <v>125</v>
      </c>
      <c r="AK17" s="225"/>
      <c r="AL17" s="225"/>
      <c r="AM17" s="224">
        <v>125</v>
      </c>
      <c r="AN17" s="225"/>
      <c r="AO17" s="225"/>
      <c r="AP17" s="224">
        <v>100</v>
      </c>
      <c r="AQ17" s="225"/>
      <c r="AR17" s="225"/>
      <c r="AS17" s="224">
        <v>0</v>
      </c>
      <c r="AT17" s="225"/>
      <c r="AU17" s="225"/>
      <c r="AV17" s="181">
        <f t="shared" si="0"/>
        <v>1200</v>
      </c>
      <c r="AW17" s="223">
        <f t="shared" si="1"/>
        <v>323</v>
      </c>
      <c r="AX17" s="182" t="s">
        <v>415</v>
      </c>
    </row>
    <row r="18" spans="1:50" ht="146.25" customHeight="1" x14ac:dyDescent="0.25">
      <c r="A18" s="180" t="s">
        <v>409</v>
      </c>
      <c r="B18" s="178" t="s">
        <v>410</v>
      </c>
      <c r="C18" s="178" t="s">
        <v>411</v>
      </c>
      <c r="D18" s="177">
        <v>8</v>
      </c>
      <c r="E18" s="178" t="s">
        <v>419</v>
      </c>
      <c r="F18" s="178"/>
      <c r="G18" s="177" t="s">
        <v>413</v>
      </c>
      <c r="H18" s="177" t="s">
        <v>414</v>
      </c>
      <c r="I18" s="179">
        <v>14921</v>
      </c>
      <c r="J18" s="179">
        <v>24269</v>
      </c>
      <c r="K18" s="255">
        <v>2400</v>
      </c>
      <c r="L18" s="432">
        <v>0</v>
      </c>
      <c r="M18" s="449">
        <v>0</v>
      </c>
      <c r="N18" s="453" t="s">
        <v>624</v>
      </c>
      <c r="O18" s="451">
        <v>160</v>
      </c>
      <c r="P18" s="452">
        <v>217</v>
      </c>
      <c r="Q18" s="455" t="s">
        <v>761</v>
      </c>
      <c r="R18" s="438">
        <v>280</v>
      </c>
      <c r="S18" s="225">
        <v>599</v>
      </c>
      <c r="T18" s="437" t="s">
        <v>767</v>
      </c>
      <c r="U18" s="224">
        <v>280</v>
      </c>
      <c r="V18" s="225"/>
      <c r="W18" s="437"/>
      <c r="X18" s="224">
        <v>280</v>
      </c>
      <c r="Y18" s="225"/>
      <c r="Z18" s="225"/>
      <c r="AA18" s="224">
        <v>280</v>
      </c>
      <c r="AB18" s="225"/>
      <c r="AC18" s="225"/>
      <c r="AD18" s="224">
        <v>280</v>
      </c>
      <c r="AE18" s="225"/>
      <c r="AF18" s="225"/>
      <c r="AG18" s="224">
        <v>280</v>
      </c>
      <c r="AH18" s="225"/>
      <c r="AI18" s="225"/>
      <c r="AJ18" s="224">
        <v>280</v>
      </c>
      <c r="AK18" s="225"/>
      <c r="AL18" s="225"/>
      <c r="AM18" s="224">
        <v>280</v>
      </c>
      <c r="AN18" s="225"/>
      <c r="AO18" s="225"/>
      <c r="AP18" s="224">
        <v>0</v>
      </c>
      <c r="AQ18" s="225"/>
      <c r="AR18" s="225"/>
      <c r="AS18" s="224">
        <v>0</v>
      </c>
      <c r="AT18" s="225"/>
      <c r="AU18" s="225"/>
      <c r="AV18" s="181">
        <f t="shared" si="0"/>
        <v>2400</v>
      </c>
      <c r="AW18" s="223">
        <f t="shared" si="1"/>
        <v>816</v>
      </c>
      <c r="AX18" s="182" t="s">
        <v>415</v>
      </c>
    </row>
  </sheetData>
  <autoFilter ref="A11:AX18"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2">
    <mergeCell ref="Q8:S8"/>
    <mergeCell ref="AW11:AW12"/>
    <mergeCell ref="AX11:AX12"/>
    <mergeCell ref="AY11:AY12"/>
    <mergeCell ref="AZ11:AZ12"/>
    <mergeCell ref="X11:Z11"/>
    <mergeCell ref="AJ11:AL11"/>
    <mergeCell ref="AM11:AO11"/>
    <mergeCell ref="BG11:BG12"/>
    <mergeCell ref="BA11:BA12"/>
    <mergeCell ref="BB11:BB12"/>
    <mergeCell ref="BC11:BC12"/>
    <mergeCell ref="BD11:BD12"/>
    <mergeCell ref="BE11:BE12"/>
    <mergeCell ref="BF11:BF12"/>
    <mergeCell ref="A11:A12"/>
    <mergeCell ref="B11:B12"/>
    <mergeCell ref="C11:C12"/>
    <mergeCell ref="D11:D12"/>
    <mergeCell ref="E11:E12"/>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s>
  <pageMargins left="0.7" right="0.7" top="0.75" bottom="0.75" header="0.3" footer="0.3"/>
  <pageSetup scale="17" orientation="landscape" r:id="rId1"/>
  <colBreaks count="1" manualBreakCount="1">
    <brk id="5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7109375" customWidth="1"/>
    <col min="3" max="3" width="1.28515625" customWidth="1"/>
    <col min="4" max="4" width="10.855468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484"/>
      <c r="B3" s="472"/>
      <c r="C3" s="472"/>
      <c r="D3" s="472"/>
      <c r="E3" s="472"/>
      <c r="F3" s="472"/>
      <c r="G3" s="472"/>
      <c r="H3" s="472"/>
      <c r="I3" s="472"/>
      <c r="J3" s="472"/>
      <c r="K3" s="472"/>
      <c r="L3" s="472"/>
      <c r="M3" s="472"/>
      <c r="N3" s="472"/>
      <c r="O3" s="472"/>
      <c r="P3" s="2"/>
      <c r="Q3" s="1"/>
      <c r="R3" s="1"/>
      <c r="S3" s="1"/>
      <c r="T3" s="1"/>
      <c r="U3" s="1"/>
      <c r="V3" s="1"/>
      <c r="W3" s="1"/>
      <c r="X3" s="1"/>
      <c r="Y3" s="1"/>
      <c r="Z3" s="1"/>
      <c r="AA3" s="1"/>
      <c r="AB3" s="1"/>
    </row>
    <row r="4" spans="1:28" ht="39.75" customHeight="1" x14ac:dyDescent="0.35">
      <c r="A4" s="485" t="s">
        <v>91</v>
      </c>
      <c r="B4" s="472"/>
      <c r="C4" s="472"/>
      <c r="D4" s="472"/>
      <c r="E4" s="472"/>
      <c r="F4" s="472"/>
      <c r="G4" s="472"/>
      <c r="H4" s="472"/>
      <c r="I4" s="472"/>
      <c r="J4" s="472"/>
      <c r="K4" s="472"/>
      <c r="L4" s="472"/>
      <c r="M4" s="472"/>
      <c r="N4" s="472"/>
      <c r="O4" s="472"/>
      <c r="P4" s="2"/>
      <c r="Q4" s="1"/>
      <c r="R4" s="1"/>
      <c r="S4" s="1"/>
      <c r="T4" s="1"/>
      <c r="U4" s="1"/>
      <c r="V4" s="1"/>
      <c r="W4" s="1"/>
      <c r="X4" s="1"/>
      <c r="Y4" s="1"/>
      <c r="Z4" s="1"/>
      <c r="AA4" s="1"/>
      <c r="AB4" s="1"/>
    </row>
    <row r="5" spans="1:28" ht="21" hidden="1" customHeight="1" x14ac:dyDescent="0.35">
      <c r="A5" s="484"/>
      <c r="B5" s="472"/>
      <c r="C5" s="472"/>
      <c r="D5" s="472"/>
      <c r="E5" s="472"/>
      <c r="F5" s="472"/>
      <c r="G5" s="472"/>
      <c r="H5" s="472"/>
      <c r="I5" s="472"/>
      <c r="J5" s="472"/>
      <c r="K5" s="472"/>
      <c r="L5" s="472"/>
      <c r="M5" s="472"/>
      <c r="N5" s="472"/>
      <c r="O5" s="472"/>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486" t="s">
        <v>92</v>
      </c>
      <c r="C7" s="472"/>
      <c r="D7" s="472"/>
      <c r="E7" s="1"/>
      <c r="F7" s="487">
        <v>2024</v>
      </c>
      <c r="G7" s="488"/>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472"/>
      <c r="C8" s="472"/>
      <c r="D8" s="472"/>
      <c r="E8" s="1"/>
      <c r="F8" s="489">
        <v>16263770000</v>
      </c>
      <c r="G8" s="488"/>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297"/>
      <c r="Q10" s="1"/>
      <c r="R10" s="1"/>
      <c r="S10" s="1"/>
      <c r="T10" s="1"/>
      <c r="U10" s="1"/>
      <c r="V10" s="1"/>
      <c r="W10" s="1"/>
      <c r="X10" s="1"/>
      <c r="Y10" s="1"/>
      <c r="Z10" s="1"/>
      <c r="AA10" s="1"/>
      <c r="AB10" s="1"/>
    </row>
    <row r="11" spans="1:28" ht="20.25" customHeight="1" x14ac:dyDescent="0.25">
      <c r="A11" s="479" t="s">
        <v>94</v>
      </c>
      <c r="B11" s="472"/>
      <c r="C11" s="472"/>
      <c r="D11" s="472"/>
      <c r="E11" s="472"/>
      <c r="F11" s="472"/>
      <c r="G11" s="472"/>
      <c r="H11" s="472"/>
      <c r="I11" s="472"/>
      <c r="J11" s="472"/>
      <c r="K11" s="472"/>
      <c r="L11" s="472"/>
      <c r="M11" s="472"/>
      <c r="N11" s="472"/>
      <c r="O11" s="472"/>
      <c r="P11" s="298"/>
      <c r="Q11" s="299"/>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298"/>
      <c r="Q12" s="299"/>
      <c r="R12" s="1"/>
      <c r="S12" s="1"/>
      <c r="T12" s="1"/>
      <c r="U12" s="1"/>
      <c r="V12" s="1"/>
      <c r="W12" s="1"/>
      <c r="X12" s="1"/>
      <c r="Y12" s="1"/>
      <c r="Z12" s="1"/>
      <c r="AA12" s="1"/>
      <c r="AB12" s="1"/>
    </row>
    <row r="13" spans="1:28" ht="21.75" customHeight="1" x14ac:dyDescent="0.25">
      <c r="A13" s="471" t="s">
        <v>95</v>
      </c>
      <c r="B13" s="478" t="s">
        <v>96</v>
      </c>
      <c r="C13" s="5"/>
      <c r="D13" s="7" t="s">
        <v>97</v>
      </c>
      <c r="E13" s="5"/>
      <c r="F13" s="8" t="s">
        <v>98</v>
      </c>
      <c r="G13" s="5"/>
      <c r="H13" s="8" t="s">
        <v>98</v>
      </c>
      <c r="I13" s="5"/>
      <c r="J13" s="8" t="s">
        <v>99</v>
      </c>
      <c r="K13" s="9">
        <v>2024</v>
      </c>
      <c r="L13" s="9">
        <v>2025</v>
      </c>
      <c r="M13" s="9">
        <v>2026</v>
      </c>
      <c r="N13" s="9">
        <v>2027</v>
      </c>
      <c r="O13" s="9" t="s">
        <v>93</v>
      </c>
      <c r="P13" s="300"/>
      <c r="Q13" s="1"/>
      <c r="R13" s="1"/>
      <c r="S13" s="1"/>
      <c r="T13" s="1"/>
      <c r="U13" s="1"/>
      <c r="V13" s="1"/>
      <c r="W13" s="1"/>
      <c r="X13" s="1"/>
      <c r="Y13" s="1"/>
      <c r="Z13" s="1"/>
      <c r="AA13" s="1"/>
      <c r="AB13" s="1"/>
    </row>
    <row r="14" spans="1:28" ht="21.75" customHeight="1" x14ac:dyDescent="0.25">
      <c r="A14" s="472"/>
      <c r="B14" s="474"/>
      <c r="C14" s="5"/>
      <c r="D14" s="477">
        <v>1</v>
      </c>
      <c r="E14" s="5"/>
      <c r="F14" s="477" t="s">
        <v>21</v>
      </c>
      <c r="G14" s="5"/>
      <c r="H14" s="477"/>
      <c r="I14" s="5"/>
      <c r="J14" s="10" t="s">
        <v>100</v>
      </c>
      <c r="K14" s="11">
        <v>15</v>
      </c>
      <c r="L14" s="12">
        <v>50</v>
      </c>
      <c r="M14" s="12">
        <v>85</v>
      </c>
      <c r="N14" s="13">
        <v>100</v>
      </c>
      <c r="O14" s="11">
        <v>100</v>
      </c>
      <c r="P14" s="297"/>
      <c r="Q14" s="1"/>
      <c r="R14" s="1"/>
      <c r="S14" s="1"/>
      <c r="T14" s="1"/>
      <c r="U14" s="1"/>
      <c r="V14" s="1"/>
      <c r="W14" s="1"/>
      <c r="X14" s="1"/>
      <c r="Y14" s="1"/>
      <c r="Z14" s="1"/>
      <c r="AA14" s="1"/>
      <c r="AB14" s="1"/>
    </row>
    <row r="15" spans="1:28" ht="21.75" customHeight="1" x14ac:dyDescent="0.25">
      <c r="A15" s="472"/>
      <c r="B15" s="475"/>
      <c r="C15" s="5"/>
      <c r="D15" s="475"/>
      <c r="E15" s="5"/>
      <c r="F15" s="475"/>
      <c r="G15" s="5"/>
      <c r="H15" s="475"/>
      <c r="I15" s="5"/>
      <c r="J15" s="10" t="s">
        <v>101</v>
      </c>
      <c r="K15" s="4"/>
      <c r="L15" s="4"/>
      <c r="M15" s="4"/>
      <c r="N15" s="4"/>
      <c r="O15" s="4">
        <f t="shared" ref="O15" si="0">SUM(K15:N15)</f>
        <v>0</v>
      </c>
      <c r="P15" s="297"/>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301"/>
      <c r="Q16" s="1"/>
      <c r="R16" s="1"/>
      <c r="S16" s="1"/>
      <c r="T16" s="1"/>
      <c r="U16" s="1"/>
      <c r="V16" s="1"/>
      <c r="W16" s="1"/>
      <c r="X16" s="1"/>
      <c r="Y16" s="1"/>
      <c r="Z16" s="1"/>
      <c r="AA16" s="1"/>
      <c r="AB16" s="1"/>
    </row>
    <row r="17" spans="1:28" ht="15" customHeight="1" x14ac:dyDescent="0.25">
      <c r="A17" s="490" t="s">
        <v>102</v>
      </c>
      <c r="B17" s="472"/>
      <c r="C17" s="472"/>
      <c r="D17" s="472"/>
      <c r="E17" s="472"/>
      <c r="F17" s="472"/>
      <c r="G17" s="472"/>
      <c r="H17" s="472"/>
      <c r="I17" s="472"/>
      <c r="J17" s="472"/>
      <c r="K17" s="472"/>
      <c r="L17" s="472"/>
      <c r="M17" s="472"/>
      <c r="N17" s="472"/>
      <c r="O17" s="472"/>
      <c r="P17" s="302"/>
      <c r="Q17" s="1"/>
      <c r="R17" s="1"/>
      <c r="S17" s="1"/>
      <c r="T17" s="1"/>
      <c r="U17" s="1"/>
      <c r="V17" s="1"/>
      <c r="W17" s="1"/>
      <c r="X17" s="1"/>
      <c r="Y17" s="1"/>
      <c r="Z17" s="1"/>
      <c r="AA17" s="1"/>
      <c r="AB17" s="1"/>
    </row>
    <row r="18" spans="1:28" ht="26.25" customHeight="1" x14ac:dyDescent="0.25">
      <c r="A18" s="471" t="s">
        <v>103</v>
      </c>
      <c r="B18" s="480" t="s">
        <v>104</v>
      </c>
      <c r="C18" s="5"/>
      <c r="D18" s="55" t="s">
        <v>105</v>
      </c>
      <c r="E18" s="5"/>
      <c r="F18" s="56" t="s">
        <v>98</v>
      </c>
      <c r="G18" s="5"/>
      <c r="H18" s="58" t="s">
        <v>106</v>
      </c>
      <c r="I18" s="5"/>
      <c r="J18" s="56" t="s">
        <v>99</v>
      </c>
      <c r="K18" s="57">
        <v>2024</v>
      </c>
      <c r="L18" s="57">
        <v>2025</v>
      </c>
      <c r="M18" s="57">
        <v>2026</v>
      </c>
      <c r="N18" s="57">
        <v>2027</v>
      </c>
      <c r="O18" s="57" t="s">
        <v>93</v>
      </c>
      <c r="P18" s="300"/>
      <c r="Q18" s="1"/>
      <c r="R18" s="1"/>
      <c r="S18" s="1"/>
      <c r="T18" s="1"/>
      <c r="U18" s="1"/>
      <c r="V18" s="1"/>
      <c r="W18" s="1"/>
      <c r="X18" s="1"/>
      <c r="Y18" s="1"/>
      <c r="Z18" s="1"/>
      <c r="AA18" s="1"/>
      <c r="AB18" s="1"/>
    </row>
    <row r="19" spans="1:28" ht="15" customHeight="1" x14ac:dyDescent="0.25">
      <c r="A19" s="472"/>
      <c r="B19" s="474"/>
      <c r="C19" s="5"/>
      <c r="D19" s="477">
        <v>1</v>
      </c>
      <c r="E19" s="5"/>
      <c r="F19" s="477" t="s">
        <v>23</v>
      </c>
      <c r="G19" s="5"/>
      <c r="H19" s="477">
        <v>10</v>
      </c>
      <c r="I19" s="5"/>
      <c r="J19" s="10" t="s">
        <v>100</v>
      </c>
      <c r="K19" s="11">
        <v>1</v>
      </c>
      <c r="L19" s="12">
        <v>1</v>
      </c>
      <c r="M19" s="12">
        <v>1</v>
      </c>
      <c r="N19" s="12">
        <v>1</v>
      </c>
      <c r="O19" s="15">
        <v>1</v>
      </c>
      <c r="P19" s="297"/>
      <c r="Q19" s="1"/>
      <c r="R19" s="1"/>
      <c r="S19" s="1"/>
      <c r="T19" s="1"/>
      <c r="U19" s="1"/>
      <c r="V19" s="1"/>
      <c r="W19" s="1"/>
      <c r="X19" s="1"/>
      <c r="Y19" s="1"/>
      <c r="Z19" s="1"/>
      <c r="AA19" s="1"/>
      <c r="AB19" s="1"/>
    </row>
    <row r="20" spans="1:28" ht="15" customHeight="1" x14ac:dyDescent="0.25">
      <c r="A20" s="472"/>
      <c r="B20" s="475"/>
      <c r="C20" s="5"/>
      <c r="D20" s="475"/>
      <c r="E20" s="5"/>
      <c r="F20" s="475"/>
      <c r="G20" s="5"/>
      <c r="H20" s="475"/>
      <c r="I20" s="5"/>
      <c r="J20" s="10" t="s">
        <v>101</v>
      </c>
      <c r="K20" s="16">
        <v>888953000</v>
      </c>
      <c r="L20" s="16">
        <v>1449000000</v>
      </c>
      <c r="M20" s="16">
        <v>1491000000</v>
      </c>
      <c r="N20" s="16">
        <v>1535000000</v>
      </c>
      <c r="O20" s="15">
        <f>+SUM(K20:N20)</f>
        <v>5363953000</v>
      </c>
      <c r="P20" s="303"/>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297"/>
      <c r="Q21" s="1"/>
      <c r="R21" s="1"/>
      <c r="S21" s="1"/>
      <c r="T21" s="1"/>
      <c r="U21" s="1"/>
      <c r="V21" s="1"/>
      <c r="W21" s="1"/>
      <c r="X21" s="1"/>
      <c r="Y21" s="1"/>
      <c r="Z21" s="1"/>
      <c r="AA21" s="1"/>
      <c r="AB21" s="1"/>
    </row>
    <row r="22" spans="1:28" ht="26.25" customHeight="1" x14ac:dyDescent="0.25">
      <c r="A22" s="471" t="s">
        <v>103</v>
      </c>
      <c r="B22" s="473" t="s">
        <v>107</v>
      </c>
      <c r="C22" s="5"/>
      <c r="D22" s="59" t="s">
        <v>105</v>
      </c>
      <c r="E22" s="5"/>
      <c r="F22" s="60" t="s">
        <v>98</v>
      </c>
      <c r="G22" s="5"/>
      <c r="H22" s="60" t="s">
        <v>106</v>
      </c>
      <c r="I22" s="5"/>
      <c r="J22" s="60" t="s">
        <v>99</v>
      </c>
      <c r="K22" s="61">
        <v>2024</v>
      </c>
      <c r="L22" s="61">
        <v>2025</v>
      </c>
      <c r="M22" s="61">
        <v>2026</v>
      </c>
      <c r="N22" s="61">
        <v>2027</v>
      </c>
      <c r="O22" s="61" t="s">
        <v>93</v>
      </c>
      <c r="P22" s="300"/>
      <c r="Q22" s="1"/>
      <c r="R22" s="1"/>
      <c r="S22" s="1"/>
      <c r="T22" s="1"/>
      <c r="U22" s="1"/>
      <c r="V22" s="1"/>
      <c r="W22" s="1"/>
      <c r="X22" s="1"/>
      <c r="Y22" s="1"/>
      <c r="Z22" s="1"/>
      <c r="AA22" s="1"/>
      <c r="AB22" s="1"/>
    </row>
    <row r="23" spans="1:28" ht="15" customHeight="1" x14ac:dyDescent="0.25">
      <c r="A23" s="472"/>
      <c r="B23" s="474"/>
      <c r="C23" s="5"/>
      <c r="D23" s="477">
        <v>1</v>
      </c>
      <c r="E23" s="5"/>
      <c r="F23" s="477" t="s">
        <v>23</v>
      </c>
      <c r="G23" s="5"/>
      <c r="H23" s="477">
        <v>10</v>
      </c>
      <c r="I23" s="5"/>
      <c r="J23" s="10" t="s">
        <v>100</v>
      </c>
      <c r="K23" s="11">
        <v>1</v>
      </c>
      <c r="L23" s="12">
        <v>1</v>
      </c>
      <c r="M23" s="12">
        <v>1</v>
      </c>
      <c r="N23" s="12">
        <v>1</v>
      </c>
      <c r="O23" s="15">
        <v>1</v>
      </c>
      <c r="P23" s="297"/>
      <c r="Q23" s="14"/>
      <c r="R23" s="1"/>
      <c r="S23" s="1"/>
      <c r="T23" s="1"/>
      <c r="U23" s="1"/>
      <c r="V23" s="1"/>
      <c r="W23" s="1"/>
      <c r="X23" s="1"/>
      <c r="Y23" s="1"/>
      <c r="Z23" s="1"/>
      <c r="AA23" s="1"/>
      <c r="AB23" s="1"/>
    </row>
    <row r="24" spans="1:28" ht="15" customHeight="1" x14ac:dyDescent="0.25">
      <c r="A24" s="472"/>
      <c r="B24" s="475"/>
      <c r="C24" s="5"/>
      <c r="D24" s="475"/>
      <c r="E24" s="5"/>
      <c r="F24" s="475"/>
      <c r="G24" s="5"/>
      <c r="H24" s="475"/>
      <c r="I24" s="5"/>
      <c r="J24" s="10" t="s">
        <v>101</v>
      </c>
      <c r="K24" s="16">
        <v>4981991000</v>
      </c>
      <c r="L24" s="16">
        <v>4590500000</v>
      </c>
      <c r="M24" s="16">
        <v>4888100000</v>
      </c>
      <c r="N24" s="16">
        <v>10463515000</v>
      </c>
      <c r="O24" s="15">
        <f>+SUM(K24:N24)</f>
        <v>24924106000</v>
      </c>
      <c r="P24" s="303"/>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297"/>
      <c r="Q25" s="1"/>
      <c r="R25" s="1"/>
      <c r="S25" s="1"/>
      <c r="T25" s="1"/>
      <c r="U25" s="1"/>
      <c r="V25" s="1"/>
      <c r="W25" s="1"/>
      <c r="X25" s="1"/>
      <c r="Y25" s="1"/>
      <c r="Z25" s="1"/>
      <c r="AA25" s="1"/>
      <c r="AB25" s="1"/>
    </row>
    <row r="26" spans="1:28" ht="26.25" customHeight="1" x14ac:dyDescent="0.25">
      <c r="A26" s="471" t="s">
        <v>103</v>
      </c>
      <c r="B26" s="481" t="s">
        <v>108</v>
      </c>
      <c r="C26" s="5"/>
      <c r="D26" s="62" t="s">
        <v>105</v>
      </c>
      <c r="E26" s="5"/>
      <c r="F26" s="63" t="s">
        <v>98</v>
      </c>
      <c r="G26" s="5"/>
      <c r="H26" s="63" t="s">
        <v>106</v>
      </c>
      <c r="I26" s="5"/>
      <c r="J26" s="63" t="s">
        <v>99</v>
      </c>
      <c r="K26" s="64">
        <v>2024</v>
      </c>
      <c r="L26" s="64">
        <v>2025</v>
      </c>
      <c r="M26" s="64">
        <v>2026</v>
      </c>
      <c r="N26" s="64">
        <v>2027</v>
      </c>
      <c r="O26" s="64" t="s">
        <v>93</v>
      </c>
      <c r="P26" s="300"/>
      <c r="Q26" s="1"/>
      <c r="R26" s="1"/>
      <c r="S26" s="1"/>
      <c r="T26" s="1"/>
      <c r="U26" s="1"/>
      <c r="V26" s="1"/>
      <c r="W26" s="1"/>
      <c r="X26" s="1"/>
      <c r="Y26" s="1"/>
      <c r="Z26" s="1"/>
      <c r="AA26" s="1"/>
      <c r="AB26" s="1"/>
    </row>
    <row r="27" spans="1:28" ht="15" customHeight="1" x14ac:dyDescent="0.25">
      <c r="A27" s="472"/>
      <c r="B27" s="482"/>
      <c r="C27" s="5"/>
      <c r="D27" s="477">
        <v>1</v>
      </c>
      <c r="E27" s="5"/>
      <c r="F27" s="477" t="s">
        <v>23</v>
      </c>
      <c r="G27" s="5"/>
      <c r="H27" s="477">
        <v>10</v>
      </c>
      <c r="I27" s="5"/>
      <c r="J27" s="10" t="s">
        <v>100</v>
      </c>
      <c r="K27" s="11">
        <v>1</v>
      </c>
      <c r="L27" s="12">
        <v>1</v>
      </c>
      <c r="M27" s="12">
        <v>1</v>
      </c>
      <c r="N27" s="12">
        <v>1</v>
      </c>
      <c r="O27" s="15">
        <v>1</v>
      </c>
      <c r="P27" s="297"/>
      <c r="Q27" s="1"/>
      <c r="R27" s="1"/>
      <c r="S27" s="1"/>
      <c r="T27" s="1"/>
      <c r="U27" s="1"/>
      <c r="V27" s="1"/>
      <c r="W27" s="1"/>
      <c r="X27" s="1"/>
      <c r="Y27" s="1"/>
      <c r="Z27" s="1"/>
      <c r="AA27" s="1"/>
      <c r="AB27" s="1"/>
    </row>
    <row r="28" spans="1:28" ht="15" customHeight="1" x14ac:dyDescent="0.25">
      <c r="A28" s="472"/>
      <c r="B28" s="483"/>
      <c r="C28" s="5"/>
      <c r="D28" s="475"/>
      <c r="E28" s="5"/>
      <c r="F28" s="475"/>
      <c r="G28" s="5"/>
      <c r="H28" s="475"/>
      <c r="I28" s="5"/>
      <c r="J28" s="10" t="s">
        <v>101</v>
      </c>
      <c r="K28" s="16">
        <v>140634000</v>
      </c>
      <c r="L28" s="16">
        <v>332000000</v>
      </c>
      <c r="M28" s="16">
        <v>400000000</v>
      </c>
      <c r="N28" s="16">
        <v>332000000</v>
      </c>
      <c r="O28" s="15">
        <f>+SUM(K28:N28)</f>
        <v>1204634000</v>
      </c>
      <c r="P28" s="303"/>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297"/>
      <c r="Q29" s="1"/>
      <c r="R29" s="1"/>
      <c r="S29" s="1"/>
      <c r="T29" s="1"/>
      <c r="U29" s="1"/>
      <c r="V29" s="1"/>
      <c r="W29" s="1"/>
      <c r="X29" s="1"/>
      <c r="Y29" s="1"/>
      <c r="Z29" s="1"/>
      <c r="AA29" s="1"/>
      <c r="AB29" s="1"/>
    </row>
    <row r="30" spans="1:28" ht="26.25" customHeight="1" x14ac:dyDescent="0.25">
      <c r="A30" s="471" t="s">
        <v>103</v>
      </c>
      <c r="B30" s="496" t="s">
        <v>109</v>
      </c>
      <c r="C30" s="5"/>
      <c r="D30" s="65" t="s">
        <v>105</v>
      </c>
      <c r="E30" s="5"/>
      <c r="F30" s="66" t="s">
        <v>98</v>
      </c>
      <c r="G30" s="5"/>
      <c r="H30" s="66" t="s">
        <v>106</v>
      </c>
      <c r="I30" s="5"/>
      <c r="J30" s="66" t="s">
        <v>99</v>
      </c>
      <c r="K30" s="67">
        <v>2024</v>
      </c>
      <c r="L30" s="67">
        <v>2025</v>
      </c>
      <c r="M30" s="67">
        <v>2026</v>
      </c>
      <c r="N30" s="67">
        <v>2027</v>
      </c>
      <c r="O30" s="67" t="s">
        <v>93</v>
      </c>
      <c r="P30" s="300"/>
      <c r="Q30" s="1"/>
      <c r="R30" s="1"/>
      <c r="S30" s="1"/>
      <c r="T30" s="1"/>
      <c r="U30" s="1"/>
      <c r="V30" s="1"/>
      <c r="W30" s="1"/>
      <c r="X30" s="1"/>
      <c r="Y30" s="1"/>
      <c r="Z30" s="1"/>
      <c r="AA30" s="1"/>
      <c r="AB30" s="1"/>
    </row>
    <row r="31" spans="1:28" ht="15" customHeight="1" x14ac:dyDescent="0.25">
      <c r="A31" s="472"/>
      <c r="B31" s="474"/>
      <c r="C31" s="5"/>
      <c r="D31" s="477">
        <v>100</v>
      </c>
      <c r="E31" s="5"/>
      <c r="F31" s="477" t="s">
        <v>33</v>
      </c>
      <c r="G31" s="5"/>
      <c r="H31" s="477">
        <v>15</v>
      </c>
      <c r="I31" s="5"/>
      <c r="J31" s="10" t="s">
        <v>100</v>
      </c>
      <c r="K31" s="19">
        <v>0.15</v>
      </c>
      <c r="L31" s="19">
        <v>0.5</v>
      </c>
      <c r="M31" s="19">
        <v>0.85</v>
      </c>
      <c r="N31" s="19">
        <v>1</v>
      </c>
      <c r="O31" s="20">
        <v>100</v>
      </c>
      <c r="P31" s="297"/>
      <c r="Q31" s="1"/>
      <c r="R31" s="1"/>
      <c r="S31" s="1"/>
      <c r="T31" s="1"/>
      <c r="U31" s="1"/>
      <c r="V31" s="1"/>
      <c r="W31" s="1"/>
      <c r="X31" s="1"/>
      <c r="Y31" s="1"/>
      <c r="Z31" s="1"/>
      <c r="AA31" s="1"/>
      <c r="AB31" s="1"/>
    </row>
    <row r="32" spans="1:28" ht="15" customHeight="1" x14ac:dyDescent="0.25">
      <c r="A32" s="472"/>
      <c r="B32" s="475"/>
      <c r="C32" s="5"/>
      <c r="D32" s="475"/>
      <c r="E32" s="5"/>
      <c r="F32" s="475"/>
      <c r="G32" s="5"/>
      <c r="H32" s="475"/>
      <c r="I32" s="5"/>
      <c r="J32" s="10" t="s">
        <v>101</v>
      </c>
      <c r="K32" s="16">
        <v>265950000</v>
      </c>
      <c r="L32" s="16">
        <v>699000000</v>
      </c>
      <c r="M32" s="16">
        <v>808000000</v>
      </c>
      <c r="N32" s="16">
        <v>812000000</v>
      </c>
      <c r="O32" s="15">
        <f>+SUM(K32:N32)</f>
        <v>2584950000</v>
      </c>
      <c r="P32" s="303"/>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297"/>
      <c r="Q33" s="1"/>
      <c r="R33" s="1"/>
      <c r="S33" s="1"/>
      <c r="T33" s="1"/>
      <c r="U33" s="1"/>
      <c r="V33" s="1"/>
      <c r="W33" s="1"/>
      <c r="X33" s="1"/>
      <c r="Y33" s="1"/>
      <c r="Z33" s="1"/>
      <c r="AA33" s="1"/>
      <c r="AB33" s="1"/>
    </row>
    <row r="34" spans="1:28" ht="15" customHeight="1" x14ac:dyDescent="0.25">
      <c r="A34" s="479" t="s">
        <v>110</v>
      </c>
      <c r="B34" s="472"/>
      <c r="C34" s="472"/>
      <c r="D34" s="472"/>
      <c r="E34" s="472"/>
      <c r="F34" s="472"/>
      <c r="G34" s="472"/>
      <c r="H34" s="472"/>
      <c r="I34" s="472"/>
      <c r="J34" s="472"/>
      <c r="K34" s="472"/>
      <c r="L34" s="472"/>
      <c r="M34" s="472"/>
      <c r="N34" s="472"/>
      <c r="O34" s="472"/>
      <c r="P34" s="297"/>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298"/>
      <c r="Q35" s="299"/>
      <c r="R35" s="1"/>
      <c r="S35" s="1"/>
      <c r="T35" s="1"/>
      <c r="U35" s="1"/>
      <c r="V35" s="1"/>
      <c r="W35" s="1"/>
      <c r="X35" s="1"/>
      <c r="Y35" s="1"/>
      <c r="Z35" s="1"/>
      <c r="AA35" s="1"/>
      <c r="AB35" s="1"/>
    </row>
    <row r="36" spans="1:28" ht="21.75" customHeight="1" x14ac:dyDescent="0.25">
      <c r="A36" s="471" t="s">
        <v>95</v>
      </c>
      <c r="B36" s="478" t="s">
        <v>111</v>
      </c>
      <c r="C36" s="5"/>
      <c r="D36" s="7" t="s">
        <v>97</v>
      </c>
      <c r="E36" s="5"/>
      <c r="F36" s="8" t="s">
        <v>98</v>
      </c>
      <c r="G36" s="5"/>
      <c r="H36" s="8" t="s">
        <v>106</v>
      </c>
      <c r="I36" s="5"/>
      <c r="J36" s="8" t="s">
        <v>99</v>
      </c>
      <c r="K36" s="9">
        <v>2024</v>
      </c>
      <c r="L36" s="9">
        <v>2025</v>
      </c>
      <c r="M36" s="9">
        <v>2026</v>
      </c>
      <c r="N36" s="9">
        <v>2027</v>
      </c>
      <c r="O36" s="9" t="s">
        <v>93</v>
      </c>
      <c r="P36" s="300"/>
      <c r="Q36" s="1"/>
      <c r="R36" s="1"/>
      <c r="S36" s="1"/>
      <c r="T36" s="1"/>
      <c r="U36" s="1"/>
      <c r="V36" s="1"/>
      <c r="W36" s="1"/>
      <c r="X36" s="1"/>
      <c r="Y36" s="1"/>
      <c r="Z36" s="1"/>
      <c r="AA36" s="1"/>
      <c r="AB36" s="1"/>
    </row>
    <row r="37" spans="1:28" ht="21.75" customHeight="1" x14ac:dyDescent="0.25">
      <c r="A37" s="472"/>
      <c r="B37" s="474"/>
      <c r="C37" s="5"/>
      <c r="D37" s="477">
        <v>5</v>
      </c>
      <c r="E37" s="5"/>
      <c r="F37" s="477" t="s">
        <v>21</v>
      </c>
      <c r="G37" s="5"/>
      <c r="H37" s="477">
        <v>15</v>
      </c>
      <c r="I37" s="5"/>
      <c r="J37" s="10" t="s">
        <v>100</v>
      </c>
      <c r="K37" s="21">
        <v>1.7</v>
      </c>
      <c r="L37" s="21">
        <v>1.6</v>
      </c>
      <c r="M37" s="21">
        <v>0.9</v>
      </c>
      <c r="N37" s="21">
        <v>0.8</v>
      </c>
      <c r="O37" s="22">
        <f t="shared" ref="O37:O38" si="1">SUM(K37:N37)</f>
        <v>5</v>
      </c>
      <c r="P37" s="297"/>
      <c r="Q37" s="1"/>
      <c r="R37" s="1"/>
      <c r="S37" s="1"/>
      <c r="T37" s="1"/>
      <c r="U37" s="1"/>
      <c r="V37" s="1"/>
      <c r="W37" s="1"/>
      <c r="X37" s="1"/>
      <c r="Y37" s="1"/>
      <c r="Z37" s="1"/>
      <c r="AA37" s="1"/>
      <c r="AB37" s="1"/>
    </row>
    <row r="38" spans="1:28" ht="21.75" customHeight="1" x14ac:dyDescent="0.25">
      <c r="A38" s="472"/>
      <c r="B38" s="475"/>
      <c r="C38" s="5"/>
      <c r="D38" s="475"/>
      <c r="E38" s="5"/>
      <c r="F38" s="475"/>
      <c r="G38" s="5"/>
      <c r="H38" s="475"/>
      <c r="I38" s="5"/>
      <c r="J38" s="10" t="s">
        <v>101</v>
      </c>
      <c r="K38" s="4">
        <v>5128476000</v>
      </c>
      <c r="L38" s="4">
        <v>12620465000</v>
      </c>
      <c r="M38" s="4">
        <v>12136050000</v>
      </c>
      <c r="N38" s="4">
        <v>6868716000</v>
      </c>
      <c r="O38" s="23">
        <f t="shared" si="1"/>
        <v>36753707000</v>
      </c>
      <c r="P38" s="297"/>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297"/>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297"/>
      <c r="Q40" s="1"/>
      <c r="R40" s="1"/>
      <c r="S40" s="1"/>
      <c r="T40" s="1"/>
      <c r="U40" s="1"/>
      <c r="V40" s="1"/>
      <c r="W40" s="1"/>
      <c r="X40" s="1"/>
      <c r="Y40" s="1"/>
      <c r="Z40" s="1"/>
      <c r="AA40" s="1"/>
      <c r="AB40" s="1"/>
    </row>
    <row r="41" spans="1:28" ht="26.25" customHeight="1" x14ac:dyDescent="0.25">
      <c r="A41" s="471" t="s">
        <v>103</v>
      </c>
      <c r="B41" s="480"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472"/>
      <c r="B42" s="474"/>
      <c r="C42" s="5"/>
      <c r="D42" s="477">
        <v>5</v>
      </c>
      <c r="E42" s="5"/>
      <c r="F42" s="477" t="s">
        <v>21</v>
      </c>
      <c r="G42" s="5"/>
      <c r="H42" s="477">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472"/>
      <c r="B43" s="475"/>
      <c r="C43" s="5"/>
      <c r="D43" s="475"/>
      <c r="E43" s="5"/>
      <c r="F43" s="475"/>
      <c r="G43" s="5"/>
      <c r="H43" s="475"/>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479" t="s">
        <v>113</v>
      </c>
      <c r="B46" s="472"/>
      <c r="C46" s="472"/>
      <c r="D46" s="472"/>
      <c r="E46" s="472"/>
      <c r="F46" s="472"/>
      <c r="G46" s="472"/>
      <c r="H46" s="472"/>
      <c r="I46" s="472"/>
      <c r="J46" s="472"/>
      <c r="K46" s="472"/>
      <c r="L46" s="472"/>
      <c r="M46" s="472"/>
      <c r="N46" s="472"/>
      <c r="O46" s="472"/>
      <c r="P46" s="298"/>
      <c r="Q46" s="299"/>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298"/>
      <c r="Q47" s="299"/>
      <c r="R47" s="1"/>
      <c r="S47" s="1"/>
      <c r="T47" s="1"/>
      <c r="U47" s="1"/>
      <c r="V47" s="1"/>
      <c r="W47" s="1"/>
      <c r="X47" s="1"/>
      <c r="Y47" s="1"/>
      <c r="Z47" s="1"/>
      <c r="AA47" s="1"/>
      <c r="AB47" s="1"/>
    </row>
    <row r="48" spans="1:28" ht="30" customHeight="1" x14ac:dyDescent="0.25">
      <c r="A48" s="471" t="s">
        <v>95</v>
      </c>
      <c r="B48" s="478" t="s">
        <v>114</v>
      </c>
      <c r="C48" s="5"/>
      <c r="D48" s="7" t="s">
        <v>97</v>
      </c>
      <c r="E48" s="5"/>
      <c r="F48" s="8" t="s">
        <v>98</v>
      </c>
      <c r="G48" s="5"/>
      <c r="H48" s="8" t="s">
        <v>106</v>
      </c>
      <c r="I48" s="5"/>
      <c r="J48" s="8" t="s">
        <v>99</v>
      </c>
      <c r="K48" s="9">
        <v>2024</v>
      </c>
      <c r="L48" s="9">
        <v>2025</v>
      </c>
      <c r="M48" s="9">
        <v>2026</v>
      </c>
      <c r="N48" s="9">
        <v>2027</v>
      </c>
      <c r="O48" s="9" t="s">
        <v>93</v>
      </c>
      <c r="P48" s="300"/>
      <c r="Q48" s="1"/>
      <c r="R48" s="1"/>
      <c r="S48" s="1"/>
      <c r="T48" s="1"/>
      <c r="U48" s="1"/>
      <c r="V48" s="1"/>
      <c r="W48" s="1"/>
      <c r="X48" s="1"/>
      <c r="Y48" s="1"/>
      <c r="Z48" s="1"/>
      <c r="AA48" s="1"/>
      <c r="AB48" s="1"/>
    </row>
    <row r="49" spans="1:28" ht="21.75" customHeight="1" x14ac:dyDescent="0.25">
      <c r="A49" s="472"/>
      <c r="B49" s="474"/>
      <c r="C49" s="5"/>
      <c r="D49" s="477">
        <v>100</v>
      </c>
      <c r="E49" s="5"/>
      <c r="F49" s="477" t="s">
        <v>33</v>
      </c>
      <c r="G49" s="5"/>
      <c r="H49" s="477">
        <f>+H54+H58</f>
        <v>28</v>
      </c>
      <c r="I49" s="5"/>
      <c r="J49" s="10" t="s">
        <v>100</v>
      </c>
      <c r="K49" s="24"/>
      <c r="L49" s="24"/>
      <c r="M49" s="24"/>
      <c r="N49" s="24"/>
      <c r="O49" s="15">
        <v>100</v>
      </c>
      <c r="P49" s="297"/>
      <c r="Q49" s="1"/>
      <c r="R49" s="1"/>
      <c r="S49" s="1"/>
      <c r="T49" s="1"/>
      <c r="U49" s="1"/>
      <c r="V49" s="1"/>
      <c r="W49" s="1"/>
      <c r="X49" s="1"/>
      <c r="Y49" s="1"/>
      <c r="Z49" s="1"/>
      <c r="AA49" s="1"/>
      <c r="AB49" s="1"/>
    </row>
    <row r="50" spans="1:28" ht="21.75" customHeight="1" x14ac:dyDescent="0.25">
      <c r="A50" s="472"/>
      <c r="B50" s="475"/>
      <c r="C50" s="5"/>
      <c r="D50" s="475"/>
      <c r="E50" s="5"/>
      <c r="F50" s="475"/>
      <c r="G50" s="5"/>
      <c r="H50" s="475"/>
      <c r="I50" s="5"/>
      <c r="J50" s="10" t="s">
        <v>101</v>
      </c>
      <c r="K50" s="4">
        <v>767728000</v>
      </c>
      <c r="L50" s="4">
        <v>1580000000</v>
      </c>
      <c r="M50" s="4">
        <v>1846000000</v>
      </c>
      <c r="N50" s="4">
        <v>631200000</v>
      </c>
      <c r="O50" s="23">
        <f>SUM(K50:N50)</f>
        <v>4824928000</v>
      </c>
      <c r="P50" s="297"/>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301"/>
      <c r="Q51" s="1"/>
      <c r="R51" s="1"/>
      <c r="S51" s="1"/>
      <c r="T51" s="1"/>
      <c r="U51" s="1"/>
      <c r="V51" s="1"/>
      <c r="W51" s="1"/>
      <c r="X51" s="1"/>
      <c r="Y51" s="1"/>
      <c r="Z51" s="1"/>
      <c r="AA51" s="1"/>
      <c r="AB51" s="1"/>
    </row>
    <row r="52" spans="1:28" ht="15" customHeight="1" x14ac:dyDescent="0.25">
      <c r="A52" s="476" t="s">
        <v>102</v>
      </c>
      <c r="B52" s="476"/>
      <c r="C52" s="476"/>
      <c r="D52" s="476"/>
      <c r="E52" s="476"/>
      <c r="F52" s="476"/>
      <c r="G52" s="476"/>
      <c r="H52" s="476"/>
      <c r="I52" s="476"/>
      <c r="J52" s="476"/>
      <c r="K52" s="476"/>
      <c r="L52" s="476"/>
      <c r="M52" s="476"/>
      <c r="N52" s="476"/>
      <c r="O52" s="476"/>
      <c r="P52" s="302"/>
      <c r="Q52" s="1"/>
      <c r="R52" s="1"/>
      <c r="S52" s="1"/>
      <c r="T52" s="1"/>
      <c r="U52" s="1"/>
      <c r="V52" s="1"/>
      <c r="W52" s="1"/>
      <c r="X52" s="1"/>
      <c r="Y52" s="1"/>
      <c r="Z52" s="1"/>
      <c r="AA52" s="1"/>
      <c r="AB52" s="1"/>
    </row>
    <row r="53" spans="1:28" ht="26.25" customHeight="1" x14ac:dyDescent="0.25">
      <c r="A53" s="491" t="s">
        <v>103</v>
      </c>
      <c r="B53" s="492" t="s">
        <v>115</v>
      </c>
      <c r="C53" s="5"/>
      <c r="D53" s="55" t="s">
        <v>105</v>
      </c>
      <c r="E53" s="5"/>
      <c r="F53" s="56" t="s">
        <v>98</v>
      </c>
      <c r="G53" s="5"/>
      <c r="H53" s="56" t="s">
        <v>106</v>
      </c>
      <c r="I53" s="5"/>
      <c r="J53" s="56" t="s">
        <v>99</v>
      </c>
      <c r="K53" s="57">
        <v>2024</v>
      </c>
      <c r="L53" s="57">
        <v>2025</v>
      </c>
      <c r="M53" s="57">
        <v>2026</v>
      </c>
      <c r="N53" s="57">
        <v>2027</v>
      </c>
      <c r="O53" s="57" t="s">
        <v>93</v>
      </c>
      <c r="P53" s="300"/>
      <c r="Q53" s="1"/>
      <c r="R53" s="1"/>
      <c r="S53" s="1"/>
      <c r="T53" s="1"/>
      <c r="U53" s="1"/>
      <c r="V53" s="1"/>
      <c r="W53" s="1"/>
      <c r="X53" s="1"/>
      <c r="Y53" s="1"/>
      <c r="Z53" s="1"/>
      <c r="AA53" s="1"/>
      <c r="AB53" s="1"/>
    </row>
    <row r="54" spans="1:28" ht="15" customHeight="1" x14ac:dyDescent="0.25">
      <c r="A54" s="491"/>
      <c r="B54" s="493"/>
      <c r="C54" s="5"/>
      <c r="D54" s="477">
        <v>100</v>
      </c>
      <c r="E54" s="5"/>
      <c r="F54" s="477" t="s">
        <v>33</v>
      </c>
      <c r="G54" s="5"/>
      <c r="H54" s="477">
        <v>15</v>
      </c>
      <c r="I54" s="5"/>
      <c r="J54" s="10" t="s">
        <v>100</v>
      </c>
      <c r="K54" s="24">
        <v>0.1</v>
      </c>
      <c r="L54" s="24">
        <v>0.5</v>
      </c>
      <c r="M54" s="24"/>
      <c r="N54" s="24"/>
      <c r="O54" s="15">
        <v>100</v>
      </c>
      <c r="P54" s="297"/>
      <c r="Q54" s="1"/>
      <c r="R54" s="1"/>
      <c r="S54" s="1"/>
      <c r="T54" s="1"/>
      <c r="U54" s="1"/>
      <c r="V54" s="1"/>
      <c r="W54" s="1"/>
      <c r="X54" s="1"/>
      <c r="Y54" s="1"/>
      <c r="Z54" s="1"/>
      <c r="AA54" s="1"/>
      <c r="AB54" s="1"/>
    </row>
    <row r="55" spans="1:28" ht="15" customHeight="1" x14ac:dyDescent="0.25">
      <c r="A55" s="491"/>
      <c r="B55" s="494"/>
      <c r="C55" s="5"/>
      <c r="D55" s="495"/>
      <c r="E55" s="5"/>
      <c r="F55" s="495"/>
      <c r="G55" s="5"/>
      <c r="H55" s="475"/>
      <c r="I55" s="5"/>
      <c r="J55" s="10" t="s">
        <v>101</v>
      </c>
      <c r="K55" s="16">
        <v>627228000</v>
      </c>
      <c r="L55" s="16">
        <v>1260000000</v>
      </c>
      <c r="M55" s="16">
        <v>1516000000</v>
      </c>
      <c r="N55" s="16">
        <v>516794000</v>
      </c>
      <c r="O55" s="15">
        <f>+SUM(K55:N55)</f>
        <v>3920022000</v>
      </c>
      <c r="P55" s="303"/>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297"/>
      <c r="Q56" s="1"/>
      <c r="R56" s="1"/>
      <c r="S56" s="1"/>
      <c r="T56" s="1"/>
      <c r="U56" s="1"/>
      <c r="V56" s="1"/>
      <c r="W56" s="1"/>
      <c r="X56" s="1"/>
      <c r="Y56" s="1"/>
      <c r="Z56" s="1"/>
      <c r="AA56" s="1"/>
      <c r="AB56" s="1"/>
    </row>
    <row r="57" spans="1:28" ht="26.25" customHeight="1" x14ac:dyDescent="0.25">
      <c r="A57" s="471" t="s">
        <v>103</v>
      </c>
      <c r="B57" s="473" t="s">
        <v>116</v>
      </c>
      <c r="C57" s="5"/>
      <c r="D57" s="59" t="s">
        <v>105</v>
      </c>
      <c r="E57" s="5"/>
      <c r="F57" s="60" t="s">
        <v>98</v>
      </c>
      <c r="G57" s="5"/>
      <c r="H57" s="60" t="s">
        <v>106</v>
      </c>
      <c r="I57" s="5"/>
      <c r="J57" s="60" t="s">
        <v>99</v>
      </c>
      <c r="K57" s="61">
        <v>2024</v>
      </c>
      <c r="L57" s="61">
        <v>2025</v>
      </c>
      <c r="M57" s="61">
        <v>2026</v>
      </c>
      <c r="N57" s="61">
        <v>2027</v>
      </c>
      <c r="O57" s="61" t="s">
        <v>93</v>
      </c>
      <c r="P57" s="300"/>
      <c r="Q57" s="1"/>
      <c r="R57" s="1"/>
      <c r="S57" s="1"/>
      <c r="T57" s="1"/>
      <c r="U57" s="1"/>
      <c r="V57" s="1"/>
      <c r="W57" s="1"/>
      <c r="X57" s="1"/>
      <c r="Y57" s="1"/>
      <c r="Z57" s="1"/>
      <c r="AA57" s="1"/>
      <c r="AB57" s="1"/>
    </row>
    <row r="58" spans="1:28" ht="15" customHeight="1" x14ac:dyDescent="0.25">
      <c r="A58" s="472"/>
      <c r="B58" s="474"/>
      <c r="C58" s="5"/>
      <c r="D58" s="477">
        <v>100</v>
      </c>
      <c r="E58" s="5"/>
      <c r="F58" s="477" t="s">
        <v>23</v>
      </c>
      <c r="G58" s="5"/>
      <c r="H58" s="477">
        <v>13</v>
      </c>
      <c r="I58" s="5"/>
      <c r="J58" s="10" t="s">
        <v>100</v>
      </c>
      <c r="K58" s="24">
        <v>0.05</v>
      </c>
      <c r="L58" s="24"/>
      <c r="M58" s="24"/>
      <c r="N58" s="24"/>
      <c r="O58" s="15">
        <v>100</v>
      </c>
      <c r="P58" s="297"/>
      <c r="Q58" s="14"/>
      <c r="R58" s="1"/>
      <c r="S58" s="1"/>
      <c r="T58" s="1"/>
      <c r="U58" s="1"/>
      <c r="V58" s="1"/>
      <c r="W58" s="1"/>
      <c r="X58" s="1"/>
      <c r="Y58" s="1"/>
      <c r="Z58" s="1"/>
      <c r="AA58" s="1"/>
      <c r="AB58" s="1"/>
    </row>
    <row r="59" spans="1:28" ht="15" customHeight="1" x14ac:dyDescent="0.25">
      <c r="A59" s="472"/>
      <c r="B59" s="475"/>
      <c r="C59" s="5"/>
      <c r="D59" s="475"/>
      <c r="E59" s="5"/>
      <c r="F59" s="475"/>
      <c r="G59" s="5"/>
      <c r="H59" s="475"/>
      <c r="I59" s="5"/>
      <c r="J59" s="10" t="s">
        <v>101</v>
      </c>
      <c r="K59" s="16">
        <v>140500000</v>
      </c>
      <c r="L59" s="16">
        <v>320000000</v>
      </c>
      <c r="M59" s="16">
        <v>330000000</v>
      </c>
      <c r="N59" s="16">
        <v>114406000</v>
      </c>
      <c r="O59" s="15">
        <f>+SUM(K59:N59)</f>
        <v>904906000</v>
      </c>
      <c r="P59" s="303"/>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297"/>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479" t="s">
        <v>117</v>
      </c>
      <c r="B62" s="472"/>
      <c r="C62" s="472"/>
      <c r="D62" s="472"/>
      <c r="E62" s="472"/>
      <c r="F62" s="472"/>
      <c r="G62" s="472"/>
      <c r="H62" s="472"/>
      <c r="I62" s="472"/>
      <c r="J62" s="472"/>
      <c r="K62" s="472"/>
      <c r="L62" s="472"/>
      <c r="M62" s="472"/>
      <c r="N62" s="472"/>
      <c r="O62" s="472"/>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471" t="s">
        <v>95</v>
      </c>
      <c r="B64" s="478"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472"/>
      <c r="B65" s="474"/>
      <c r="C65" s="5"/>
      <c r="D65" s="477">
        <v>60</v>
      </c>
      <c r="E65" s="5"/>
      <c r="F65" s="477" t="s">
        <v>33</v>
      </c>
      <c r="G65" s="5"/>
      <c r="H65" s="477">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472"/>
      <c r="B66" s="475"/>
      <c r="C66" s="5"/>
      <c r="D66" s="475"/>
      <c r="E66" s="5"/>
      <c r="F66" s="475"/>
      <c r="G66" s="5"/>
      <c r="H66" s="475"/>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490" t="s">
        <v>102</v>
      </c>
      <c r="B68" s="472"/>
      <c r="C68" s="472"/>
      <c r="D68" s="472"/>
      <c r="E68" s="472"/>
      <c r="F68" s="472"/>
      <c r="G68" s="472"/>
      <c r="H68" s="472"/>
      <c r="I68" s="472"/>
      <c r="J68" s="472"/>
      <c r="K68" s="472"/>
      <c r="L68" s="472"/>
      <c r="M68" s="472"/>
      <c r="N68" s="472"/>
      <c r="O68" s="472"/>
      <c r="P68" s="1"/>
      <c r="Q68" s="1"/>
      <c r="R68" s="1"/>
      <c r="S68" s="1"/>
      <c r="T68" s="1"/>
      <c r="U68" s="1"/>
      <c r="V68" s="1"/>
      <c r="W68" s="1"/>
      <c r="X68" s="1"/>
      <c r="Y68" s="1"/>
      <c r="Z68" s="1"/>
      <c r="AA68" s="1"/>
      <c r="AB68" s="1"/>
    </row>
    <row r="69" spans="1:28" ht="25.5" customHeight="1" x14ac:dyDescent="0.25">
      <c r="A69" s="471" t="s">
        <v>103</v>
      </c>
      <c r="B69" s="480"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472"/>
      <c r="B70" s="474"/>
      <c r="C70" s="5"/>
      <c r="D70" s="477">
        <v>60</v>
      </c>
      <c r="E70" s="5"/>
      <c r="F70" s="477" t="s">
        <v>33</v>
      </c>
      <c r="G70" s="5"/>
      <c r="H70" s="477">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472"/>
      <c r="B71" s="475"/>
      <c r="C71" s="5"/>
      <c r="D71" s="475"/>
      <c r="E71" s="5"/>
      <c r="F71" s="475"/>
      <c r="G71" s="5"/>
      <c r="H71" s="475"/>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pageSetUpPr fitToPage="1"/>
  </sheetPr>
  <dimension ref="A1:E35"/>
  <sheetViews>
    <sheetView zoomScale="70" zoomScaleNormal="70" workbookViewId="0">
      <selection activeCell="H12" sqref="H12"/>
    </sheetView>
  </sheetViews>
  <sheetFormatPr baseColWidth="10" defaultColWidth="11.42578125" defaultRowHeight="15" x14ac:dyDescent="0.25"/>
  <cols>
    <col min="1" max="1" width="17.7109375" customWidth="1"/>
    <col min="2" max="2" width="15.42578125" customWidth="1"/>
    <col min="3" max="3" width="25.5703125" customWidth="1"/>
    <col min="4" max="4" width="56.42578125" customWidth="1"/>
    <col min="5" max="5" width="34" customWidth="1"/>
  </cols>
  <sheetData>
    <row r="1" spans="1:5" ht="22.5" customHeight="1" thickBot="1" x14ac:dyDescent="0.3">
      <c r="A1" s="888"/>
      <c r="B1" s="889" t="s">
        <v>182</v>
      </c>
      <c r="C1" s="889"/>
      <c r="D1" s="889"/>
      <c r="E1" s="156" t="s">
        <v>420</v>
      </c>
    </row>
    <row r="2" spans="1:5" ht="22.5" customHeight="1" thickBot="1" x14ac:dyDescent="0.3">
      <c r="A2" s="888"/>
      <c r="B2" s="890" t="s">
        <v>184</v>
      </c>
      <c r="C2" s="890"/>
      <c r="D2" s="890"/>
      <c r="E2" s="156" t="s">
        <v>185</v>
      </c>
    </row>
    <row r="3" spans="1:5" ht="22.5" customHeight="1" thickBot="1" x14ac:dyDescent="0.3">
      <c r="A3" s="888"/>
      <c r="B3" s="604" t="s">
        <v>186</v>
      </c>
      <c r="C3" s="605"/>
      <c r="D3" s="606"/>
      <c r="E3" s="156" t="s">
        <v>187</v>
      </c>
    </row>
    <row r="4" spans="1:5" ht="22.5" customHeight="1" thickBot="1" x14ac:dyDescent="0.3">
      <c r="A4" s="888"/>
      <c r="B4" s="607" t="s">
        <v>421</v>
      </c>
      <c r="C4" s="608"/>
      <c r="D4" s="609"/>
      <c r="E4" s="157" t="s">
        <v>422</v>
      </c>
    </row>
    <row r="5" spans="1:5" ht="15.75" thickBot="1" x14ac:dyDescent="0.3">
      <c r="A5" s="125"/>
      <c r="B5" s="125"/>
      <c r="C5" s="125"/>
      <c r="D5" s="125"/>
      <c r="E5" s="125"/>
    </row>
    <row r="6" spans="1:5" x14ac:dyDescent="0.25">
      <c r="A6" s="747" t="s">
        <v>423</v>
      </c>
      <c r="B6" s="748"/>
      <c r="C6" s="748"/>
      <c r="D6" s="748"/>
      <c r="E6" s="749"/>
    </row>
    <row r="7" spans="1:5" ht="45.75" customHeight="1" thickBot="1" x14ac:dyDescent="0.3">
      <c r="A7" s="126" t="s">
        <v>424</v>
      </c>
      <c r="B7" s="126" t="s">
        <v>425</v>
      </c>
      <c r="C7" s="127" t="s">
        <v>426</v>
      </c>
      <c r="D7" s="886" t="s">
        <v>427</v>
      </c>
      <c r="E7" s="887"/>
    </row>
    <row r="8" spans="1:5" x14ac:dyDescent="0.25">
      <c r="A8" s="128"/>
      <c r="B8" s="129"/>
      <c r="C8" s="142"/>
      <c r="D8" s="891"/>
      <c r="E8" s="892"/>
    </row>
    <row r="9" spans="1:5" x14ac:dyDescent="0.25">
      <c r="A9" s="128"/>
      <c r="B9" s="129"/>
      <c r="C9" s="143"/>
      <c r="D9" s="893"/>
      <c r="E9" s="894"/>
    </row>
    <row r="10" spans="1:5" x14ac:dyDescent="0.25">
      <c r="A10" s="128"/>
      <c r="B10" s="129"/>
      <c r="C10" s="143"/>
      <c r="D10" s="893"/>
      <c r="E10" s="894"/>
    </row>
    <row r="11" spans="1:5" x14ac:dyDescent="0.25">
      <c r="A11" s="130"/>
      <c r="B11" s="131"/>
      <c r="C11" s="143"/>
      <c r="D11" s="893"/>
      <c r="E11" s="894"/>
    </row>
    <row r="12" spans="1:5" x14ac:dyDescent="0.25">
      <c r="A12" s="132"/>
      <c r="B12" s="131"/>
      <c r="C12" s="143"/>
      <c r="D12" s="893"/>
      <c r="E12" s="894"/>
    </row>
    <row r="13" spans="1:5" x14ac:dyDescent="0.25">
      <c r="A13" s="132"/>
      <c r="B13" s="131"/>
      <c r="C13" s="144"/>
      <c r="D13" s="893"/>
      <c r="E13" s="894"/>
    </row>
    <row r="14" spans="1:5" x14ac:dyDescent="0.25">
      <c r="A14" s="132"/>
      <c r="B14" s="131"/>
      <c r="C14" s="144"/>
      <c r="D14" s="893"/>
      <c r="E14" s="894"/>
    </row>
    <row r="15" spans="1:5" x14ac:dyDescent="0.25">
      <c r="A15" s="133"/>
      <c r="B15" s="131"/>
      <c r="C15" s="143"/>
      <c r="D15" s="893"/>
      <c r="E15" s="894"/>
    </row>
    <row r="16" spans="1:5" x14ac:dyDescent="0.25">
      <c r="A16" s="134"/>
      <c r="B16" s="135"/>
      <c r="C16" s="145"/>
      <c r="D16" s="893"/>
      <c r="E16" s="894"/>
    </row>
    <row r="17" spans="1:5" x14ac:dyDescent="0.25">
      <c r="A17" s="134"/>
      <c r="B17" s="135"/>
      <c r="C17" s="145"/>
      <c r="D17" s="893"/>
      <c r="E17" s="894"/>
    </row>
    <row r="18" spans="1:5" x14ac:dyDescent="0.25">
      <c r="A18" s="136"/>
      <c r="B18" s="137"/>
      <c r="C18" s="139"/>
      <c r="D18" s="893"/>
      <c r="E18" s="894"/>
    </row>
    <row r="19" spans="1:5" x14ac:dyDescent="0.25">
      <c r="A19" s="138"/>
      <c r="B19" s="139"/>
      <c r="C19" s="139"/>
      <c r="D19" s="893"/>
      <c r="E19" s="894"/>
    </row>
    <row r="20" spans="1:5" x14ac:dyDescent="0.25">
      <c r="A20" s="138"/>
      <c r="B20" s="139"/>
      <c r="C20" s="139"/>
      <c r="D20" s="893"/>
      <c r="E20" s="894"/>
    </row>
    <row r="21" spans="1:5" x14ac:dyDescent="0.25">
      <c r="A21" s="138"/>
      <c r="B21" s="139"/>
      <c r="C21" s="139"/>
      <c r="D21" s="893"/>
      <c r="E21" s="894"/>
    </row>
    <row r="22" spans="1:5" x14ac:dyDescent="0.25">
      <c r="A22" s="138"/>
      <c r="B22" s="139"/>
      <c r="C22" s="139"/>
      <c r="D22" s="893"/>
      <c r="E22" s="894"/>
    </row>
    <row r="23" spans="1:5" x14ac:dyDescent="0.25">
      <c r="A23" s="138"/>
      <c r="B23" s="139"/>
      <c r="C23" s="139"/>
      <c r="D23" s="893"/>
      <c r="E23" s="894"/>
    </row>
    <row r="24" spans="1:5" x14ac:dyDescent="0.25">
      <c r="A24" s="138"/>
      <c r="B24" s="139"/>
      <c r="C24" s="139"/>
      <c r="D24" s="893"/>
      <c r="E24" s="894"/>
    </row>
    <row r="25" spans="1:5" x14ac:dyDescent="0.25">
      <c r="A25" s="138"/>
      <c r="B25" s="139"/>
      <c r="C25" s="139"/>
      <c r="D25" s="893"/>
      <c r="E25" s="894"/>
    </row>
    <row r="26" spans="1:5" x14ac:dyDescent="0.25">
      <c r="A26" s="138"/>
      <c r="B26" s="139"/>
      <c r="C26" s="139"/>
      <c r="D26" s="893"/>
      <c r="E26" s="894"/>
    </row>
    <row r="27" spans="1:5" x14ac:dyDescent="0.25">
      <c r="A27" s="138"/>
      <c r="B27" s="139"/>
      <c r="C27" s="139"/>
      <c r="D27" s="893"/>
      <c r="E27" s="894"/>
    </row>
    <row r="28" spans="1:5" x14ac:dyDescent="0.25">
      <c r="A28" s="138"/>
      <c r="B28" s="139"/>
      <c r="C28" s="139"/>
      <c r="D28" s="893"/>
      <c r="E28" s="894"/>
    </row>
    <row r="29" spans="1:5" x14ac:dyDescent="0.25">
      <c r="A29" s="138"/>
      <c r="B29" s="139"/>
      <c r="C29" s="139"/>
      <c r="D29" s="893"/>
      <c r="E29" s="894"/>
    </row>
    <row r="30" spans="1:5" x14ac:dyDescent="0.25">
      <c r="A30" s="138"/>
      <c r="B30" s="139"/>
      <c r="C30" s="139"/>
      <c r="D30" s="893"/>
      <c r="E30" s="894"/>
    </row>
    <row r="31" spans="1:5" x14ac:dyDescent="0.25">
      <c r="A31" s="138"/>
      <c r="B31" s="139"/>
      <c r="C31" s="139"/>
      <c r="D31" s="893"/>
      <c r="E31" s="894"/>
    </row>
    <row r="32" spans="1:5" x14ac:dyDescent="0.25">
      <c r="A32" s="138"/>
      <c r="B32" s="139"/>
      <c r="C32" s="139"/>
      <c r="D32" s="893"/>
      <c r="E32" s="894"/>
    </row>
    <row r="33" spans="1:5" x14ac:dyDescent="0.25">
      <c r="A33" s="138"/>
      <c r="B33" s="139"/>
      <c r="C33" s="139"/>
      <c r="D33" s="893"/>
      <c r="E33" s="894"/>
    </row>
    <row r="34" spans="1:5" x14ac:dyDescent="0.25">
      <c r="A34" s="138"/>
      <c r="B34" s="139"/>
      <c r="C34" s="139"/>
      <c r="D34" s="893"/>
      <c r="E34" s="894"/>
    </row>
    <row r="35" spans="1:5" ht="15.75" thickBot="1" x14ac:dyDescent="0.3">
      <c r="A35" s="140"/>
      <c r="B35" s="141"/>
      <c r="C35" s="141"/>
      <c r="D35" s="895"/>
      <c r="E35" s="896"/>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pageSetup scale="76" fitToHeight="0" orientation="landscape"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64" t="s">
        <v>23</v>
      </c>
      <c r="D2" s="164" t="s">
        <v>428</v>
      </c>
      <c r="F2" s="164" t="s">
        <v>20</v>
      </c>
    </row>
    <row r="3" spans="2:6" x14ac:dyDescent="0.25">
      <c r="B3" s="164" t="s">
        <v>33</v>
      </c>
      <c r="D3" s="164" t="s">
        <v>34</v>
      </c>
      <c r="F3" s="164" t="s">
        <v>42</v>
      </c>
    </row>
    <row r="4" spans="2:6" x14ac:dyDescent="0.25">
      <c r="B4" s="164" t="s">
        <v>21</v>
      </c>
      <c r="F4" s="164" t="s">
        <v>50</v>
      </c>
    </row>
    <row r="5" spans="2:6" x14ac:dyDescent="0.25">
      <c r="F5" s="164" t="s">
        <v>62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12.75" customHeight="1" x14ac:dyDescent="0.25">
      <c r="A2" s="304"/>
      <c r="B2" s="524"/>
      <c r="C2" s="508"/>
      <c r="D2" s="509"/>
      <c r="E2" s="25"/>
      <c r="F2" s="527" t="s">
        <v>120</v>
      </c>
      <c r="G2" s="508"/>
      <c r="H2" s="508"/>
      <c r="I2" s="508"/>
      <c r="J2" s="508"/>
      <c r="K2" s="508"/>
      <c r="L2" s="508"/>
      <c r="M2" s="508"/>
      <c r="N2" s="508"/>
      <c r="O2" s="508"/>
      <c r="P2" s="508"/>
      <c r="Q2" s="508"/>
      <c r="R2" s="508"/>
      <c r="S2" s="508"/>
      <c r="T2" s="508"/>
      <c r="U2" s="508"/>
      <c r="V2" s="508"/>
      <c r="W2" s="508"/>
      <c r="X2" s="508"/>
      <c r="Y2" s="508"/>
      <c r="Z2" s="508"/>
      <c r="AA2" s="508"/>
      <c r="AB2" s="509"/>
      <c r="AC2" s="304"/>
      <c r="AD2" s="304"/>
    </row>
    <row r="3" spans="1:30" ht="12.75" customHeight="1" x14ac:dyDescent="0.25">
      <c r="A3" s="304"/>
      <c r="B3" s="525"/>
      <c r="C3" s="472"/>
      <c r="D3" s="526"/>
      <c r="E3" s="26"/>
      <c r="F3" s="515"/>
      <c r="G3" s="472"/>
      <c r="H3" s="472"/>
      <c r="I3" s="472"/>
      <c r="J3" s="472"/>
      <c r="K3" s="472"/>
      <c r="L3" s="472"/>
      <c r="M3" s="472"/>
      <c r="N3" s="472"/>
      <c r="O3" s="472"/>
      <c r="P3" s="472"/>
      <c r="Q3" s="472"/>
      <c r="R3" s="472"/>
      <c r="S3" s="472"/>
      <c r="T3" s="472"/>
      <c r="U3" s="472"/>
      <c r="V3" s="472"/>
      <c r="W3" s="472"/>
      <c r="X3" s="472"/>
      <c r="Y3" s="472"/>
      <c r="Z3" s="472"/>
      <c r="AA3" s="472"/>
      <c r="AB3" s="526"/>
      <c r="AC3" s="304"/>
      <c r="AD3" s="304"/>
    </row>
    <row r="4" spans="1:30" ht="12.75" customHeight="1" x14ac:dyDescent="0.25">
      <c r="A4" s="304"/>
      <c r="B4" s="525"/>
      <c r="C4" s="472"/>
      <c r="D4" s="526"/>
      <c r="E4" s="26"/>
      <c r="F4" s="515"/>
      <c r="G4" s="472"/>
      <c r="H4" s="472"/>
      <c r="I4" s="472"/>
      <c r="J4" s="472"/>
      <c r="K4" s="472"/>
      <c r="L4" s="472"/>
      <c r="M4" s="472"/>
      <c r="N4" s="472"/>
      <c r="O4" s="472"/>
      <c r="P4" s="472"/>
      <c r="Q4" s="472"/>
      <c r="R4" s="472"/>
      <c r="S4" s="472"/>
      <c r="T4" s="472"/>
      <c r="U4" s="472"/>
      <c r="V4" s="472"/>
      <c r="W4" s="472"/>
      <c r="X4" s="472"/>
      <c r="Y4" s="472"/>
      <c r="Z4" s="472"/>
      <c r="AA4" s="472"/>
      <c r="AB4" s="526"/>
      <c r="AC4" s="304"/>
      <c r="AD4" s="304"/>
    </row>
    <row r="5" spans="1:30" ht="12.75" customHeight="1" x14ac:dyDescent="0.25">
      <c r="A5" s="304"/>
      <c r="B5" s="525"/>
      <c r="C5" s="472"/>
      <c r="D5" s="526"/>
      <c r="E5" s="26"/>
      <c r="F5" s="515"/>
      <c r="G5" s="472"/>
      <c r="H5" s="472"/>
      <c r="I5" s="472"/>
      <c r="J5" s="472"/>
      <c r="K5" s="472"/>
      <c r="L5" s="472"/>
      <c r="M5" s="472"/>
      <c r="N5" s="472"/>
      <c r="O5" s="472"/>
      <c r="P5" s="472"/>
      <c r="Q5" s="472"/>
      <c r="R5" s="472"/>
      <c r="S5" s="472"/>
      <c r="T5" s="472"/>
      <c r="U5" s="472"/>
      <c r="V5" s="472"/>
      <c r="W5" s="472"/>
      <c r="X5" s="472"/>
      <c r="Y5" s="472"/>
      <c r="Z5" s="472"/>
      <c r="AA5" s="472"/>
      <c r="AB5" s="526"/>
      <c r="AC5" s="304"/>
      <c r="AD5" s="304"/>
    </row>
    <row r="6" spans="1:30" ht="37.5" customHeight="1" x14ac:dyDescent="0.25">
      <c r="A6" s="304"/>
      <c r="B6" s="510"/>
      <c r="C6" s="511"/>
      <c r="D6" s="512"/>
      <c r="E6" s="305"/>
      <c r="F6" s="511"/>
      <c r="G6" s="511"/>
      <c r="H6" s="511"/>
      <c r="I6" s="511"/>
      <c r="J6" s="511"/>
      <c r="K6" s="511"/>
      <c r="L6" s="511"/>
      <c r="M6" s="511"/>
      <c r="N6" s="511"/>
      <c r="O6" s="511"/>
      <c r="P6" s="511"/>
      <c r="Q6" s="511"/>
      <c r="R6" s="511"/>
      <c r="S6" s="511"/>
      <c r="T6" s="511"/>
      <c r="U6" s="511"/>
      <c r="V6" s="511"/>
      <c r="W6" s="511"/>
      <c r="X6" s="511"/>
      <c r="Y6" s="511"/>
      <c r="Z6" s="511"/>
      <c r="AA6" s="511"/>
      <c r="AB6" s="512"/>
      <c r="AC6" s="304"/>
      <c r="AD6" s="304"/>
    </row>
    <row r="7" spans="1:30" ht="15" customHeight="1" x14ac:dyDescent="0.25">
      <c r="A7" s="304"/>
      <c r="B7" s="27"/>
      <c r="C7" s="528"/>
      <c r="D7" s="508"/>
      <c r="E7" s="28"/>
      <c r="F7" s="29"/>
      <c r="G7" s="29"/>
      <c r="H7" s="29"/>
      <c r="I7" s="29"/>
      <c r="J7" s="29"/>
      <c r="K7" s="29"/>
      <c r="L7" s="29"/>
      <c r="M7" s="29"/>
      <c r="N7" s="29"/>
      <c r="O7" s="29"/>
      <c r="P7" s="29"/>
      <c r="Q7" s="29"/>
      <c r="R7" s="29"/>
      <c r="S7" s="29"/>
      <c r="T7" s="29"/>
      <c r="U7" s="29"/>
      <c r="V7" s="29"/>
      <c r="W7" s="29"/>
      <c r="X7" s="29"/>
      <c r="Y7" s="29"/>
      <c r="Z7" s="29"/>
      <c r="AA7" s="29"/>
      <c r="AB7" s="30"/>
      <c r="AC7" s="304"/>
      <c r="AD7" s="304"/>
    </row>
    <row r="8" spans="1:30"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row>
    <row r="9" spans="1:30" ht="15" customHeight="1" x14ac:dyDescent="0.25">
      <c r="A9" s="304"/>
      <c r="B9" s="31"/>
      <c r="C9" s="529"/>
      <c r="D9" s="515"/>
      <c r="E9" s="515"/>
      <c r="F9" s="515"/>
      <c r="G9" s="311"/>
      <c r="H9" s="304"/>
      <c r="I9" s="304"/>
      <c r="J9" s="304"/>
      <c r="K9" s="304"/>
      <c r="L9" s="304"/>
      <c r="M9" s="304"/>
      <c r="N9" s="304"/>
      <c r="O9" s="304"/>
      <c r="P9" s="304"/>
      <c r="Q9" s="304"/>
      <c r="R9" s="304"/>
      <c r="S9" s="304"/>
      <c r="T9" s="304"/>
      <c r="U9" s="304"/>
      <c r="V9" s="304"/>
      <c r="W9" s="304"/>
      <c r="X9" s="304"/>
      <c r="Y9" s="304"/>
      <c r="Z9" s="304"/>
      <c r="AA9" s="304"/>
      <c r="AB9" s="312"/>
      <c r="AC9" s="304"/>
      <c r="AD9" s="304"/>
    </row>
    <row r="10" spans="1:30" ht="30" customHeight="1" x14ac:dyDescent="0.25">
      <c r="A10" s="304"/>
      <c r="B10" s="31"/>
      <c r="C10" s="529" t="s">
        <v>123</v>
      </c>
      <c r="D10" s="515"/>
      <c r="E10" s="497" t="s">
        <v>429</v>
      </c>
      <c r="F10" s="498"/>
      <c r="G10" s="498"/>
      <c r="H10" s="498"/>
      <c r="I10" s="498"/>
      <c r="J10" s="498"/>
      <c r="K10" s="498"/>
      <c r="L10" s="498"/>
      <c r="M10" s="498"/>
      <c r="N10" s="498"/>
      <c r="O10" s="498"/>
      <c r="P10" s="498"/>
      <c r="Q10" s="498"/>
      <c r="R10" s="498"/>
      <c r="S10" s="498"/>
      <c r="T10" s="498"/>
      <c r="U10" s="498"/>
      <c r="V10" s="498"/>
      <c r="W10" s="498"/>
      <c r="X10" s="498"/>
      <c r="Y10" s="498"/>
      <c r="Z10" s="498"/>
      <c r="AA10" s="488"/>
      <c r="AB10" s="313"/>
      <c r="AC10" s="304"/>
      <c r="AD10" s="304"/>
    </row>
    <row r="11" spans="1:30" ht="15" customHeight="1" x14ac:dyDescent="0.25">
      <c r="A11" s="304"/>
      <c r="B11" s="31"/>
      <c r="C11" s="529"/>
      <c r="D11" s="515"/>
      <c r="E11" s="515"/>
      <c r="F11" s="515"/>
      <c r="G11" s="304"/>
      <c r="H11" s="304"/>
      <c r="I11" s="304"/>
      <c r="J11" s="304"/>
      <c r="K11" s="304"/>
      <c r="L11" s="304"/>
      <c r="M11" s="304"/>
      <c r="N11" s="304"/>
      <c r="O11" s="304"/>
      <c r="P11" s="304"/>
      <c r="Q11" s="304"/>
      <c r="R11" s="304"/>
      <c r="S11" s="304"/>
      <c r="T11" s="304"/>
      <c r="U11" s="304"/>
      <c r="V11" s="304"/>
      <c r="W11" s="304"/>
      <c r="X11" s="304"/>
      <c r="Y11" s="304"/>
      <c r="Z11" s="304"/>
      <c r="AA11" s="530"/>
      <c r="AB11" s="526"/>
      <c r="AC11" s="304"/>
      <c r="AD11" s="304"/>
    </row>
    <row r="12" spans="1:30" ht="29.25" customHeight="1" x14ac:dyDescent="0.25">
      <c r="A12" s="304"/>
      <c r="B12" s="31"/>
      <c r="C12" s="533" t="s">
        <v>125</v>
      </c>
      <c r="D12" s="534"/>
      <c r="E12" s="531" t="s">
        <v>430</v>
      </c>
      <c r="F12" s="532"/>
      <c r="G12" s="532"/>
      <c r="H12" s="532"/>
      <c r="I12" s="532"/>
      <c r="J12" s="532"/>
      <c r="K12" s="532"/>
      <c r="L12" s="532"/>
      <c r="M12" s="532"/>
      <c r="N12" s="532"/>
      <c r="O12" s="532"/>
      <c r="P12" s="532"/>
      <c r="Q12" s="532"/>
      <c r="R12" s="532"/>
      <c r="S12" s="532"/>
      <c r="T12" s="532"/>
      <c r="U12" s="532"/>
      <c r="V12" s="532"/>
      <c r="W12" s="532"/>
      <c r="X12" s="532"/>
      <c r="Y12" s="532"/>
      <c r="Z12" s="532"/>
      <c r="AA12" s="532"/>
      <c r="AB12" s="36"/>
      <c r="AC12" s="304"/>
      <c r="AD12" s="304"/>
    </row>
    <row r="13" spans="1:30" ht="15" customHeight="1" x14ac:dyDescent="0.25">
      <c r="A13" s="304"/>
      <c r="B13" s="31"/>
      <c r="C13" s="530"/>
      <c r="D13" s="515"/>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row>
    <row r="14" spans="1:30" ht="15" customHeight="1" x14ac:dyDescent="0.25">
      <c r="A14" s="304"/>
      <c r="B14" s="31"/>
      <c r="C14" s="529" t="s">
        <v>127</v>
      </c>
      <c r="D14" s="515"/>
      <c r="E14" s="315"/>
      <c r="F14" s="530"/>
      <c r="G14" s="515"/>
      <c r="H14" s="515"/>
      <c r="I14" s="515"/>
      <c r="J14" s="515"/>
      <c r="K14" s="515"/>
      <c r="L14" s="515"/>
      <c r="M14" s="515"/>
      <c r="N14" s="515"/>
      <c r="O14" s="515"/>
      <c r="P14" s="515"/>
      <c r="Q14" s="515"/>
      <c r="R14" s="515"/>
      <c r="S14" s="515"/>
      <c r="T14" s="515"/>
      <c r="U14" s="515"/>
      <c r="V14" s="515"/>
      <c r="W14" s="515"/>
      <c r="X14" s="515"/>
      <c r="Y14" s="515"/>
      <c r="Z14" s="515"/>
      <c r="AA14" s="515"/>
      <c r="AB14" s="526"/>
      <c r="AC14" s="304"/>
      <c r="AD14" s="304"/>
    </row>
    <row r="15" spans="1:30" ht="29.25" customHeight="1" x14ac:dyDescent="0.25">
      <c r="A15" s="304"/>
      <c r="B15" s="31"/>
      <c r="C15" s="497" t="s">
        <v>431</v>
      </c>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88"/>
      <c r="AB15" s="316"/>
      <c r="AC15" s="304"/>
      <c r="AD15" s="304"/>
    </row>
    <row r="16" spans="1:30" ht="15" customHeight="1" x14ac:dyDescent="0.25">
      <c r="A16" s="304"/>
      <c r="B16" s="31"/>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6"/>
      <c r="AC16" s="304"/>
      <c r="AD16" s="304"/>
    </row>
    <row r="17" spans="1:30" ht="15" customHeight="1" x14ac:dyDescent="0.25">
      <c r="A17" s="304"/>
      <c r="B17" s="31"/>
      <c r="C17" s="318" t="s">
        <v>128</v>
      </c>
      <c r="D17" s="318"/>
      <c r="E17" s="304"/>
      <c r="F17" s="304"/>
      <c r="G17" s="304"/>
      <c r="H17" s="304"/>
      <c r="I17" s="304"/>
      <c r="J17" s="317"/>
      <c r="K17" s="317"/>
      <c r="L17" s="317"/>
      <c r="M17" s="317"/>
      <c r="N17" s="317"/>
      <c r="O17" s="317"/>
      <c r="P17" s="317"/>
      <c r="Q17" s="317"/>
      <c r="R17" s="317" t="s">
        <v>129</v>
      </c>
      <c r="S17" s="317"/>
      <c r="T17" s="317"/>
      <c r="U17" s="317"/>
      <c r="V17" s="317"/>
      <c r="W17" s="317"/>
      <c r="X17" s="317"/>
      <c r="Y17" s="317"/>
      <c r="Z17" s="317"/>
      <c r="AA17" s="317"/>
      <c r="AB17" s="316"/>
      <c r="AC17" s="304"/>
      <c r="AD17" s="304"/>
    </row>
    <row r="18" spans="1:30" ht="15" customHeight="1" x14ac:dyDescent="0.25">
      <c r="A18" s="304"/>
      <c r="B18" s="31"/>
      <c r="C18" s="524"/>
      <c r="D18" s="508"/>
      <c r="E18" s="508"/>
      <c r="F18" s="508"/>
      <c r="G18" s="508"/>
      <c r="H18" s="508"/>
      <c r="I18" s="508"/>
      <c r="J18" s="508"/>
      <c r="K18" s="508"/>
      <c r="L18" s="508"/>
      <c r="M18" s="508"/>
      <c r="N18" s="508"/>
      <c r="O18" s="508"/>
      <c r="P18" s="509"/>
      <c r="Q18" s="304"/>
      <c r="R18" s="518"/>
      <c r="S18" s="498"/>
      <c r="T18" s="498"/>
      <c r="U18" s="498"/>
      <c r="V18" s="498"/>
      <c r="W18" s="498"/>
      <c r="X18" s="498"/>
      <c r="Y18" s="498"/>
      <c r="Z18" s="498"/>
      <c r="AA18" s="488"/>
      <c r="AB18" s="312"/>
      <c r="AC18" s="304"/>
      <c r="AD18" s="304"/>
    </row>
    <row r="19" spans="1:30" ht="15" customHeight="1" x14ac:dyDescent="0.25">
      <c r="A19" s="304"/>
      <c r="B19" s="31"/>
      <c r="C19" s="525"/>
      <c r="D19" s="472"/>
      <c r="E19" s="472"/>
      <c r="F19" s="472"/>
      <c r="G19" s="472"/>
      <c r="H19" s="472"/>
      <c r="I19" s="472"/>
      <c r="J19" s="472"/>
      <c r="K19" s="472"/>
      <c r="L19" s="472"/>
      <c r="M19" s="472"/>
      <c r="N19" s="472"/>
      <c r="O19" s="472"/>
      <c r="P19" s="526"/>
      <c r="Q19" s="304"/>
      <c r="R19" s="304"/>
      <c r="S19" s="304"/>
      <c r="T19" s="304"/>
      <c r="U19" s="304"/>
      <c r="V19" s="304"/>
      <c r="W19" s="304"/>
      <c r="X19" s="304"/>
      <c r="Y19" s="304"/>
      <c r="Z19" s="304"/>
      <c r="AA19" s="304"/>
      <c r="AB19" s="312"/>
      <c r="AC19" s="304"/>
      <c r="AD19" s="304"/>
    </row>
    <row r="20" spans="1:30" ht="15" customHeight="1" x14ac:dyDescent="0.25">
      <c r="A20" s="304"/>
      <c r="B20" s="31"/>
      <c r="C20" s="525"/>
      <c r="D20" s="472"/>
      <c r="E20" s="472"/>
      <c r="F20" s="472"/>
      <c r="G20" s="472"/>
      <c r="H20" s="472"/>
      <c r="I20" s="472"/>
      <c r="J20" s="472"/>
      <c r="K20" s="472"/>
      <c r="L20" s="472"/>
      <c r="M20" s="472"/>
      <c r="N20" s="472"/>
      <c r="O20" s="472"/>
      <c r="P20" s="526"/>
      <c r="Q20" s="314"/>
      <c r="R20" s="317" t="s">
        <v>130</v>
      </c>
      <c r="S20" s="317"/>
      <c r="T20" s="317"/>
      <c r="U20" s="317"/>
      <c r="V20" s="317"/>
      <c r="W20" s="314"/>
      <c r="X20" s="314"/>
      <c r="Y20" s="314"/>
      <c r="Z20" s="304"/>
      <c r="AA20" s="314"/>
      <c r="AB20" s="312"/>
      <c r="AC20" s="304"/>
      <c r="AD20" s="304"/>
    </row>
    <row r="21" spans="1:30" ht="15" customHeight="1" x14ac:dyDescent="0.25">
      <c r="A21" s="304"/>
      <c r="B21" s="31"/>
      <c r="C21" s="525"/>
      <c r="D21" s="472"/>
      <c r="E21" s="472"/>
      <c r="F21" s="472"/>
      <c r="G21" s="472"/>
      <c r="H21" s="472"/>
      <c r="I21" s="472"/>
      <c r="J21" s="472"/>
      <c r="K21" s="472"/>
      <c r="L21" s="472"/>
      <c r="M21" s="472"/>
      <c r="N21" s="472"/>
      <c r="O21" s="472"/>
      <c r="P21" s="526"/>
      <c r="Q21" s="304"/>
      <c r="R21" s="37"/>
      <c r="S21" s="304" t="s">
        <v>15</v>
      </c>
      <c r="T21" s="304"/>
      <c r="U21" s="37"/>
      <c r="V21" s="304" t="s">
        <v>27</v>
      </c>
      <c r="W21" s="304"/>
      <c r="X21" s="37"/>
      <c r="Y21" s="319" t="s">
        <v>46</v>
      </c>
      <c r="Z21" s="304"/>
      <c r="AA21" s="304"/>
      <c r="AB21" s="312"/>
      <c r="AC21" s="304"/>
      <c r="AD21" s="304"/>
    </row>
    <row r="22" spans="1:30" ht="15" customHeight="1" x14ac:dyDescent="0.25">
      <c r="A22" s="304"/>
      <c r="B22" s="31"/>
      <c r="C22" s="525"/>
      <c r="D22" s="472"/>
      <c r="E22" s="472"/>
      <c r="F22" s="472"/>
      <c r="G22" s="472"/>
      <c r="H22" s="472"/>
      <c r="I22" s="472"/>
      <c r="J22" s="472"/>
      <c r="K22" s="472"/>
      <c r="L22" s="472"/>
      <c r="M22" s="472"/>
      <c r="N22" s="472"/>
      <c r="O22" s="472"/>
      <c r="P22" s="526"/>
      <c r="Q22" s="304"/>
      <c r="R22" s="304"/>
      <c r="S22" s="304"/>
      <c r="T22" s="304"/>
      <c r="U22" s="304"/>
      <c r="V22" s="304"/>
      <c r="W22" s="304"/>
      <c r="X22" s="304"/>
      <c r="Y22" s="304"/>
      <c r="Z22" s="304"/>
      <c r="AA22" s="304"/>
      <c r="AB22" s="312"/>
      <c r="AC22" s="304"/>
      <c r="AD22" s="304"/>
    </row>
    <row r="23" spans="1:30" ht="15" customHeight="1" x14ac:dyDescent="0.25">
      <c r="A23" s="304"/>
      <c r="B23" s="31"/>
      <c r="C23" s="510"/>
      <c r="D23" s="511"/>
      <c r="E23" s="511"/>
      <c r="F23" s="511"/>
      <c r="G23" s="511"/>
      <c r="H23" s="511"/>
      <c r="I23" s="511"/>
      <c r="J23" s="511"/>
      <c r="K23" s="511"/>
      <c r="L23" s="511"/>
      <c r="M23" s="511"/>
      <c r="N23" s="511"/>
      <c r="O23" s="511"/>
      <c r="P23" s="512"/>
      <c r="Q23" s="304"/>
      <c r="R23" s="317" t="s">
        <v>131</v>
      </c>
      <c r="S23" s="304"/>
      <c r="T23" s="304"/>
      <c r="U23" s="304"/>
      <c r="V23" s="304"/>
      <c r="W23" s="535" t="s">
        <v>23</v>
      </c>
      <c r="X23" s="498"/>
      <c r="Y23" s="498"/>
      <c r="Z23" s="498"/>
      <c r="AA23" s="488"/>
      <c r="AB23" s="312"/>
      <c r="AC23" s="304"/>
      <c r="AD23" s="304"/>
    </row>
    <row r="24" spans="1:30" ht="15" customHeight="1" x14ac:dyDescent="0.25">
      <c r="A24" s="304"/>
      <c r="B24" s="31"/>
      <c r="C24" s="314"/>
      <c r="D24" s="314"/>
      <c r="E24" s="314"/>
      <c r="F24" s="314"/>
      <c r="G24" s="314"/>
      <c r="H24" s="304"/>
      <c r="I24" s="304"/>
      <c r="J24" s="304"/>
      <c r="K24" s="304"/>
      <c r="L24" s="304"/>
      <c r="M24" s="304"/>
      <c r="N24" s="304"/>
      <c r="O24" s="304"/>
      <c r="P24" s="304"/>
      <c r="Q24" s="304"/>
      <c r="R24" s="317"/>
      <c r="S24" s="304"/>
      <c r="T24" s="304"/>
      <c r="U24" s="304"/>
      <c r="V24" s="304"/>
      <c r="W24" s="304"/>
      <c r="X24" s="304"/>
      <c r="Y24" s="304"/>
      <c r="Z24" s="304"/>
      <c r="AA24" s="304"/>
      <c r="AB24" s="312"/>
      <c r="AC24" s="304"/>
      <c r="AD24" s="304"/>
    </row>
    <row r="25" spans="1:30" ht="15" customHeight="1" x14ac:dyDescent="0.25">
      <c r="A25" s="304"/>
      <c r="B25" s="31"/>
      <c r="C25" s="317" t="s">
        <v>132</v>
      </c>
      <c r="D25" s="314"/>
      <c r="E25" s="314"/>
      <c r="F25" s="314"/>
      <c r="G25" s="314"/>
      <c r="H25" s="314"/>
      <c r="I25" s="304"/>
      <c r="J25" s="304"/>
      <c r="K25" s="304"/>
      <c r="L25" s="304"/>
      <c r="M25" s="304"/>
      <c r="N25" s="304"/>
      <c r="O25" s="304"/>
      <c r="P25" s="304"/>
      <c r="Q25" s="304"/>
      <c r="R25" s="304"/>
      <c r="S25" s="304"/>
      <c r="T25" s="304"/>
      <c r="U25" s="304"/>
      <c r="V25" s="304"/>
      <c r="W25" s="304"/>
      <c r="X25" s="304"/>
      <c r="Y25" s="304"/>
      <c r="Z25" s="304"/>
      <c r="AA25" s="304"/>
      <c r="AB25" s="312"/>
      <c r="AC25" s="304"/>
      <c r="AD25" s="304"/>
    </row>
    <row r="26" spans="1:30" ht="29.25" customHeight="1" x14ac:dyDescent="0.25">
      <c r="A26" s="304"/>
      <c r="B26" s="31"/>
      <c r="C26" s="535" t="s">
        <v>432</v>
      </c>
      <c r="D26" s="498"/>
      <c r="E26" s="498"/>
      <c r="F26" s="498"/>
      <c r="G26" s="498"/>
      <c r="H26" s="498"/>
      <c r="I26" s="498"/>
      <c r="J26" s="498"/>
      <c r="K26" s="498"/>
      <c r="L26" s="498"/>
      <c r="M26" s="498"/>
      <c r="N26" s="498"/>
      <c r="O26" s="498"/>
      <c r="P26" s="498"/>
      <c r="Q26" s="498"/>
      <c r="R26" s="498"/>
      <c r="S26" s="498"/>
      <c r="T26" s="498"/>
      <c r="U26" s="498"/>
      <c r="V26" s="498"/>
      <c r="W26" s="498"/>
      <c r="X26" s="498"/>
      <c r="Y26" s="498"/>
      <c r="Z26" s="498"/>
      <c r="AA26" s="488"/>
      <c r="AB26" s="312"/>
      <c r="AC26" s="304"/>
      <c r="AD26" s="304"/>
    </row>
    <row r="27" spans="1:30" ht="15" customHeight="1" x14ac:dyDescent="0.25">
      <c r="A27" s="304"/>
      <c r="B27" s="31"/>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20"/>
      <c r="AC27" s="304"/>
      <c r="AD27" s="304"/>
    </row>
    <row r="28" spans="1:30" ht="15" customHeight="1" x14ac:dyDescent="0.25">
      <c r="A28" s="304"/>
      <c r="B28" s="31"/>
      <c r="C28" s="308" t="s">
        <v>134</v>
      </c>
      <c r="D28" s="314"/>
      <c r="E28" s="314"/>
      <c r="F28" s="314"/>
      <c r="G28" s="314"/>
      <c r="H28" s="314"/>
      <c r="I28" s="314"/>
      <c r="J28" s="314"/>
      <c r="K28" s="314"/>
      <c r="L28" s="314"/>
      <c r="M28" s="308" t="s">
        <v>134</v>
      </c>
      <c r="N28" s="314"/>
      <c r="O28" s="314"/>
      <c r="P28" s="314"/>
      <c r="Q28" s="314"/>
      <c r="R28" s="314"/>
      <c r="S28" s="314"/>
      <c r="T28" s="314"/>
      <c r="U28" s="314"/>
      <c r="V28" s="314"/>
      <c r="W28" s="314"/>
      <c r="X28" s="314"/>
      <c r="Y28" s="314"/>
      <c r="Z28" s="314"/>
      <c r="AA28" s="314"/>
      <c r="AB28" s="320"/>
      <c r="AC28" s="304"/>
      <c r="AD28" s="304"/>
    </row>
    <row r="29" spans="1:30" ht="29.25" customHeight="1" x14ac:dyDescent="0.25">
      <c r="A29" s="304"/>
      <c r="B29" s="31"/>
      <c r="C29" s="535" t="s">
        <v>429</v>
      </c>
      <c r="D29" s="498"/>
      <c r="E29" s="498"/>
      <c r="F29" s="498"/>
      <c r="G29" s="498"/>
      <c r="H29" s="498"/>
      <c r="I29" s="498"/>
      <c r="J29" s="498"/>
      <c r="K29" s="488"/>
      <c r="L29" s="314"/>
      <c r="M29" s="535" t="s">
        <v>433</v>
      </c>
      <c r="N29" s="498"/>
      <c r="O29" s="498"/>
      <c r="P29" s="498"/>
      <c r="Q29" s="498"/>
      <c r="R29" s="498"/>
      <c r="S29" s="498"/>
      <c r="T29" s="498"/>
      <c r="U29" s="498"/>
      <c r="V29" s="498"/>
      <c r="W29" s="498"/>
      <c r="X29" s="498"/>
      <c r="Y29" s="498"/>
      <c r="Z29" s="498"/>
      <c r="AA29" s="488"/>
      <c r="AB29" s="320"/>
      <c r="AC29" s="304"/>
      <c r="AD29" s="304"/>
    </row>
    <row r="30" spans="1:30" ht="15" customHeight="1" x14ac:dyDescent="0.25">
      <c r="A30" s="304"/>
      <c r="B30" s="31"/>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12"/>
      <c r="AC30" s="304"/>
      <c r="AD30" s="304"/>
    </row>
    <row r="31" spans="1:30" ht="15" customHeight="1" x14ac:dyDescent="0.25">
      <c r="A31" s="304"/>
      <c r="B31" s="31"/>
      <c r="C31" s="321" t="s">
        <v>137</v>
      </c>
      <c r="D31" s="321"/>
      <c r="E31" s="321"/>
      <c r="F31" s="321"/>
      <c r="G31" s="322"/>
      <c r="H31" s="323"/>
      <c r="I31" s="323"/>
      <c r="J31" s="323"/>
      <c r="K31" s="323"/>
      <c r="L31" s="323"/>
      <c r="M31" s="323"/>
      <c r="N31" s="323"/>
      <c r="O31" s="323"/>
      <c r="P31" s="323"/>
      <c r="Q31" s="323"/>
      <c r="R31" s="323"/>
      <c r="S31" s="323"/>
      <c r="T31" s="323"/>
      <c r="U31" s="323"/>
      <c r="V31" s="323"/>
      <c r="W31" s="323"/>
      <c r="X31" s="323"/>
      <c r="Y31" s="323"/>
      <c r="Z31" s="323"/>
      <c r="AA31" s="323"/>
      <c r="AB31" s="312"/>
      <c r="AC31" s="304"/>
      <c r="AD31" s="304"/>
    </row>
    <row r="32" spans="1:30" ht="90" customHeight="1" x14ac:dyDescent="0.25">
      <c r="A32" s="304"/>
      <c r="B32" s="31"/>
      <c r="C32" s="536" t="s">
        <v>434</v>
      </c>
      <c r="D32" s="498"/>
      <c r="E32" s="498"/>
      <c r="F32" s="498"/>
      <c r="G32" s="498"/>
      <c r="H32" s="498"/>
      <c r="I32" s="498"/>
      <c r="J32" s="498"/>
      <c r="K32" s="498"/>
      <c r="L32" s="498"/>
      <c r="M32" s="498"/>
      <c r="N32" s="498"/>
      <c r="O32" s="498"/>
      <c r="P32" s="498"/>
      <c r="Q32" s="498"/>
      <c r="R32" s="498"/>
      <c r="S32" s="498"/>
      <c r="T32" s="498"/>
      <c r="U32" s="498"/>
      <c r="V32" s="498"/>
      <c r="W32" s="498"/>
      <c r="X32" s="498"/>
      <c r="Y32" s="498"/>
      <c r="Z32" s="498"/>
      <c r="AA32" s="488"/>
      <c r="AB32" s="312"/>
      <c r="AC32" s="304"/>
      <c r="AD32" s="304"/>
    </row>
    <row r="33" spans="1:30" ht="15" customHeight="1" x14ac:dyDescent="0.25">
      <c r="A33" s="304"/>
      <c r="B33" s="31"/>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12"/>
      <c r="AC33" s="304"/>
      <c r="AD33" s="304"/>
    </row>
    <row r="34" spans="1:30" ht="15.75" customHeight="1" x14ac:dyDescent="0.25">
      <c r="A34" s="304"/>
      <c r="B34" s="31"/>
      <c r="C34" s="519" t="s">
        <v>139</v>
      </c>
      <c r="D34" s="515"/>
      <c r="E34" s="317"/>
      <c r="F34" s="497" t="s">
        <v>22</v>
      </c>
      <c r="G34" s="488"/>
      <c r="H34" s="317"/>
      <c r="I34" s="304"/>
      <c r="J34" s="324" t="s">
        <v>140</v>
      </c>
      <c r="K34" s="497">
        <v>1</v>
      </c>
      <c r="L34" s="498"/>
      <c r="M34" s="498"/>
      <c r="N34" s="488"/>
      <c r="O34" s="317"/>
      <c r="P34" s="317"/>
      <c r="Q34" s="308" t="s">
        <v>141</v>
      </c>
      <c r="R34" s="304"/>
      <c r="S34" s="317"/>
      <c r="T34" s="317"/>
      <c r="U34" s="317"/>
      <c r="V34" s="317"/>
      <c r="W34" s="497" t="s">
        <v>20</v>
      </c>
      <c r="X34" s="498"/>
      <c r="Y34" s="498"/>
      <c r="Z34" s="498"/>
      <c r="AA34" s="488"/>
      <c r="AB34" s="316"/>
      <c r="AC34" s="304"/>
      <c r="AD34" s="304"/>
    </row>
    <row r="35" spans="1:30" ht="15.75" customHeight="1" x14ac:dyDescent="0.25">
      <c r="A35" s="304"/>
      <c r="B35" s="31"/>
      <c r="C35" s="304"/>
      <c r="D35" s="304"/>
      <c r="E35" s="304"/>
      <c r="F35" s="319"/>
      <c r="G35" s="319"/>
      <c r="H35" s="319"/>
      <c r="I35" s="319"/>
      <c r="J35" s="319"/>
      <c r="K35" s="319"/>
      <c r="L35" s="319"/>
      <c r="M35" s="304"/>
      <c r="N35" s="304"/>
      <c r="O35" s="304"/>
      <c r="P35" s="304"/>
      <c r="Q35" s="304"/>
      <c r="R35" s="304"/>
      <c r="S35" s="304"/>
      <c r="T35" s="304"/>
      <c r="U35" s="304"/>
      <c r="V35" s="304"/>
      <c r="W35" s="304"/>
      <c r="X35" s="304"/>
      <c r="Y35" s="304"/>
      <c r="Z35" s="304"/>
      <c r="AA35" s="304"/>
      <c r="AB35" s="312"/>
      <c r="AC35" s="304"/>
      <c r="AD35" s="304"/>
    </row>
    <row r="36" spans="1:30" ht="32.25" customHeight="1" x14ac:dyDescent="0.25">
      <c r="A36" s="304"/>
      <c r="B36" s="31"/>
      <c r="C36" s="304"/>
      <c r="D36" s="324" t="s">
        <v>142</v>
      </c>
      <c r="E36" s="317"/>
      <c r="F36" s="536" t="s">
        <v>435</v>
      </c>
      <c r="G36" s="498"/>
      <c r="H36" s="498"/>
      <c r="I36" s="498"/>
      <c r="J36" s="498"/>
      <c r="K36" s="498"/>
      <c r="L36" s="498"/>
      <c r="M36" s="488"/>
      <c r="N36" s="304"/>
      <c r="O36" s="324" t="s">
        <v>144</v>
      </c>
      <c r="P36" s="535">
        <v>1</v>
      </c>
      <c r="Q36" s="498"/>
      <c r="R36" s="498"/>
      <c r="S36" s="498"/>
      <c r="T36" s="498"/>
      <c r="U36" s="498"/>
      <c r="V36" s="498"/>
      <c r="W36" s="498"/>
      <c r="X36" s="498"/>
      <c r="Y36" s="498"/>
      <c r="Z36" s="498"/>
      <c r="AA36" s="488"/>
      <c r="AB36" s="312"/>
      <c r="AC36" s="304"/>
      <c r="AD36" s="304"/>
    </row>
    <row r="37" spans="1:30" ht="15.75" customHeight="1" x14ac:dyDescent="0.25">
      <c r="A37" s="304"/>
      <c r="B37" s="31"/>
      <c r="C37" s="317"/>
      <c r="D37" s="317"/>
      <c r="E37" s="317"/>
      <c r="F37" s="319"/>
      <c r="G37" s="319"/>
      <c r="H37" s="319"/>
      <c r="I37" s="319"/>
      <c r="J37" s="319"/>
      <c r="K37" s="319"/>
      <c r="L37" s="319"/>
      <c r="M37" s="317"/>
      <c r="N37" s="317"/>
      <c r="O37" s="317"/>
      <c r="P37" s="317"/>
      <c r="Q37" s="317"/>
      <c r="R37" s="317"/>
      <c r="S37" s="317"/>
      <c r="T37" s="317"/>
      <c r="U37" s="317"/>
      <c r="V37" s="317"/>
      <c r="W37" s="317"/>
      <c r="X37" s="317"/>
      <c r="Y37" s="317"/>
      <c r="Z37" s="317"/>
      <c r="AA37" s="317"/>
      <c r="AB37" s="316"/>
      <c r="AC37" s="304"/>
      <c r="AD37" s="304"/>
    </row>
    <row r="38" spans="1:30" ht="15.75" customHeight="1" x14ac:dyDescent="0.25">
      <c r="A38" s="304"/>
      <c r="B38" s="31"/>
      <c r="C38" s="304"/>
      <c r="D38" s="324" t="s">
        <v>145</v>
      </c>
      <c r="E38" s="304"/>
      <c r="F38" s="518" t="s">
        <v>146</v>
      </c>
      <c r="G38" s="488"/>
      <c r="H38" s="304"/>
      <c r="I38" s="304"/>
      <c r="J38" s="317" t="s">
        <v>147</v>
      </c>
      <c r="K38" s="304"/>
      <c r="L38" s="518" t="s">
        <v>148</v>
      </c>
      <c r="M38" s="498"/>
      <c r="N38" s="488"/>
      <c r="O38" s="317"/>
      <c r="P38" s="317"/>
      <c r="Q38" s="304"/>
      <c r="R38" s="317" t="s">
        <v>149</v>
      </c>
      <c r="S38" s="317"/>
      <c r="T38" s="317"/>
      <c r="U38" s="317"/>
      <c r="V38" s="317"/>
      <c r="W38" s="537"/>
      <c r="X38" s="498"/>
      <c r="Y38" s="498"/>
      <c r="Z38" s="498"/>
      <c r="AA38" s="488"/>
      <c r="AB38" s="316"/>
      <c r="AC38" s="304"/>
      <c r="AD38" s="304"/>
    </row>
    <row r="39" spans="1:30" ht="15.75" customHeight="1" x14ac:dyDescent="0.25">
      <c r="A39" s="304"/>
      <c r="B39" s="31"/>
      <c r="C39" s="304"/>
      <c r="D39" s="304"/>
      <c r="E39" s="304"/>
      <c r="F39" s="29"/>
      <c r="G39" s="304"/>
      <c r="H39" s="304"/>
      <c r="I39" s="308"/>
      <c r="J39" s="308"/>
      <c r="K39" s="308"/>
      <c r="L39" s="308"/>
      <c r="M39" s="308"/>
      <c r="N39" s="308"/>
      <c r="O39" s="308"/>
      <c r="P39" s="308"/>
      <c r="Q39" s="308"/>
      <c r="R39" s="308"/>
      <c r="S39" s="308"/>
      <c r="T39" s="308"/>
      <c r="U39" s="308"/>
      <c r="V39" s="308"/>
      <c r="W39" s="308"/>
      <c r="X39" s="308"/>
      <c r="Y39" s="308"/>
      <c r="Z39" s="308"/>
      <c r="AA39" s="308"/>
      <c r="AB39" s="309"/>
      <c r="AC39" s="304"/>
      <c r="AD39" s="304"/>
    </row>
    <row r="40" spans="1:30" ht="15.75" customHeight="1" x14ac:dyDescent="0.25">
      <c r="A40" s="304"/>
      <c r="B40" s="31"/>
      <c r="C40" s="325" t="s">
        <v>150</v>
      </c>
      <c r="D40" s="538">
        <v>2024</v>
      </c>
      <c r="E40" s="539"/>
      <c r="F40" s="540"/>
      <c r="G40" s="35"/>
      <c r="H40" s="308"/>
      <c r="I40" s="308"/>
      <c r="J40" s="308"/>
      <c r="K40" s="308"/>
      <c r="L40" s="308"/>
      <c r="M40" s="308"/>
      <c r="N40" s="308"/>
      <c r="O40" s="308"/>
      <c r="P40" s="308"/>
      <c r="Q40" s="530"/>
      <c r="R40" s="515"/>
      <c r="S40" s="515"/>
      <c r="T40" s="515"/>
      <c r="U40" s="515"/>
      <c r="V40" s="308"/>
      <c r="W40" s="308"/>
      <c r="X40" s="529"/>
      <c r="Y40" s="515"/>
      <c r="Z40" s="515"/>
      <c r="AA40" s="515"/>
      <c r="AB40" s="316"/>
      <c r="AC40" s="304"/>
      <c r="AD40" s="304"/>
    </row>
    <row r="41" spans="1:30" ht="5.25" customHeight="1" x14ac:dyDescent="0.25">
      <c r="A41" s="304"/>
      <c r="B41" s="31"/>
      <c r="C41" s="317"/>
      <c r="D41" s="38"/>
      <c r="E41" s="38"/>
      <c r="F41" s="38"/>
      <c r="G41" s="304"/>
      <c r="H41" s="308"/>
      <c r="I41" s="308"/>
      <c r="J41" s="308"/>
      <c r="K41" s="308"/>
      <c r="L41" s="308"/>
      <c r="M41" s="308"/>
      <c r="N41" s="308"/>
      <c r="O41" s="308"/>
      <c r="P41" s="308"/>
      <c r="Q41" s="314"/>
      <c r="R41" s="314"/>
      <c r="S41" s="314"/>
      <c r="T41" s="314"/>
      <c r="U41" s="314"/>
      <c r="V41" s="308"/>
      <c r="W41" s="308"/>
      <c r="X41" s="310"/>
      <c r="Y41" s="310"/>
      <c r="Z41" s="310"/>
      <c r="AA41" s="310"/>
      <c r="AB41" s="316"/>
      <c r="AC41" s="304"/>
      <c r="AD41" s="304"/>
    </row>
    <row r="42" spans="1:30" ht="15.75" customHeight="1" x14ac:dyDescent="0.25">
      <c r="A42" s="304"/>
      <c r="B42" s="31"/>
      <c r="C42" s="317" t="s">
        <v>140</v>
      </c>
      <c r="D42" s="535">
        <v>1</v>
      </c>
      <c r="E42" s="498"/>
      <c r="F42" s="488"/>
      <c r="G42" s="304"/>
      <c r="H42" s="308"/>
      <c r="I42" s="308"/>
      <c r="J42" s="308"/>
      <c r="K42" s="308"/>
      <c r="L42" s="308"/>
      <c r="M42" s="308"/>
      <c r="N42" s="308"/>
      <c r="O42" s="308"/>
      <c r="P42" s="308"/>
      <c r="Q42" s="530"/>
      <c r="R42" s="515"/>
      <c r="S42" s="515"/>
      <c r="T42" s="515"/>
      <c r="U42" s="515"/>
      <c r="V42" s="308"/>
      <c r="W42" s="308"/>
      <c r="X42" s="529"/>
      <c r="Y42" s="515"/>
      <c r="Z42" s="515"/>
      <c r="AA42" s="515"/>
      <c r="AB42" s="309"/>
      <c r="AC42" s="304"/>
      <c r="AD42" s="304"/>
    </row>
    <row r="43" spans="1:30" ht="15.75" customHeight="1" x14ac:dyDescent="0.25">
      <c r="A43" s="304"/>
      <c r="B43" s="31"/>
      <c r="C43" s="304"/>
      <c r="D43" s="304"/>
      <c r="E43" s="304"/>
      <c r="F43" s="304"/>
      <c r="G43" s="304"/>
      <c r="H43" s="304"/>
      <c r="I43" s="308"/>
      <c r="J43" s="308"/>
      <c r="K43" s="317"/>
      <c r="L43" s="317"/>
      <c r="M43" s="317"/>
      <c r="N43" s="317"/>
      <c r="O43" s="317"/>
      <c r="P43" s="317"/>
      <c r="Q43" s="317"/>
      <c r="R43" s="317"/>
      <c r="S43" s="317"/>
      <c r="T43" s="317"/>
      <c r="U43" s="317"/>
      <c r="V43" s="317"/>
      <c r="W43" s="317"/>
      <c r="X43" s="317"/>
      <c r="Y43" s="317"/>
      <c r="Z43" s="317"/>
      <c r="AA43" s="317"/>
      <c r="AB43" s="309"/>
      <c r="AC43" s="304"/>
      <c r="AD43" s="304"/>
    </row>
    <row r="44" spans="1:30" ht="15.75" customHeight="1" x14ac:dyDescent="0.25">
      <c r="A44" s="304"/>
      <c r="B44" s="31"/>
      <c r="C44" s="317"/>
      <c r="D44" s="497" t="s">
        <v>151</v>
      </c>
      <c r="E44" s="498"/>
      <c r="F44" s="498"/>
      <c r="G44" s="498"/>
      <c r="H44" s="498"/>
      <c r="I44" s="498"/>
      <c r="J44" s="498"/>
      <c r="K44" s="498"/>
      <c r="L44" s="498"/>
      <c r="M44" s="498"/>
      <c r="N44" s="498"/>
      <c r="O44" s="498"/>
      <c r="P44" s="498"/>
      <c r="Q44" s="498"/>
      <c r="R44" s="498"/>
      <c r="S44" s="498"/>
      <c r="T44" s="498"/>
      <c r="U44" s="498"/>
      <c r="V44" s="498"/>
      <c r="W44" s="498"/>
      <c r="X44" s="498"/>
      <c r="Y44" s="488"/>
      <c r="Z44" s="318"/>
      <c r="AA44" s="318"/>
      <c r="AB44" s="326"/>
      <c r="AC44" s="304"/>
      <c r="AD44" s="304"/>
    </row>
    <row r="45" spans="1:30" ht="15.75" customHeight="1" x14ac:dyDescent="0.25">
      <c r="A45" s="304"/>
      <c r="B45" s="31"/>
      <c r="C45" s="304"/>
      <c r="D45" s="503" t="s">
        <v>152</v>
      </c>
      <c r="E45" s="498"/>
      <c r="F45" s="498"/>
      <c r="G45" s="498"/>
      <c r="H45" s="488"/>
      <c r="I45" s="499" t="s">
        <v>153</v>
      </c>
      <c r="J45" s="498"/>
      <c r="K45" s="498"/>
      <c r="L45" s="498"/>
      <c r="M45" s="498"/>
      <c r="N45" s="498"/>
      <c r="O45" s="498"/>
      <c r="P45" s="488"/>
      <c r="Q45" s="500" t="s">
        <v>154</v>
      </c>
      <c r="R45" s="498"/>
      <c r="S45" s="498"/>
      <c r="T45" s="498"/>
      <c r="U45" s="498"/>
      <c r="V45" s="498"/>
      <c r="W45" s="498"/>
      <c r="X45" s="498"/>
      <c r="Y45" s="488"/>
      <c r="Z45" s="318"/>
      <c r="AA45" s="318"/>
      <c r="AB45" s="326"/>
      <c r="AC45" s="304"/>
      <c r="AD45" s="304"/>
    </row>
    <row r="46" spans="1:30" ht="15.75" customHeight="1" x14ac:dyDescent="0.25">
      <c r="A46" s="327"/>
      <c r="B46" s="39"/>
      <c r="C46" s="40"/>
      <c r="D46" s="504" t="s">
        <v>155</v>
      </c>
      <c r="E46" s="498"/>
      <c r="F46" s="498"/>
      <c r="G46" s="498"/>
      <c r="H46" s="488"/>
      <c r="I46" s="501" t="s">
        <v>156</v>
      </c>
      <c r="J46" s="498"/>
      <c r="K46" s="498"/>
      <c r="L46" s="498"/>
      <c r="M46" s="498"/>
      <c r="N46" s="498"/>
      <c r="O46" s="498"/>
      <c r="P46" s="488"/>
      <c r="Q46" s="502" t="s">
        <v>157</v>
      </c>
      <c r="R46" s="498"/>
      <c r="S46" s="498"/>
      <c r="T46" s="498"/>
      <c r="U46" s="498"/>
      <c r="V46" s="498"/>
      <c r="W46" s="498"/>
      <c r="X46" s="498"/>
      <c r="Y46" s="488"/>
      <c r="Z46" s="327"/>
      <c r="AA46" s="327"/>
      <c r="AB46" s="328"/>
      <c r="AC46" s="327"/>
      <c r="AD46" s="327"/>
    </row>
    <row r="47" spans="1:30" ht="15.75" customHeight="1" x14ac:dyDescent="0.25">
      <c r="A47" s="304"/>
      <c r="B47" s="31"/>
      <c r="C47" s="329"/>
      <c r="D47" s="329"/>
      <c r="E47" s="329"/>
      <c r="F47" s="329"/>
      <c r="G47" s="330"/>
      <c r="H47" s="330"/>
      <c r="I47" s="330"/>
      <c r="J47" s="330"/>
      <c r="K47" s="330"/>
      <c r="L47" s="330"/>
      <c r="M47" s="330"/>
      <c r="N47" s="330"/>
      <c r="O47" s="330"/>
      <c r="P47" s="330"/>
      <c r="Q47" s="330"/>
      <c r="R47" s="330"/>
      <c r="S47" s="330"/>
      <c r="T47" s="330"/>
      <c r="U47" s="330"/>
      <c r="V47" s="330"/>
      <c r="W47" s="330"/>
      <c r="X47" s="330"/>
      <c r="Y47" s="330"/>
      <c r="Z47" s="329"/>
      <c r="AA47" s="329"/>
      <c r="AB47" s="313"/>
      <c r="AC47" s="304"/>
      <c r="AD47" s="304"/>
    </row>
    <row r="48" spans="1:30" ht="15.75" customHeight="1" x14ac:dyDescent="0.25">
      <c r="A48" s="331"/>
      <c r="B48" s="41"/>
      <c r="C48" s="505" t="s">
        <v>158</v>
      </c>
      <c r="D48" s="498"/>
      <c r="E48" s="498"/>
      <c r="F48" s="488"/>
      <c r="G48" s="506" t="s">
        <v>159</v>
      </c>
      <c r="H48" s="507" t="s">
        <v>160</v>
      </c>
      <c r="I48" s="508"/>
      <c r="J48" s="508"/>
      <c r="K48" s="508"/>
      <c r="L48" s="508"/>
      <c r="M48" s="508"/>
      <c r="N48" s="508"/>
      <c r="O48" s="508"/>
      <c r="P48" s="508"/>
      <c r="Q48" s="508"/>
      <c r="R48" s="508"/>
      <c r="S48" s="508"/>
      <c r="T48" s="508"/>
      <c r="U48" s="508"/>
      <c r="V48" s="508"/>
      <c r="W48" s="508"/>
      <c r="X48" s="508"/>
      <c r="Y48" s="508"/>
      <c r="Z48" s="508"/>
      <c r="AA48" s="509"/>
      <c r="AB48" s="326"/>
      <c r="AC48" s="331"/>
      <c r="AD48" s="331"/>
    </row>
    <row r="49" spans="1:30" ht="15.75" customHeight="1" x14ac:dyDescent="0.25">
      <c r="A49" s="331"/>
      <c r="B49" s="41"/>
      <c r="C49" s="42" t="s">
        <v>161</v>
      </c>
      <c r="D49" s="43">
        <v>1.2</v>
      </c>
      <c r="E49" s="505" t="s">
        <v>162</v>
      </c>
      <c r="F49" s="488"/>
      <c r="G49" s="475"/>
      <c r="H49" s="510"/>
      <c r="I49" s="511"/>
      <c r="J49" s="511"/>
      <c r="K49" s="511"/>
      <c r="L49" s="511"/>
      <c r="M49" s="511"/>
      <c r="N49" s="511"/>
      <c r="O49" s="511"/>
      <c r="P49" s="511"/>
      <c r="Q49" s="511"/>
      <c r="R49" s="511"/>
      <c r="S49" s="511"/>
      <c r="T49" s="511"/>
      <c r="U49" s="511"/>
      <c r="V49" s="511"/>
      <c r="W49" s="511"/>
      <c r="X49" s="511"/>
      <c r="Y49" s="511"/>
      <c r="Z49" s="511"/>
      <c r="AA49" s="512"/>
      <c r="AB49" s="326"/>
      <c r="AC49" s="331"/>
      <c r="AD49" s="331"/>
    </row>
    <row r="50" spans="1:30" ht="15.75" customHeight="1" x14ac:dyDescent="0.25">
      <c r="A50" s="331"/>
      <c r="B50" s="41"/>
      <c r="C50" s="44">
        <v>2024</v>
      </c>
      <c r="D50" s="45">
        <v>45474</v>
      </c>
      <c r="E50" s="513">
        <v>45656</v>
      </c>
      <c r="F50" s="488"/>
      <c r="G50" s="46">
        <v>1</v>
      </c>
      <c r="H50" s="517" t="s">
        <v>429</v>
      </c>
      <c r="I50" s="498"/>
      <c r="J50" s="498"/>
      <c r="K50" s="498"/>
      <c r="L50" s="498"/>
      <c r="M50" s="498"/>
      <c r="N50" s="498"/>
      <c r="O50" s="498"/>
      <c r="P50" s="498"/>
      <c r="Q50" s="498"/>
      <c r="R50" s="498"/>
      <c r="S50" s="498"/>
      <c r="T50" s="498"/>
      <c r="U50" s="498"/>
      <c r="V50" s="498"/>
      <c r="W50" s="498"/>
      <c r="X50" s="498"/>
      <c r="Y50" s="498"/>
      <c r="Z50" s="498"/>
      <c r="AA50" s="488"/>
      <c r="AB50" s="326"/>
      <c r="AC50" s="331"/>
      <c r="AD50" s="331"/>
    </row>
    <row r="51" spans="1:30" ht="15.75" customHeight="1" x14ac:dyDescent="0.25">
      <c r="A51" s="331"/>
      <c r="B51" s="41"/>
      <c r="C51" s="44">
        <v>2025</v>
      </c>
      <c r="D51" s="45">
        <v>45658</v>
      </c>
      <c r="E51" s="513">
        <v>46021</v>
      </c>
      <c r="F51" s="488"/>
      <c r="G51" s="46">
        <v>1</v>
      </c>
      <c r="H51" s="517" t="s">
        <v>429</v>
      </c>
      <c r="I51" s="498"/>
      <c r="J51" s="498"/>
      <c r="K51" s="498"/>
      <c r="L51" s="498"/>
      <c r="M51" s="498"/>
      <c r="N51" s="498"/>
      <c r="O51" s="498"/>
      <c r="P51" s="498"/>
      <c r="Q51" s="498"/>
      <c r="R51" s="498"/>
      <c r="S51" s="498"/>
      <c r="T51" s="498"/>
      <c r="U51" s="498"/>
      <c r="V51" s="498"/>
      <c r="W51" s="498"/>
      <c r="X51" s="498"/>
      <c r="Y51" s="498"/>
      <c r="Z51" s="498"/>
      <c r="AA51" s="488"/>
      <c r="AB51" s="326"/>
      <c r="AC51" s="331"/>
      <c r="AD51" s="331"/>
    </row>
    <row r="52" spans="1:30" ht="15.75" customHeight="1" x14ac:dyDescent="0.25">
      <c r="A52" s="331"/>
      <c r="B52" s="41"/>
      <c r="C52" s="44">
        <v>2026</v>
      </c>
      <c r="D52" s="45">
        <v>46023</v>
      </c>
      <c r="E52" s="513">
        <v>46386</v>
      </c>
      <c r="F52" s="488"/>
      <c r="G52" s="46">
        <v>1</v>
      </c>
      <c r="H52" s="517" t="s">
        <v>429</v>
      </c>
      <c r="I52" s="498"/>
      <c r="J52" s="498"/>
      <c r="K52" s="498"/>
      <c r="L52" s="498"/>
      <c r="M52" s="498"/>
      <c r="N52" s="498"/>
      <c r="O52" s="498"/>
      <c r="P52" s="498"/>
      <c r="Q52" s="498"/>
      <c r="R52" s="498"/>
      <c r="S52" s="498"/>
      <c r="T52" s="498"/>
      <c r="U52" s="498"/>
      <c r="V52" s="498"/>
      <c r="W52" s="498"/>
      <c r="X52" s="498"/>
      <c r="Y52" s="498"/>
      <c r="Z52" s="498"/>
      <c r="AA52" s="488"/>
      <c r="AB52" s="326"/>
      <c r="AC52" s="331"/>
      <c r="AD52" s="331"/>
    </row>
    <row r="53" spans="1:30" ht="15.75" customHeight="1" x14ac:dyDescent="0.25">
      <c r="A53" s="331"/>
      <c r="B53" s="41"/>
      <c r="C53" s="44">
        <v>2027</v>
      </c>
      <c r="D53" s="45">
        <v>46388</v>
      </c>
      <c r="E53" s="513">
        <v>46751</v>
      </c>
      <c r="F53" s="488"/>
      <c r="G53" s="46">
        <v>1</v>
      </c>
      <c r="H53" s="517" t="s">
        <v>429</v>
      </c>
      <c r="I53" s="498"/>
      <c r="J53" s="498"/>
      <c r="K53" s="498"/>
      <c r="L53" s="498"/>
      <c r="M53" s="498"/>
      <c r="N53" s="498"/>
      <c r="O53" s="498"/>
      <c r="P53" s="498"/>
      <c r="Q53" s="498"/>
      <c r="R53" s="498"/>
      <c r="S53" s="498"/>
      <c r="T53" s="498"/>
      <c r="U53" s="498"/>
      <c r="V53" s="498"/>
      <c r="W53" s="498"/>
      <c r="X53" s="498"/>
      <c r="Y53" s="498"/>
      <c r="Z53" s="498"/>
      <c r="AA53" s="488"/>
      <c r="AB53" s="326"/>
      <c r="AC53" s="331"/>
      <c r="AD53" s="331"/>
    </row>
    <row r="54" spans="1:30" ht="15.75" customHeight="1" x14ac:dyDescent="0.25">
      <c r="A54" s="331"/>
      <c r="B54" s="41"/>
      <c r="C54" s="44"/>
      <c r="D54" s="44"/>
      <c r="E54" s="505"/>
      <c r="F54" s="488"/>
      <c r="G54" s="43"/>
      <c r="H54" s="505"/>
      <c r="I54" s="498"/>
      <c r="J54" s="498"/>
      <c r="K54" s="498"/>
      <c r="L54" s="498"/>
      <c r="M54" s="498"/>
      <c r="N54" s="498"/>
      <c r="O54" s="498"/>
      <c r="P54" s="498"/>
      <c r="Q54" s="498"/>
      <c r="R54" s="498"/>
      <c r="S54" s="498"/>
      <c r="T54" s="498"/>
      <c r="U54" s="498"/>
      <c r="V54" s="498"/>
      <c r="W54" s="498"/>
      <c r="X54" s="498"/>
      <c r="Y54" s="498"/>
      <c r="Z54" s="498"/>
      <c r="AA54" s="488"/>
      <c r="AB54" s="326"/>
      <c r="AC54" s="331"/>
      <c r="AD54" s="331"/>
    </row>
    <row r="55" spans="1:30" ht="15.75" customHeight="1" x14ac:dyDescent="0.25">
      <c r="A55" s="304"/>
      <c r="B55" s="31"/>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12"/>
      <c r="AC55" s="304"/>
      <c r="AD55" s="304"/>
    </row>
    <row r="56" spans="1:30" ht="15.75" customHeight="1" x14ac:dyDescent="0.25">
      <c r="A56" s="304"/>
      <c r="B56" s="31"/>
      <c r="C56" s="519" t="s">
        <v>163</v>
      </c>
      <c r="D56" s="515"/>
      <c r="E56" s="317"/>
      <c r="F56" s="308" t="s">
        <v>164</v>
      </c>
      <c r="G56" s="47"/>
      <c r="H56" s="319"/>
      <c r="I56" s="308" t="s">
        <v>165</v>
      </c>
      <c r="J56" s="304"/>
      <c r="K56" s="518"/>
      <c r="L56" s="488"/>
      <c r="M56" s="317"/>
      <c r="N56" s="304"/>
      <c r="O56" s="304"/>
      <c r="P56" s="304"/>
      <c r="Q56" s="304"/>
      <c r="R56" s="304"/>
      <c r="S56" s="304"/>
      <c r="T56" s="304"/>
      <c r="U56" s="304"/>
      <c r="V56" s="304"/>
      <c r="W56" s="304"/>
      <c r="X56" s="304"/>
      <c r="Y56" s="304"/>
      <c r="Z56" s="304"/>
      <c r="AA56" s="304"/>
      <c r="AB56" s="312"/>
      <c r="AC56" s="304"/>
      <c r="AD56" s="304"/>
    </row>
    <row r="57" spans="1:30" ht="15.75" customHeight="1" x14ac:dyDescent="0.25">
      <c r="A57" s="304"/>
      <c r="B57" s="332"/>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33"/>
      <c r="AC57" s="304"/>
      <c r="AD57" s="304"/>
    </row>
    <row r="58" spans="1:30" ht="15.75" customHeight="1" x14ac:dyDescent="0.25">
      <c r="A58" s="304"/>
      <c r="B58" s="516" t="s">
        <v>166</v>
      </c>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8"/>
      <c r="AA58" s="498"/>
      <c r="AB58" s="488"/>
      <c r="AC58" s="304"/>
      <c r="AD58" s="304"/>
    </row>
    <row r="59" spans="1:30" ht="15.75" customHeight="1" x14ac:dyDescent="0.25">
      <c r="A59" s="304"/>
      <c r="B59" s="48"/>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49"/>
      <c r="AC59" s="304"/>
      <c r="AD59" s="304"/>
    </row>
    <row r="60" spans="1:30" ht="29.25" customHeight="1" x14ac:dyDescent="0.25">
      <c r="A60" s="304"/>
      <c r="B60" s="505" t="s">
        <v>161</v>
      </c>
      <c r="C60" s="488"/>
      <c r="D60" s="43"/>
      <c r="E60" s="505" t="s">
        <v>167</v>
      </c>
      <c r="F60" s="488"/>
      <c r="G60" s="43"/>
      <c r="H60" s="497" t="s">
        <v>168</v>
      </c>
      <c r="I60" s="488"/>
      <c r="J60" s="505"/>
      <c r="K60" s="488"/>
      <c r="L60" s="514"/>
      <c r="M60" s="515"/>
      <c r="N60" s="43" t="s">
        <v>169</v>
      </c>
      <c r="O60" s="505"/>
      <c r="P60" s="498"/>
      <c r="Q60" s="488"/>
      <c r="R60" s="505" t="s">
        <v>170</v>
      </c>
      <c r="S60" s="498"/>
      <c r="T60" s="488"/>
      <c r="U60" s="505"/>
      <c r="V60" s="498"/>
      <c r="W60" s="488"/>
      <c r="X60" s="505" t="s">
        <v>171</v>
      </c>
      <c r="Y60" s="488"/>
      <c r="Z60" s="505"/>
      <c r="AA60" s="498"/>
      <c r="AB60" s="488"/>
      <c r="AC60" s="304"/>
      <c r="AD60" s="304"/>
    </row>
    <row r="61" spans="1:30" ht="15.75" customHeight="1" x14ac:dyDescent="0.25">
      <c r="A61" s="304"/>
      <c r="B61" s="48"/>
      <c r="C61" s="334"/>
      <c r="D61" s="334"/>
      <c r="E61" s="334"/>
      <c r="F61" s="327"/>
      <c r="G61" s="335"/>
      <c r="H61" s="336"/>
      <c r="I61" s="336"/>
      <c r="J61" s="327"/>
      <c r="K61" s="327"/>
      <c r="L61" s="327"/>
      <c r="M61" s="327"/>
      <c r="N61" s="336"/>
      <c r="O61" s="327"/>
      <c r="P61" s="327"/>
      <c r="Q61" s="327"/>
      <c r="R61" s="327"/>
      <c r="S61" s="336"/>
      <c r="T61" s="314"/>
      <c r="U61" s="314"/>
      <c r="V61" s="304"/>
      <c r="W61" s="336"/>
      <c r="X61" s="324"/>
      <c r="Y61" s="324"/>
      <c r="Z61" s="50"/>
      <c r="AA61" s="28"/>
      <c r="AB61" s="51"/>
      <c r="AC61" s="304"/>
      <c r="AD61" s="304"/>
    </row>
    <row r="62" spans="1:30" ht="15.75" customHeight="1" x14ac:dyDescent="0.25">
      <c r="A62" s="304"/>
      <c r="B62" s="516" t="s">
        <v>172</v>
      </c>
      <c r="C62" s="488"/>
      <c r="D62" s="520"/>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2"/>
      <c r="AC62" s="304"/>
      <c r="AD62" s="304"/>
    </row>
    <row r="63" spans="1:30" ht="15.75" customHeight="1" x14ac:dyDescent="0.25">
      <c r="A63" s="304"/>
      <c r="B63" s="48"/>
      <c r="C63" s="334"/>
      <c r="D63" s="334"/>
      <c r="E63" s="334"/>
      <c r="F63" s="327"/>
      <c r="G63" s="335"/>
      <c r="H63" s="336"/>
      <c r="I63" s="336"/>
      <c r="J63" s="327"/>
      <c r="K63" s="327"/>
      <c r="L63" s="327"/>
      <c r="M63" s="327"/>
      <c r="N63" s="336"/>
      <c r="O63" s="327"/>
      <c r="P63" s="327"/>
      <c r="Q63" s="327"/>
      <c r="R63" s="327"/>
      <c r="S63" s="336"/>
      <c r="T63" s="314"/>
      <c r="U63" s="314"/>
      <c r="V63" s="304"/>
      <c r="W63" s="336"/>
      <c r="X63" s="324"/>
      <c r="Y63" s="324"/>
      <c r="Z63" s="50"/>
      <c r="AA63" s="28"/>
      <c r="AB63" s="51"/>
      <c r="AC63" s="304"/>
      <c r="AD63" s="304"/>
    </row>
    <row r="64" spans="1:30" ht="15.75" customHeight="1" x14ac:dyDescent="0.25">
      <c r="A64" s="304"/>
      <c r="B64" s="516" t="s">
        <v>173</v>
      </c>
      <c r="C64" s="488"/>
      <c r="D64" s="52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2"/>
      <c r="AC64" s="304"/>
      <c r="AD64" s="304"/>
    </row>
    <row r="65" spans="1:30" ht="15.75" customHeight="1" x14ac:dyDescent="0.25">
      <c r="A65" s="304"/>
      <c r="B65" s="48"/>
      <c r="C65" s="334"/>
      <c r="D65" s="334"/>
      <c r="E65" s="334"/>
      <c r="F65" s="327"/>
      <c r="G65" s="335"/>
      <c r="H65" s="336"/>
      <c r="I65" s="336"/>
      <c r="J65" s="327"/>
      <c r="K65" s="327"/>
      <c r="L65" s="327"/>
      <c r="M65" s="327"/>
      <c r="N65" s="336"/>
      <c r="O65" s="327"/>
      <c r="P65" s="327"/>
      <c r="Q65" s="327"/>
      <c r="R65" s="327"/>
      <c r="S65" s="336"/>
      <c r="T65" s="314"/>
      <c r="U65" s="314"/>
      <c r="V65" s="304"/>
      <c r="W65" s="336"/>
      <c r="X65" s="324"/>
      <c r="Y65" s="324"/>
      <c r="Z65" s="324"/>
      <c r="AA65" s="314"/>
      <c r="AB65" s="320"/>
      <c r="AC65" s="304"/>
      <c r="AD65" s="304"/>
    </row>
    <row r="66" spans="1:30" ht="15.75" customHeight="1" x14ac:dyDescent="0.25">
      <c r="A66" s="304"/>
      <c r="B66" s="516" t="s">
        <v>174</v>
      </c>
      <c r="C66" s="488"/>
      <c r="D66" s="521"/>
      <c r="E66" s="511"/>
      <c r="F66" s="511"/>
      <c r="G66" s="511"/>
      <c r="H66" s="511"/>
      <c r="I66" s="511"/>
      <c r="J66" s="511"/>
      <c r="K66" s="511"/>
      <c r="L66" s="511"/>
      <c r="M66" s="511"/>
      <c r="N66" s="511"/>
      <c r="O66" s="511"/>
      <c r="P66" s="511"/>
      <c r="Q66" s="511"/>
      <c r="R66" s="511"/>
      <c r="S66" s="511"/>
      <c r="T66" s="511"/>
      <c r="U66" s="511"/>
      <c r="V66" s="511"/>
      <c r="W66" s="511"/>
      <c r="X66" s="511"/>
      <c r="Y66" s="511"/>
      <c r="Z66" s="511"/>
      <c r="AA66" s="511"/>
      <c r="AB66" s="512"/>
      <c r="AC66" s="304"/>
      <c r="AD66" s="304"/>
    </row>
    <row r="67" spans="1:30" ht="15.75" customHeight="1" x14ac:dyDescent="0.25">
      <c r="A67" s="304"/>
      <c r="B67" s="48"/>
      <c r="C67" s="334"/>
      <c r="D67" s="334"/>
      <c r="E67" s="334"/>
      <c r="F67" s="327"/>
      <c r="G67" s="335"/>
      <c r="H67" s="336"/>
      <c r="I67" s="336"/>
      <c r="J67" s="327"/>
      <c r="K67" s="327"/>
      <c r="L67" s="327"/>
      <c r="M67" s="327"/>
      <c r="N67" s="336"/>
      <c r="O67" s="327"/>
      <c r="P67" s="327"/>
      <c r="Q67" s="327"/>
      <c r="R67" s="327"/>
      <c r="S67" s="336"/>
      <c r="T67" s="314"/>
      <c r="U67" s="314"/>
      <c r="V67" s="304"/>
      <c r="W67" s="336"/>
      <c r="X67" s="324"/>
      <c r="Y67" s="324"/>
      <c r="Z67" s="50"/>
      <c r="AA67" s="28"/>
      <c r="AB67" s="51"/>
      <c r="AC67" s="304"/>
      <c r="AD67" s="304"/>
    </row>
    <row r="68" spans="1:30" ht="15.75" customHeight="1" x14ac:dyDescent="0.25">
      <c r="A68" s="304"/>
      <c r="B68" s="516" t="s">
        <v>175</v>
      </c>
      <c r="C68" s="488"/>
      <c r="D68" s="521"/>
      <c r="E68" s="511"/>
      <c r="F68" s="511"/>
      <c r="G68" s="511"/>
      <c r="H68" s="511"/>
      <c r="I68" s="511"/>
      <c r="J68" s="511"/>
      <c r="K68" s="511"/>
      <c r="L68" s="511"/>
      <c r="M68" s="511"/>
      <c r="N68" s="511"/>
      <c r="O68" s="511"/>
      <c r="P68" s="511"/>
      <c r="Q68" s="511"/>
      <c r="R68" s="511"/>
      <c r="S68" s="511"/>
      <c r="T68" s="511"/>
      <c r="U68" s="511"/>
      <c r="V68" s="511"/>
      <c r="W68" s="511"/>
      <c r="X68" s="511"/>
      <c r="Y68" s="511"/>
      <c r="Z68" s="511"/>
      <c r="AA68" s="511"/>
      <c r="AB68" s="512"/>
      <c r="AC68" s="304"/>
      <c r="AD68" s="304"/>
    </row>
    <row r="69" spans="1:30" ht="15.75" customHeight="1" x14ac:dyDescent="0.25">
      <c r="A69" s="304"/>
      <c r="B69" s="48"/>
      <c r="C69" s="334"/>
      <c r="D69" s="334"/>
      <c r="E69" s="334"/>
      <c r="F69" s="327"/>
      <c r="G69" s="335"/>
      <c r="H69" s="336"/>
      <c r="I69" s="336"/>
      <c r="J69" s="327"/>
      <c r="K69" s="327"/>
      <c r="L69" s="327"/>
      <c r="M69" s="327"/>
      <c r="N69" s="336"/>
      <c r="O69" s="327"/>
      <c r="P69" s="327"/>
      <c r="Q69" s="327"/>
      <c r="R69" s="327"/>
      <c r="S69" s="336"/>
      <c r="T69" s="314"/>
      <c r="U69" s="314"/>
      <c r="V69" s="304"/>
      <c r="W69" s="336"/>
      <c r="X69" s="324"/>
      <c r="Y69" s="324"/>
      <c r="Z69" s="50"/>
      <c r="AA69" s="28"/>
      <c r="AB69" s="51"/>
      <c r="AC69" s="304"/>
      <c r="AD69" s="304"/>
    </row>
    <row r="70" spans="1:30" ht="15.75" customHeight="1" x14ac:dyDescent="0.25">
      <c r="A70" s="304"/>
      <c r="B70" s="516" t="s">
        <v>176</v>
      </c>
      <c r="C70" s="488"/>
      <c r="D70" s="521"/>
      <c r="E70" s="511"/>
      <c r="F70" s="511"/>
      <c r="G70" s="511"/>
      <c r="H70" s="511"/>
      <c r="I70" s="511"/>
      <c r="J70" s="511"/>
      <c r="K70" s="511"/>
      <c r="L70" s="511"/>
      <c r="M70" s="511"/>
      <c r="N70" s="511"/>
      <c r="O70" s="511"/>
      <c r="P70" s="511"/>
      <c r="Q70" s="511"/>
      <c r="R70" s="511"/>
      <c r="S70" s="511"/>
      <c r="T70" s="511"/>
      <c r="U70" s="511"/>
      <c r="V70" s="511"/>
      <c r="W70" s="511"/>
      <c r="X70" s="511"/>
      <c r="Y70" s="511"/>
      <c r="Z70" s="511"/>
      <c r="AA70" s="511"/>
      <c r="AB70" s="512"/>
      <c r="AC70" s="304"/>
      <c r="AD70" s="304"/>
    </row>
    <row r="71" spans="1:30" ht="15.75" customHeight="1" x14ac:dyDescent="0.25">
      <c r="A71" s="304"/>
      <c r="B71" s="48"/>
      <c r="C71" s="334"/>
      <c r="D71" s="334"/>
      <c r="E71" s="334"/>
      <c r="F71" s="327"/>
      <c r="G71" s="335"/>
      <c r="H71" s="336"/>
      <c r="I71" s="336"/>
      <c r="J71" s="327"/>
      <c r="K71" s="327"/>
      <c r="L71" s="327"/>
      <c r="M71" s="327"/>
      <c r="N71" s="336"/>
      <c r="O71" s="327"/>
      <c r="P71" s="327"/>
      <c r="Q71" s="327"/>
      <c r="R71" s="327"/>
      <c r="S71" s="336"/>
      <c r="T71" s="314"/>
      <c r="U71" s="314"/>
      <c r="V71" s="304"/>
      <c r="W71" s="336"/>
      <c r="X71" s="324"/>
      <c r="Y71" s="324"/>
      <c r="Z71" s="50"/>
      <c r="AA71" s="28"/>
      <c r="AB71" s="51"/>
      <c r="AC71" s="304"/>
      <c r="AD71" s="304"/>
    </row>
    <row r="72" spans="1:30" ht="15.75" customHeight="1" x14ac:dyDescent="0.25">
      <c r="A72" s="304"/>
      <c r="B72" s="516" t="s">
        <v>177</v>
      </c>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8"/>
      <c r="AA72" s="498"/>
      <c r="AB72" s="488"/>
      <c r="AC72" s="304"/>
      <c r="AD72" s="304"/>
    </row>
    <row r="73" spans="1:30" ht="15.75" customHeight="1" x14ac:dyDescent="0.25">
      <c r="A73" s="304"/>
      <c r="B73" s="497" t="s">
        <v>122</v>
      </c>
      <c r="C73" s="488"/>
      <c r="D73" s="52" t="s">
        <v>178</v>
      </c>
      <c r="E73" s="497" t="s">
        <v>179</v>
      </c>
      <c r="F73" s="488"/>
      <c r="G73" s="497" t="s">
        <v>177</v>
      </c>
      <c r="H73" s="498"/>
      <c r="I73" s="498"/>
      <c r="J73" s="498"/>
      <c r="K73" s="498"/>
      <c r="L73" s="498"/>
      <c r="M73" s="498"/>
      <c r="N73" s="498"/>
      <c r="O73" s="488"/>
      <c r="P73" s="497" t="s">
        <v>180</v>
      </c>
      <c r="Q73" s="498"/>
      <c r="R73" s="498"/>
      <c r="S73" s="498"/>
      <c r="T73" s="498"/>
      <c r="U73" s="498"/>
      <c r="V73" s="498"/>
      <c r="W73" s="498"/>
      <c r="X73" s="498"/>
      <c r="Y73" s="498"/>
      <c r="Z73" s="498"/>
      <c r="AA73" s="498"/>
      <c r="AB73" s="488"/>
      <c r="AC73" s="304"/>
      <c r="AD73" s="304"/>
    </row>
    <row r="74" spans="1:30" ht="15.75" customHeight="1" x14ac:dyDescent="0.25">
      <c r="A74" s="304"/>
      <c r="B74" s="497"/>
      <c r="C74" s="488"/>
      <c r="D74" s="37"/>
      <c r="E74" s="497"/>
      <c r="F74" s="488"/>
      <c r="G74" s="522"/>
      <c r="H74" s="498"/>
      <c r="I74" s="498"/>
      <c r="J74" s="498"/>
      <c r="K74" s="498"/>
      <c r="L74" s="498"/>
      <c r="M74" s="498"/>
      <c r="N74" s="498"/>
      <c r="O74" s="488"/>
      <c r="P74" s="522"/>
      <c r="Q74" s="498"/>
      <c r="R74" s="498"/>
      <c r="S74" s="498"/>
      <c r="T74" s="498"/>
      <c r="U74" s="498"/>
      <c r="V74" s="498"/>
      <c r="W74" s="498"/>
      <c r="X74" s="498"/>
      <c r="Y74" s="498"/>
      <c r="Z74" s="498"/>
      <c r="AA74" s="498"/>
      <c r="AB74" s="488"/>
      <c r="AC74" s="304"/>
      <c r="AD74" s="304"/>
    </row>
    <row r="75" spans="1:30" ht="15.75" customHeight="1" x14ac:dyDescent="0.25">
      <c r="A75" s="304"/>
      <c r="B75" s="497"/>
      <c r="C75" s="488"/>
      <c r="D75" s="37"/>
      <c r="E75" s="497"/>
      <c r="F75" s="488"/>
      <c r="G75" s="522"/>
      <c r="H75" s="498"/>
      <c r="I75" s="498"/>
      <c r="J75" s="498"/>
      <c r="K75" s="498"/>
      <c r="L75" s="498"/>
      <c r="M75" s="498"/>
      <c r="N75" s="498"/>
      <c r="O75" s="488"/>
      <c r="P75" s="522"/>
      <c r="Q75" s="498"/>
      <c r="R75" s="498"/>
      <c r="S75" s="498"/>
      <c r="T75" s="498"/>
      <c r="U75" s="498"/>
      <c r="V75" s="498"/>
      <c r="W75" s="498"/>
      <c r="X75" s="498"/>
      <c r="Y75" s="498"/>
      <c r="Z75" s="498"/>
      <c r="AA75" s="498"/>
      <c r="AB75" s="488"/>
      <c r="AC75" s="304"/>
      <c r="AD75" s="304"/>
    </row>
    <row r="76" spans="1:30" ht="26.25" customHeight="1" x14ac:dyDescent="0.25">
      <c r="A76" s="304"/>
      <c r="B76" s="523" t="s">
        <v>181</v>
      </c>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8"/>
      <c r="AA76" s="498"/>
      <c r="AB76" s="488"/>
      <c r="AC76" s="304"/>
      <c r="AD76" s="337"/>
    </row>
    <row r="77" spans="1:30" ht="12.75" customHeight="1" x14ac:dyDescent="0.25">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row>
    <row r="78" spans="1:30" ht="12.75" customHeight="1" x14ac:dyDescent="0.25">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row>
    <row r="79" spans="1:30" ht="12.75" customHeight="1" x14ac:dyDescent="0.25">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row>
    <row r="80" spans="1:30" ht="12.75" customHeight="1" x14ac:dyDescent="0.25">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row>
    <row r="81" spans="1:30" ht="12.75" customHeight="1" x14ac:dyDescent="0.25">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row>
    <row r="82" spans="1:30" ht="12.75" customHeight="1" x14ac:dyDescent="0.25">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304"/>
    </row>
    <row r="83" spans="1:30" ht="12.75" customHeight="1" x14ac:dyDescent="0.25">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row>
    <row r="84" spans="1:30"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row>
    <row r="85" spans="1:30"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row>
    <row r="86" spans="1:30"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row>
    <row r="87" spans="1:30"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30"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row>
    <row r="89" spans="1:30"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row>
    <row r="90" spans="1:30"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row>
    <row r="91" spans="1:30"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row>
    <row r="92" spans="1:30"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row>
    <row r="93" spans="1:30"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row>
    <row r="94" spans="1:30"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row>
    <row r="95" spans="1:30"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row>
    <row r="96" spans="1:30"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row>
    <row r="97" spans="1:30"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row>
    <row r="98" spans="1:30"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row>
    <row r="99" spans="1:30"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row>
    <row r="100" spans="1:30"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row>
    <row r="101" spans="1:30"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row>
    <row r="102" spans="1:30"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row>
    <row r="103" spans="1:30"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row>
    <row r="104" spans="1:30"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row>
    <row r="105" spans="1:30"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row>
    <row r="106" spans="1:30"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row>
    <row r="107" spans="1:30"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row>
    <row r="108" spans="1:30"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row>
    <row r="109" spans="1:30"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row>
    <row r="110" spans="1:30"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row>
    <row r="111" spans="1:30"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row>
    <row r="112" spans="1:30"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row>
    <row r="113" spans="1:30"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row>
    <row r="114" spans="1:30"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row>
    <row r="115" spans="1:30"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30"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row>
    <row r="117" spans="1:30"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row>
    <row r="118" spans="1:30"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row>
    <row r="119" spans="1:30"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row>
    <row r="120" spans="1:30"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row>
    <row r="121" spans="1:30"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row>
    <row r="122" spans="1:30"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row>
    <row r="123" spans="1:30"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row>
    <row r="124" spans="1:30"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row>
    <row r="125" spans="1:30"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row>
    <row r="126" spans="1:30"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row>
    <row r="127" spans="1:30"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row>
    <row r="128" spans="1:30"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row>
    <row r="129" spans="1:30"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row>
    <row r="130" spans="1:30"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row>
    <row r="131" spans="1:30"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row>
    <row r="132" spans="1:30"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row>
    <row r="133" spans="1:30"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row>
    <row r="134" spans="1:30"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row>
    <row r="135" spans="1:30"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row>
    <row r="136" spans="1:30"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row>
    <row r="137" spans="1:30"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row>
    <row r="138" spans="1:30"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row>
    <row r="139" spans="1:30"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row>
    <row r="140" spans="1:30"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row>
    <row r="141" spans="1:30"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0"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row>
    <row r="143" spans="1:30"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row>
    <row r="144" spans="1:30"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row>
    <row r="145" spans="1:30"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row>
    <row r="146" spans="1:30"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row>
    <row r="147" spans="1:30"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row>
    <row r="148" spans="1:30"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row>
    <row r="149" spans="1:30"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row>
    <row r="150" spans="1:30"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row>
    <row r="151" spans="1:30"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row>
    <row r="152" spans="1:30"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row>
    <row r="153" spans="1:30"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row>
    <row r="154" spans="1:30"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row>
    <row r="155" spans="1:30"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row>
    <row r="156" spans="1:30"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row>
    <row r="157" spans="1:30"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row>
    <row r="158" spans="1:30"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row>
    <row r="159" spans="1:30"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row>
    <row r="160" spans="1:30"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row>
    <row r="161" spans="1:30"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row>
    <row r="162" spans="1:30"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row>
    <row r="163" spans="1:30"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row>
    <row r="164" spans="1:30"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row>
    <row r="165" spans="1:30"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row>
    <row r="166" spans="1:30"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row>
    <row r="167" spans="1:30"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row>
    <row r="168" spans="1:30"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row>
    <row r="169" spans="1:30"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row>
    <row r="170" spans="1:30"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row>
    <row r="171" spans="1:30"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row>
    <row r="172" spans="1:30"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row>
    <row r="173" spans="1:30"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row>
    <row r="175" spans="1:30"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row>
    <row r="176" spans="1:30"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row>
    <row r="177" spans="1:30"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row>
    <row r="178" spans="1:30"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row>
    <row r="179" spans="1:30"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row>
    <row r="180" spans="1:30"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row>
    <row r="181" spans="1:30"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row>
    <row r="182" spans="1:30"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row>
    <row r="183" spans="1:30"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row>
    <row r="184" spans="1:30"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row>
    <row r="185" spans="1:30"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row>
    <row r="186" spans="1:30"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row>
    <row r="187" spans="1:30"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row>
    <row r="188" spans="1:30"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row>
    <row r="189" spans="1:30"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row>
    <row r="190" spans="1:30"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row>
    <row r="191" spans="1:30"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row>
    <row r="192" spans="1:30"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row>
    <row r="193" spans="1:30"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row>
    <row r="194" spans="1:30"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row>
    <row r="195" spans="1:30"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row>
    <row r="196" spans="1:30"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row>
    <row r="197" spans="1:30"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row>
    <row r="198" spans="1:30"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row>
    <row r="199" spans="1:30"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row>
    <row r="200" spans="1:30"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row>
    <row r="201" spans="1:30"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row>
    <row r="202" spans="1:30"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row>
    <row r="203" spans="1:30"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row>
    <row r="204" spans="1:30"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row>
    <row r="205" spans="1:30"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row>
    <row r="206" spans="1:30"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row>
    <row r="207" spans="1:30"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row>
    <row r="208" spans="1:30"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row>
    <row r="209" spans="1:30"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row>
    <row r="210" spans="1:30"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row>
    <row r="211" spans="1:30"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row>
    <row r="212" spans="1:30"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row>
    <row r="213" spans="1:30"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row>
    <row r="214" spans="1:30"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row>
    <row r="215" spans="1:30"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row>
    <row r="216" spans="1:30"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row>
    <row r="217" spans="1:30"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row>
    <row r="218" spans="1:30"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row>
    <row r="219" spans="1:30"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row>
    <row r="220" spans="1:30"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row>
    <row r="221" spans="1:30"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row>
    <row r="222" spans="1:30"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row>
    <row r="223" spans="1:30"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row>
    <row r="224" spans="1:30"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row>
    <row r="225" spans="1:30"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row>
    <row r="226" spans="1:30"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row>
    <row r="227" spans="1:30"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row>
    <row r="228" spans="1:30"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row>
    <row r="229" spans="1:30"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row>
    <row r="230" spans="1:30"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row>
    <row r="231" spans="1:30"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row>
    <row r="232" spans="1:30"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row>
    <row r="233" spans="1:30"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row>
    <row r="234" spans="1:30"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row>
    <row r="235" spans="1:30"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row>
    <row r="236" spans="1:30"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row>
    <row r="237" spans="1:30"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row>
    <row r="238" spans="1:30"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row>
    <row r="239" spans="1:30"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row>
    <row r="240" spans="1:30"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row>
    <row r="241" spans="1:30"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row>
    <row r="242" spans="1:30"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row>
    <row r="243" spans="1:30"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row>
    <row r="244" spans="1:30"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row>
    <row r="245" spans="1:30"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row>
    <row r="246" spans="1:30"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row>
    <row r="247" spans="1:30"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row>
    <row r="248" spans="1:30"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row>
    <row r="249" spans="1:30"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row>
    <row r="250" spans="1:30"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row>
    <row r="251" spans="1:30"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0"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row>
    <row r="253" spans="1:30"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0"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row>
    <row r="255" spans="1:30"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row>
    <row r="256" spans="1:30"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row>
    <row r="257" spans="1:30"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row>
    <row r="258" spans="1:30"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row>
    <row r="259" spans="1:30"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row>
    <row r="260" spans="1:30"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row>
    <row r="261" spans="1:30"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row>
    <row r="262" spans="1:30"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row>
    <row r="263" spans="1:30"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row>
    <row r="264" spans="1:30"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row>
    <row r="265" spans="1:30"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row>
    <row r="266" spans="1:30"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row>
    <row r="267" spans="1:30"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row>
    <row r="268" spans="1:30"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row>
    <row r="269" spans="1:30"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row>
    <row r="270" spans="1:30"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row>
    <row r="271" spans="1:30"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row>
    <row r="272" spans="1:30"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row>
    <row r="273" spans="1:30"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row>
    <row r="274" spans="1:30"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0"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row>
    <row r="276" spans="1:30"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row>
    <row r="277" spans="1:30"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row>
    <row r="278" spans="1:30"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row>
    <row r="279" spans="1:30"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row>
    <row r="280" spans="1:30"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row>
    <row r="281" spans="1:30"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row>
    <row r="282" spans="1:30"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row>
    <row r="283" spans="1:30"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row>
    <row r="284" spans="1:30"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row>
    <row r="285" spans="1:30"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row>
    <row r="286" spans="1:30"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row>
    <row r="287" spans="1:30"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row>
    <row r="288" spans="1:30"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row>
    <row r="289" spans="1:30"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row>
    <row r="290" spans="1:30"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row>
    <row r="291" spans="1:30"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row>
    <row r="292" spans="1:30"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row>
    <row r="293" spans="1:30"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row>
    <row r="294" spans="1:30"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row>
    <row r="295" spans="1:30"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row>
    <row r="296" spans="1:30"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30"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row>
    <row r="298" spans="1:30"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row>
    <row r="299" spans="1:30"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row>
    <row r="300" spans="1:30"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row>
    <row r="301" spans="1:30"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row>
    <row r="302" spans="1:30"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row>
    <row r="303" spans="1:30"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row>
    <row r="304" spans="1:30"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row>
    <row r="305" spans="1:30"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row>
    <row r="306" spans="1:30"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row>
    <row r="307" spans="1:30"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row>
    <row r="308" spans="1:30"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row>
    <row r="309" spans="1:30"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row>
    <row r="310" spans="1:30"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row>
    <row r="311" spans="1:30"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row>
    <row r="312" spans="1:30"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row>
    <row r="313" spans="1:30"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row>
    <row r="314" spans="1:30"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row>
    <row r="315" spans="1:30"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row>
    <row r="316" spans="1:30"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row>
    <row r="317" spans="1:30"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row>
    <row r="318" spans="1:30"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30"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30"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row>
    <row r="321" spans="1:30"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row>
    <row r="322" spans="1:30"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row>
    <row r="323" spans="1:30"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row>
    <row r="324" spans="1:30"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row>
    <row r="325" spans="1:30"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row>
    <row r="326" spans="1:30"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row>
    <row r="327" spans="1:30"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row>
    <row r="328" spans="1:30"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row>
    <row r="329" spans="1:30"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row>
    <row r="330" spans="1:30"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row>
    <row r="331" spans="1:30"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row>
    <row r="332" spans="1:30"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row>
    <row r="333" spans="1:30"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row>
    <row r="334" spans="1:30"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row>
    <row r="335" spans="1:30"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row>
    <row r="336" spans="1:30"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row>
    <row r="337" spans="1:30"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row>
    <row r="338" spans="1:30"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row>
    <row r="339" spans="1:30"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row>
    <row r="340" spans="1:30"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row>
    <row r="341" spans="1:30"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row>
    <row r="342" spans="1:30"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row>
    <row r="343" spans="1:30"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row>
    <row r="344" spans="1:30"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30"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30"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30"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row>
    <row r="348" spans="1:30"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row>
    <row r="349" spans="1:30"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row>
    <row r="350" spans="1:30"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row>
    <row r="351" spans="1:30"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row>
    <row r="352" spans="1:30"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row>
    <row r="353" spans="1:30"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row>
    <row r="354" spans="1:30"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row>
    <row r="355" spans="1:30"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row>
    <row r="356" spans="1:30"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row>
    <row r="357" spans="1:30"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row>
    <row r="358" spans="1:30"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row>
    <row r="359" spans="1:30"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row>
    <row r="360" spans="1:30"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row>
    <row r="361" spans="1:30"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row>
    <row r="362" spans="1:30"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row>
    <row r="363" spans="1:30"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row>
    <row r="364" spans="1:30"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row>
    <row r="365" spans="1:30"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row>
    <row r="366" spans="1:30"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row>
    <row r="367" spans="1:30"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row>
    <row r="368" spans="1:30"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row>
    <row r="369" spans="1:30"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row>
    <row r="370" spans="1:30"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row>
    <row r="371" spans="1:30"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row>
    <row r="372" spans="1:30"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row>
    <row r="373" spans="1:30"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row>
    <row r="374" spans="1:30"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row>
    <row r="375" spans="1:30"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row>
    <row r="376" spans="1:30"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row>
    <row r="377" spans="1:30"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row>
    <row r="378" spans="1:30"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row>
    <row r="379" spans="1:30"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row>
    <row r="380" spans="1:30"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row>
    <row r="381" spans="1:30"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row>
    <row r="382" spans="1:30"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row>
    <row r="383" spans="1:30"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row>
    <row r="384" spans="1:30"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row>
    <row r="385" spans="1:30"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row>
    <row r="386" spans="1:30"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row>
    <row r="387" spans="1:30"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row>
    <row r="388" spans="1:30"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row>
    <row r="389" spans="1:30"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row>
    <row r="390" spans="1:30"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row>
    <row r="391" spans="1:30"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row>
    <row r="392" spans="1:30"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row>
    <row r="393" spans="1:30"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row>
    <row r="394" spans="1:30"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row>
    <row r="395" spans="1:30"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row>
    <row r="396" spans="1:30"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row>
    <row r="397" spans="1:30"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row>
    <row r="398" spans="1:30"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row>
    <row r="399" spans="1:30"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row>
    <row r="400" spans="1:30"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row>
    <row r="401" spans="1:30"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row>
    <row r="402" spans="1:30"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row>
    <row r="403" spans="1:30"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row>
    <row r="404" spans="1:30"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row>
    <row r="405" spans="1:30"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row>
    <row r="406" spans="1:30"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row>
    <row r="407" spans="1:30"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row>
    <row r="408" spans="1:30"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row>
    <row r="409" spans="1:30"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row>
    <row r="410" spans="1:30"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row>
    <row r="411" spans="1:30"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row>
    <row r="412" spans="1:30"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row>
    <row r="413" spans="1:30"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row>
    <row r="414" spans="1:30"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row>
    <row r="415" spans="1:30"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row>
    <row r="416" spans="1:30"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row>
    <row r="417" spans="1:30"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row>
    <row r="418" spans="1:30"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row>
    <row r="419" spans="1:30"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row>
    <row r="420" spans="1:30"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row>
    <row r="421" spans="1:30"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row>
    <row r="422" spans="1:30"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row>
    <row r="423" spans="1:30"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row>
    <row r="424" spans="1:30"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row>
    <row r="425" spans="1:30"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row>
    <row r="426" spans="1:30"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row>
    <row r="427" spans="1:30"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row>
    <row r="428" spans="1:30"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row>
    <row r="429" spans="1:30"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row>
    <row r="430" spans="1:30"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row>
    <row r="431" spans="1:30"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row>
    <row r="432" spans="1:30"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row>
    <row r="433" spans="1:30"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row>
    <row r="434" spans="1:30"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row>
    <row r="435" spans="1:30"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row>
    <row r="436" spans="1:30"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row>
    <row r="437" spans="1:30"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row>
    <row r="438" spans="1:30"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row>
    <row r="439" spans="1:30"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row>
    <row r="440" spans="1:30"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row>
    <row r="441" spans="1:30"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row>
    <row r="442" spans="1:30"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row>
    <row r="443" spans="1:30"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row>
    <row r="444" spans="1:30"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row>
    <row r="445" spans="1:30"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row>
    <row r="446" spans="1:30"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row>
    <row r="447" spans="1:30"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row>
    <row r="448" spans="1:30"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row>
    <row r="449" spans="1:30"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row>
    <row r="450" spans="1:30"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row>
    <row r="451" spans="1:30"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row>
    <row r="452" spans="1:30"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row>
    <row r="453" spans="1:30"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row>
    <row r="454" spans="1:30"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row>
    <row r="455" spans="1:30"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row>
    <row r="456" spans="1:30"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row>
    <row r="457" spans="1:30"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row>
    <row r="458" spans="1:30"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row>
    <row r="459" spans="1:30"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row>
    <row r="460" spans="1:30"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row>
    <row r="461" spans="1:30"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row>
    <row r="462" spans="1:30"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row>
    <row r="463" spans="1:30"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row>
    <row r="464" spans="1:30"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row>
    <row r="465" spans="1:30"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row>
    <row r="466" spans="1:30"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row>
    <row r="467" spans="1:30"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row>
    <row r="468" spans="1:30"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row>
    <row r="469" spans="1:30"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row>
    <row r="470" spans="1:30"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row>
    <row r="471" spans="1:30"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row>
    <row r="472" spans="1:30"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row>
    <row r="473" spans="1:30"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row>
    <row r="474" spans="1:30"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row>
    <row r="475" spans="1:30"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row>
    <row r="476" spans="1:30"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row>
    <row r="477" spans="1:30"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row>
    <row r="478" spans="1:30"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row>
    <row r="479" spans="1:30"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row>
    <row r="480" spans="1:30"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row>
    <row r="481" spans="1:30"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row>
    <row r="482" spans="1:30"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row>
    <row r="483" spans="1:30"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row>
    <row r="484" spans="1:30"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row>
    <row r="485" spans="1:30"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row>
    <row r="486" spans="1:30"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row>
    <row r="487" spans="1:30"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row>
    <row r="488" spans="1:30"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row>
    <row r="489" spans="1:30"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row>
    <row r="490" spans="1:30"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row>
    <row r="491" spans="1:30"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row>
    <row r="492" spans="1:30"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row>
    <row r="493" spans="1:30"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row>
    <row r="494" spans="1:30"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row>
    <row r="495" spans="1:30"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row>
    <row r="496" spans="1:30"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row>
    <row r="497" spans="1:30"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row>
    <row r="498" spans="1:30"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row>
    <row r="499" spans="1:30"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row>
    <row r="500" spans="1:30"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row>
    <row r="501" spans="1:30"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row>
    <row r="502" spans="1:30"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row>
    <row r="503" spans="1:30"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row>
    <row r="504" spans="1:30"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row>
    <row r="505" spans="1:30"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row>
    <row r="506" spans="1:30"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row>
    <row r="507" spans="1:30"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row>
    <row r="508" spans="1:30"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row>
    <row r="509" spans="1:30"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row>
    <row r="510" spans="1:30"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row>
    <row r="511" spans="1:30"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row>
    <row r="512" spans="1:30"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row>
    <row r="513" spans="1:30"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row>
    <row r="514" spans="1:30"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row>
    <row r="515" spans="1:30"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row>
    <row r="516" spans="1:30"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row>
    <row r="517" spans="1:30"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row>
    <row r="518" spans="1:30"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row>
    <row r="519" spans="1:30"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row>
    <row r="520" spans="1:30"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row>
    <row r="521" spans="1:30"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row>
    <row r="522" spans="1:30"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row>
    <row r="523" spans="1:30"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row>
    <row r="524" spans="1:30"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row>
    <row r="525" spans="1:30"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row>
    <row r="526" spans="1:30"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row>
    <row r="527" spans="1:30"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row>
    <row r="528" spans="1:30"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row>
    <row r="529" spans="1:30"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row>
    <row r="530" spans="1:30"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row>
    <row r="531" spans="1:30"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row>
    <row r="532" spans="1:30"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row>
    <row r="533" spans="1:30"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row>
    <row r="534" spans="1:30"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row>
    <row r="535" spans="1:30"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row>
    <row r="536" spans="1:30"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row>
    <row r="537" spans="1:30"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row>
    <row r="538" spans="1:30"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row>
    <row r="539" spans="1:30"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row>
    <row r="540" spans="1:30"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row>
    <row r="541" spans="1:30"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row>
    <row r="542" spans="1:30"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row>
    <row r="543" spans="1:30"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row>
    <row r="544" spans="1:30"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row>
    <row r="545" spans="1:30"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row>
    <row r="546" spans="1:30"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row>
    <row r="547" spans="1:30"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row>
    <row r="548" spans="1:30"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row>
    <row r="549" spans="1:30"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row>
    <row r="550" spans="1:30"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row>
    <row r="551" spans="1:30"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row>
    <row r="552" spans="1:30"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row>
    <row r="553" spans="1:30"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row>
    <row r="554" spans="1:30"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row>
    <row r="555" spans="1:30"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row>
    <row r="556" spans="1:30"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row>
    <row r="557" spans="1:30"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row>
    <row r="558" spans="1:30"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row>
    <row r="559" spans="1:30"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row>
    <row r="560" spans="1:30"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row>
    <row r="561" spans="1:30"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row>
    <row r="562" spans="1:30"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row>
    <row r="563" spans="1:30"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row>
    <row r="564" spans="1:30"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row>
    <row r="565" spans="1:30"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row>
    <row r="566" spans="1:30"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row>
    <row r="567" spans="1:30"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row>
    <row r="568" spans="1:30"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row>
    <row r="569" spans="1:30"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row>
    <row r="570" spans="1:30"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row>
    <row r="571" spans="1:30"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row>
    <row r="572" spans="1:30"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row>
    <row r="573" spans="1:30"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row>
    <row r="574" spans="1:30"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row>
    <row r="575" spans="1:30"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row>
    <row r="576" spans="1:30"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row>
    <row r="577" spans="1:30"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row>
    <row r="578" spans="1:30"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row>
    <row r="579" spans="1:30"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row>
    <row r="580" spans="1:30"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row>
    <row r="581" spans="1:30"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row>
    <row r="582" spans="1:30"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row>
    <row r="583" spans="1:30"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row>
    <row r="584" spans="1:30"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row>
    <row r="585" spans="1:30"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row>
    <row r="586" spans="1:30"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row>
    <row r="587" spans="1:30"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row>
    <row r="588" spans="1:30"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row>
    <row r="589" spans="1:30"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row>
    <row r="590" spans="1:30"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row>
    <row r="591" spans="1:30"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row>
    <row r="592" spans="1:30"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row>
    <row r="593" spans="1:30"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row>
    <row r="594" spans="1:30"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row>
    <row r="595" spans="1:30"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row>
    <row r="596" spans="1:30"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row>
    <row r="597" spans="1:30"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row>
    <row r="598" spans="1:30"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row>
    <row r="599" spans="1:30"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row>
    <row r="600" spans="1:30"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row>
    <row r="601" spans="1:30"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row>
    <row r="602" spans="1:30"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row>
    <row r="603" spans="1:30"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row>
    <row r="604" spans="1:30"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row>
    <row r="605" spans="1:30"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row>
    <row r="606" spans="1:30"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row>
    <row r="607" spans="1:30"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row>
    <row r="608" spans="1:30"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row>
    <row r="609" spans="1:30"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row>
    <row r="610" spans="1:30"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row>
    <row r="611" spans="1:30"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row>
    <row r="612" spans="1:30"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row>
    <row r="613" spans="1:30"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row>
    <row r="614" spans="1:30"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row>
    <row r="615" spans="1:30"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row>
    <row r="616" spans="1:30"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row>
    <row r="617" spans="1:30"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row>
    <row r="618" spans="1:30"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row>
    <row r="619" spans="1:30"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row>
    <row r="620" spans="1:30"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row>
    <row r="621" spans="1:30"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row>
    <row r="622" spans="1:30"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row>
    <row r="623" spans="1:30"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row>
    <row r="624" spans="1:30"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row>
    <row r="625" spans="1:30"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row>
    <row r="626" spans="1:30"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row>
    <row r="627" spans="1:30"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row>
    <row r="628" spans="1:30"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row>
    <row r="629" spans="1:30"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row>
    <row r="630" spans="1:30"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row>
    <row r="631" spans="1:30"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row>
    <row r="632" spans="1:30"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row>
    <row r="633" spans="1:30"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row>
    <row r="634" spans="1:30"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row>
    <row r="635" spans="1:30"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row>
    <row r="636" spans="1:30"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row>
    <row r="637" spans="1:30"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row>
    <row r="638" spans="1:30"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row>
    <row r="639" spans="1:30"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row>
    <row r="640" spans="1:30"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row>
    <row r="641" spans="1:30"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row>
    <row r="642" spans="1:30"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row>
    <row r="643" spans="1:30"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row>
    <row r="644" spans="1:30"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row>
    <row r="645" spans="1:30"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row>
    <row r="646" spans="1:30"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row>
    <row r="647" spans="1:30"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row>
    <row r="648" spans="1:30"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row>
    <row r="649" spans="1:30"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row>
    <row r="650" spans="1:30"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row>
    <row r="651" spans="1:30"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row>
    <row r="652" spans="1:30"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row>
    <row r="653" spans="1:30"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row>
    <row r="654" spans="1:30"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row>
    <row r="655" spans="1:30"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row>
    <row r="656" spans="1:30"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row>
    <row r="657" spans="1:30"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row>
    <row r="658" spans="1:30"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row>
    <row r="659" spans="1:30"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row>
    <row r="660" spans="1:30"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row>
    <row r="661" spans="1:30"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row>
    <row r="662" spans="1:30"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row>
    <row r="663" spans="1:30"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row>
    <row r="664" spans="1:30"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row>
    <row r="665" spans="1:30"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row>
    <row r="666" spans="1:30"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row>
    <row r="667" spans="1:30"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row>
    <row r="668" spans="1:30"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row>
    <row r="669" spans="1:30"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row>
    <row r="670" spans="1:30"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row>
    <row r="671" spans="1:30"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row>
    <row r="672" spans="1:30"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row>
    <row r="673" spans="1:30"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row>
    <row r="674" spans="1:30"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row>
    <row r="675" spans="1:30"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row>
    <row r="676" spans="1:30"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row>
    <row r="677" spans="1:30"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row>
    <row r="678" spans="1:30"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row>
    <row r="679" spans="1:30"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row>
    <row r="680" spans="1:30"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row>
    <row r="681" spans="1:30"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row>
    <row r="682" spans="1:30"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row>
    <row r="683" spans="1:30"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row>
    <row r="684" spans="1:30"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row>
    <row r="685" spans="1:30"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row>
    <row r="686" spans="1:30"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row>
    <row r="687" spans="1:30"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row>
    <row r="688" spans="1:30"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row>
    <row r="689" spans="1:30"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row>
    <row r="690" spans="1:30"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row>
    <row r="691" spans="1:30"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row>
    <row r="692" spans="1:30"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row>
    <row r="693" spans="1:30"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row>
    <row r="694" spans="1:30"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row>
    <row r="695" spans="1:30"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row>
    <row r="696" spans="1:30"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row>
    <row r="697" spans="1:30"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row>
    <row r="698" spans="1:30"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row>
    <row r="699" spans="1:30"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row>
    <row r="700" spans="1:30"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row>
    <row r="701" spans="1:30"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row>
    <row r="702" spans="1:30"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row>
    <row r="703" spans="1:30"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row>
    <row r="704" spans="1:30"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row>
    <row r="705" spans="1:30"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row>
    <row r="706" spans="1:30"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row>
    <row r="707" spans="1:30"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row>
    <row r="708" spans="1:30"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row>
    <row r="709" spans="1:30"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row>
    <row r="710" spans="1:30"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row>
    <row r="711" spans="1:30"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row>
    <row r="712" spans="1:30"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row>
    <row r="713" spans="1:30"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row>
    <row r="714" spans="1:30"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row>
    <row r="715" spans="1:30"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row>
    <row r="716" spans="1:30"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row>
    <row r="717" spans="1:30"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row>
    <row r="718" spans="1:30"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row>
    <row r="719" spans="1:30"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row>
    <row r="720" spans="1:30"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row>
    <row r="721" spans="1:30"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row>
    <row r="722" spans="1:30"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row>
    <row r="723" spans="1:30"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row>
    <row r="724" spans="1:30"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row>
    <row r="725" spans="1:30"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row>
    <row r="726" spans="1:30"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row>
    <row r="727" spans="1:30"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row>
    <row r="728" spans="1:30"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row>
    <row r="729" spans="1:30"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row>
    <row r="730" spans="1:30"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row>
    <row r="731" spans="1:30"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row>
    <row r="732" spans="1:30"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row>
    <row r="733" spans="1:30"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row>
    <row r="734" spans="1:30"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row>
    <row r="735" spans="1:30"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row>
    <row r="736" spans="1:30"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row>
    <row r="737" spans="1:30"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row>
    <row r="738" spans="1:30"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row>
    <row r="739" spans="1:30"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row>
    <row r="740" spans="1:30"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row>
    <row r="741" spans="1:30"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row>
    <row r="742" spans="1:30"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row>
    <row r="743" spans="1:30"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row>
    <row r="744" spans="1:30"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row>
    <row r="745" spans="1:30"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row>
    <row r="746" spans="1:30"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row>
    <row r="747" spans="1:30"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row>
    <row r="748" spans="1:30"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row>
    <row r="749" spans="1:30"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row>
    <row r="750" spans="1:30"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row>
    <row r="751" spans="1:30"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row>
    <row r="752" spans="1:30"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row>
    <row r="753" spans="1:30"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row>
    <row r="754" spans="1:30"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row>
    <row r="755" spans="1:30"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row>
    <row r="756" spans="1:30"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row>
    <row r="757" spans="1:30"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row>
    <row r="758" spans="1:30"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row>
    <row r="759" spans="1:30"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row>
    <row r="760" spans="1:30"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row>
    <row r="761" spans="1:30"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row>
    <row r="762" spans="1:30"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row>
    <row r="763" spans="1:30"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row>
    <row r="764" spans="1:30"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row>
    <row r="765" spans="1:30"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row>
    <row r="766" spans="1:30"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row>
    <row r="767" spans="1:30"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row>
    <row r="768" spans="1:30"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row>
    <row r="769" spans="1:30"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row>
    <row r="770" spans="1:30"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row>
    <row r="771" spans="1:30"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row>
    <row r="772" spans="1:30"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row>
    <row r="773" spans="1:30"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row>
    <row r="774" spans="1:30"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row>
    <row r="775" spans="1:30"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row>
    <row r="776" spans="1:30"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row>
    <row r="777" spans="1:30"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row>
    <row r="778" spans="1:30"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row>
    <row r="779" spans="1:30"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row>
    <row r="780" spans="1:30"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row>
    <row r="781" spans="1:30"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row>
    <row r="782" spans="1:30"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row>
    <row r="783" spans="1:30"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row>
    <row r="784" spans="1:30"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row>
    <row r="785" spans="1:30"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row>
    <row r="786" spans="1:30"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row>
    <row r="787" spans="1:30"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row>
    <row r="788" spans="1:30"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row>
    <row r="789" spans="1:30"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row>
    <row r="790" spans="1:30"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row>
    <row r="791" spans="1:30"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row>
    <row r="792" spans="1:30"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row>
    <row r="793" spans="1:30"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row>
    <row r="794" spans="1:30"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row>
    <row r="795" spans="1:30"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row>
    <row r="796" spans="1:30"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row>
    <row r="797" spans="1:30"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row>
    <row r="798" spans="1:30"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row>
    <row r="799" spans="1:30"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row>
    <row r="800" spans="1:30"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row>
    <row r="801" spans="1:30"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row>
    <row r="802" spans="1:30"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row>
    <row r="803" spans="1:30"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row>
    <row r="804" spans="1:30"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row>
    <row r="805" spans="1:30"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row>
    <row r="806" spans="1:30"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row>
    <row r="807" spans="1:30"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row>
    <row r="808" spans="1:30"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row>
    <row r="809" spans="1:30"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row>
    <row r="810" spans="1:30"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row>
    <row r="811" spans="1:30"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row>
    <row r="812" spans="1:30"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row>
    <row r="813" spans="1:30"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row>
    <row r="814" spans="1:30"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row>
    <row r="815" spans="1:30"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row>
    <row r="816" spans="1:30"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row>
    <row r="817" spans="1:30"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row>
    <row r="818" spans="1:30"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row>
    <row r="819" spans="1:30"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row>
    <row r="820" spans="1:30"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row>
    <row r="821" spans="1:30"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row>
    <row r="822" spans="1:30"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row>
    <row r="823" spans="1:30"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row>
    <row r="824" spans="1:30"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row>
    <row r="825" spans="1:30"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row>
    <row r="826" spans="1:30"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row>
    <row r="827" spans="1:30"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row>
    <row r="828" spans="1:30"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row>
    <row r="829" spans="1:30"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row>
    <row r="830" spans="1:30"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row>
    <row r="831" spans="1:30"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row>
    <row r="832" spans="1:30"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row>
    <row r="833" spans="1:30"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row>
    <row r="834" spans="1:30"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row>
    <row r="835" spans="1:30"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row>
    <row r="836" spans="1:30"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row>
    <row r="837" spans="1:30"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row>
    <row r="838" spans="1:30"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row>
    <row r="839" spans="1:30"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row>
    <row r="840" spans="1:30"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row>
    <row r="841" spans="1:30"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row>
    <row r="842" spans="1:30"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row>
    <row r="843" spans="1:30"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row>
    <row r="844" spans="1:30"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row>
    <row r="845" spans="1:30"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row>
    <row r="846" spans="1:30"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row>
    <row r="847" spans="1:30"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row>
    <row r="848" spans="1:30"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row>
    <row r="849" spans="1:30"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row>
    <row r="850" spans="1:30"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row>
    <row r="851" spans="1:30"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row>
    <row r="852" spans="1:30"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row>
    <row r="853" spans="1:30"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row>
    <row r="854" spans="1:30"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row>
    <row r="855" spans="1:30"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row>
    <row r="856" spans="1:30"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row>
    <row r="857" spans="1:30"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row>
    <row r="858" spans="1:30"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row>
    <row r="859" spans="1:30"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row>
    <row r="860" spans="1:30"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row>
    <row r="861" spans="1:30"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row>
    <row r="862" spans="1:30"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row>
    <row r="863" spans="1:30"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row>
    <row r="864" spans="1:30"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row>
    <row r="865" spans="1:30"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row>
    <row r="866" spans="1:30"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row>
    <row r="867" spans="1:30"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row>
    <row r="868" spans="1:30"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row>
    <row r="869" spans="1:30"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row>
    <row r="870" spans="1:30"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row>
    <row r="871" spans="1:30"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row>
    <row r="872" spans="1:30"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row>
    <row r="873" spans="1:30"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row>
    <row r="874" spans="1:30"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row>
    <row r="875" spans="1:30"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row>
    <row r="876" spans="1:30"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row>
    <row r="877" spans="1:30"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row>
    <row r="878" spans="1:30"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row>
    <row r="879" spans="1:30"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row>
    <row r="880" spans="1:30"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row>
    <row r="881" spans="1:30"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row>
    <row r="882" spans="1:30"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row>
    <row r="883" spans="1:30"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row>
    <row r="884" spans="1:30"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row>
    <row r="885" spans="1:30"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row>
    <row r="886" spans="1:30"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row>
    <row r="887" spans="1:30"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row>
    <row r="888" spans="1:30"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row>
    <row r="889" spans="1:30"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row>
    <row r="890" spans="1:30"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row>
    <row r="891" spans="1:30"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row>
    <row r="892" spans="1:30"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row>
    <row r="893" spans="1:30"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row>
    <row r="894" spans="1:30"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row>
    <row r="895" spans="1:30"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row>
    <row r="896" spans="1:30"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row>
    <row r="897" spans="1:30"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row>
    <row r="898" spans="1:30"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row>
    <row r="899" spans="1:30"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row>
    <row r="900" spans="1:30"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row>
    <row r="901" spans="1:30"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row>
    <row r="902" spans="1:30"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row>
    <row r="903" spans="1:30"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row>
    <row r="904" spans="1:30"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row>
    <row r="905" spans="1:30"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row>
    <row r="906" spans="1:30"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row>
    <row r="907" spans="1:30"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row>
    <row r="908" spans="1:30"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row>
    <row r="909" spans="1:30"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row>
    <row r="910" spans="1:30"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row>
    <row r="911" spans="1:30"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row>
    <row r="912" spans="1:30"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row>
    <row r="913" spans="1:30"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row>
    <row r="914" spans="1:30"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row>
    <row r="915" spans="1:30"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row>
    <row r="916" spans="1:30"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row>
    <row r="917" spans="1:30"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row>
    <row r="918" spans="1:30"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row>
    <row r="919" spans="1:30"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row>
    <row r="920" spans="1:30"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row>
    <row r="921" spans="1:30"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row>
    <row r="922" spans="1:30"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row>
    <row r="923" spans="1:30"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row>
    <row r="924" spans="1:30"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row>
    <row r="925" spans="1:30"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row>
    <row r="926" spans="1:30"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row>
    <row r="927" spans="1:30"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row>
    <row r="928" spans="1:30"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row>
    <row r="929" spans="1:30"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row>
    <row r="930" spans="1:30"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row>
    <row r="931" spans="1:30"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row>
    <row r="932" spans="1:30"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row>
    <row r="933" spans="1:30"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row>
    <row r="934" spans="1:30"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row>
    <row r="935" spans="1:30"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row>
    <row r="936" spans="1:30"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row>
    <row r="937" spans="1:30"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row>
    <row r="938" spans="1:30"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row>
    <row r="939" spans="1:30"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row>
    <row r="940" spans="1:30"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row>
    <row r="941" spans="1:30"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row>
    <row r="942" spans="1:30"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row>
    <row r="943" spans="1:30"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row>
    <row r="944" spans="1:30"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row>
    <row r="945" spans="1:30"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row>
    <row r="946" spans="1:30"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row>
    <row r="947" spans="1:30"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row>
    <row r="948" spans="1:30"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row>
    <row r="949" spans="1:30"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row>
    <row r="950" spans="1:30"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row>
    <row r="951" spans="1:30"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row>
    <row r="952" spans="1:30"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row>
    <row r="953" spans="1:30"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row>
    <row r="954" spans="1:30"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row>
    <row r="955" spans="1:30"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row>
    <row r="956" spans="1:30"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row>
    <row r="957" spans="1:30"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row>
    <row r="958" spans="1:30"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row>
    <row r="959" spans="1:30"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row>
    <row r="960" spans="1:30"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row>
    <row r="961" spans="1:30"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row>
    <row r="962" spans="1:30"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row>
    <row r="963" spans="1:30"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row>
    <row r="964" spans="1:30"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row>
    <row r="965" spans="1:30"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row>
    <row r="966" spans="1:30"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row>
    <row r="967" spans="1:30"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row>
    <row r="968" spans="1:30"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row>
    <row r="969" spans="1:30"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row>
    <row r="970" spans="1:30"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row>
    <row r="971" spans="1:30"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row>
    <row r="972" spans="1:30"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row>
    <row r="973" spans="1:30"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row>
    <row r="974" spans="1:30"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row>
    <row r="975" spans="1:30"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row>
    <row r="976" spans="1:30"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row>
    <row r="977" spans="1:30"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row>
    <row r="978" spans="1:30"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row>
    <row r="979" spans="1:30"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row>
    <row r="980" spans="1:30"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row>
    <row r="981" spans="1:30"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row>
    <row r="982" spans="1:30"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row>
    <row r="983" spans="1:30"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row>
    <row r="984" spans="1:30"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row>
    <row r="985" spans="1:30"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row>
    <row r="986" spans="1:30"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row>
    <row r="987" spans="1:30"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row>
    <row r="988" spans="1:30"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row>
    <row r="989" spans="1:30"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row>
    <row r="990" spans="1:30"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row>
    <row r="991" spans="1:30"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row>
    <row r="992" spans="1:30"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row>
    <row r="993" spans="1:30"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row>
    <row r="994" spans="1:30"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row>
    <row r="995" spans="1:30"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row>
    <row r="996" spans="1:30"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row>
    <row r="997" spans="1:30"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row>
    <row r="998" spans="1:30"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row>
    <row r="999" spans="1:30"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row>
    <row r="1000" spans="1:30"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12.75" customHeight="1" x14ac:dyDescent="0.25">
      <c r="A2" s="304"/>
      <c r="B2" s="524"/>
      <c r="C2" s="508"/>
      <c r="D2" s="509"/>
      <c r="E2" s="25"/>
      <c r="F2" s="527" t="s">
        <v>120</v>
      </c>
      <c r="G2" s="508"/>
      <c r="H2" s="508"/>
      <c r="I2" s="508"/>
      <c r="J2" s="508"/>
      <c r="K2" s="508"/>
      <c r="L2" s="508"/>
      <c r="M2" s="508"/>
      <c r="N2" s="508"/>
      <c r="O2" s="508"/>
      <c r="P2" s="508"/>
      <c r="Q2" s="508"/>
      <c r="R2" s="508"/>
      <c r="S2" s="508"/>
      <c r="T2" s="508"/>
      <c r="U2" s="508"/>
      <c r="V2" s="508"/>
      <c r="W2" s="508"/>
      <c r="X2" s="508"/>
      <c r="Y2" s="508"/>
      <c r="Z2" s="508"/>
      <c r="AA2" s="508"/>
      <c r="AB2" s="509"/>
      <c r="AC2" s="304"/>
      <c r="AD2" s="304"/>
    </row>
    <row r="3" spans="1:30" ht="12.75" customHeight="1" x14ac:dyDescent="0.25">
      <c r="A3" s="304"/>
      <c r="B3" s="525"/>
      <c r="C3" s="472"/>
      <c r="D3" s="526"/>
      <c r="E3" s="26"/>
      <c r="F3" s="515"/>
      <c r="G3" s="472"/>
      <c r="H3" s="472"/>
      <c r="I3" s="472"/>
      <c r="J3" s="472"/>
      <c r="K3" s="472"/>
      <c r="L3" s="472"/>
      <c r="M3" s="472"/>
      <c r="N3" s="472"/>
      <c r="O3" s="472"/>
      <c r="P3" s="472"/>
      <c r="Q3" s="472"/>
      <c r="R3" s="472"/>
      <c r="S3" s="472"/>
      <c r="T3" s="472"/>
      <c r="U3" s="472"/>
      <c r="V3" s="472"/>
      <c r="W3" s="472"/>
      <c r="X3" s="472"/>
      <c r="Y3" s="472"/>
      <c r="Z3" s="472"/>
      <c r="AA3" s="472"/>
      <c r="AB3" s="526"/>
      <c r="AC3" s="304"/>
      <c r="AD3" s="304"/>
    </row>
    <row r="4" spans="1:30" ht="12.75" customHeight="1" x14ac:dyDescent="0.25">
      <c r="A4" s="304"/>
      <c r="B4" s="525"/>
      <c r="C4" s="472"/>
      <c r="D4" s="526"/>
      <c r="E4" s="26"/>
      <c r="F4" s="515"/>
      <c r="G4" s="472"/>
      <c r="H4" s="472"/>
      <c r="I4" s="472"/>
      <c r="J4" s="472"/>
      <c r="K4" s="472"/>
      <c r="L4" s="472"/>
      <c r="M4" s="472"/>
      <c r="N4" s="472"/>
      <c r="O4" s="472"/>
      <c r="P4" s="472"/>
      <c r="Q4" s="472"/>
      <c r="R4" s="472"/>
      <c r="S4" s="472"/>
      <c r="T4" s="472"/>
      <c r="U4" s="472"/>
      <c r="V4" s="472"/>
      <c r="W4" s="472"/>
      <c r="X4" s="472"/>
      <c r="Y4" s="472"/>
      <c r="Z4" s="472"/>
      <c r="AA4" s="472"/>
      <c r="AB4" s="526"/>
      <c r="AC4" s="304"/>
      <c r="AD4" s="304"/>
    </row>
    <row r="5" spans="1:30" ht="12.75" customHeight="1" x14ac:dyDescent="0.25">
      <c r="A5" s="304"/>
      <c r="B5" s="525"/>
      <c r="C5" s="472"/>
      <c r="D5" s="526"/>
      <c r="E5" s="26"/>
      <c r="F5" s="515"/>
      <c r="G5" s="472"/>
      <c r="H5" s="472"/>
      <c r="I5" s="472"/>
      <c r="J5" s="472"/>
      <c r="K5" s="472"/>
      <c r="L5" s="472"/>
      <c r="M5" s="472"/>
      <c r="N5" s="472"/>
      <c r="O5" s="472"/>
      <c r="P5" s="472"/>
      <c r="Q5" s="472"/>
      <c r="R5" s="472"/>
      <c r="S5" s="472"/>
      <c r="T5" s="472"/>
      <c r="U5" s="472"/>
      <c r="V5" s="472"/>
      <c r="W5" s="472"/>
      <c r="X5" s="472"/>
      <c r="Y5" s="472"/>
      <c r="Z5" s="472"/>
      <c r="AA5" s="472"/>
      <c r="AB5" s="526"/>
      <c r="AC5" s="304"/>
      <c r="AD5" s="304"/>
    </row>
    <row r="6" spans="1:30" ht="37.5" customHeight="1" x14ac:dyDescent="0.25">
      <c r="A6" s="304"/>
      <c r="B6" s="510"/>
      <c r="C6" s="511"/>
      <c r="D6" s="512"/>
      <c r="E6" s="305"/>
      <c r="F6" s="511"/>
      <c r="G6" s="511"/>
      <c r="H6" s="511"/>
      <c r="I6" s="511"/>
      <c r="J6" s="511"/>
      <c r="K6" s="511"/>
      <c r="L6" s="511"/>
      <c r="M6" s="511"/>
      <c r="N6" s="511"/>
      <c r="O6" s="511"/>
      <c r="P6" s="511"/>
      <c r="Q6" s="511"/>
      <c r="R6" s="511"/>
      <c r="S6" s="511"/>
      <c r="T6" s="511"/>
      <c r="U6" s="511"/>
      <c r="V6" s="511"/>
      <c r="W6" s="511"/>
      <c r="X6" s="511"/>
      <c r="Y6" s="511"/>
      <c r="Z6" s="511"/>
      <c r="AA6" s="511"/>
      <c r="AB6" s="512"/>
      <c r="AC6" s="304"/>
      <c r="AD6" s="304"/>
    </row>
    <row r="7" spans="1:30" ht="15" customHeight="1" x14ac:dyDescent="0.25">
      <c r="A7" s="304"/>
      <c r="B7" s="27"/>
      <c r="C7" s="528"/>
      <c r="D7" s="508"/>
      <c r="E7" s="28"/>
      <c r="F7" s="29"/>
      <c r="G7" s="29"/>
      <c r="H7" s="29"/>
      <c r="I7" s="29"/>
      <c r="J7" s="29"/>
      <c r="K7" s="29"/>
      <c r="L7" s="29"/>
      <c r="M7" s="29"/>
      <c r="N7" s="29"/>
      <c r="O7" s="29"/>
      <c r="P7" s="29"/>
      <c r="Q7" s="29"/>
      <c r="R7" s="29"/>
      <c r="S7" s="29"/>
      <c r="T7" s="29"/>
      <c r="U7" s="29"/>
      <c r="V7" s="29"/>
      <c r="W7" s="29"/>
      <c r="X7" s="29"/>
      <c r="Y7" s="29"/>
      <c r="Z7" s="29"/>
      <c r="AA7" s="29"/>
      <c r="AB7" s="30"/>
      <c r="AC7" s="304"/>
      <c r="AD7" s="304"/>
    </row>
    <row r="8" spans="1:30"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row>
    <row r="9" spans="1:30" ht="15" customHeight="1" x14ac:dyDescent="0.25">
      <c r="A9" s="304"/>
      <c r="B9" s="31"/>
      <c r="C9" s="529"/>
      <c r="D9" s="515"/>
      <c r="E9" s="515"/>
      <c r="F9" s="515"/>
      <c r="G9" s="311"/>
      <c r="H9" s="304"/>
      <c r="I9" s="304"/>
      <c r="J9" s="304"/>
      <c r="K9" s="304"/>
      <c r="L9" s="304"/>
      <c r="M9" s="304"/>
      <c r="N9" s="304"/>
      <c r="O9" s="304"/>
      <c r="P9" s="304"/>
      <c r="Q9" s="304"/>
      <c r="R9" s="304"/>
      <c r="S9" s="304"/>
      <c r="T9" s="304"/>
      <c r="U9" s="304"/>
      <c r="V9" s="304"/>
      <c r="W9" s="304"/>
      <c r="X9" s="304"/>
      <c r="Y9" s="304"/>
      <c r="Z9" s="304"/>
      <c r="AA9" s="304"/>
      <c r="AB9" s="312"/>
      <c r="AC9" s="304"/>
      <c r="AD9" s="304"/>
    </row>
    <row r="10" spans="1:30" ht="30" customHeight="1" x14ac:dyDescent="0.25">
      <c r="A10" s="304"/>
      <c r="B10" s="31"/>
      <c r="C10" s="529" t="s">
        <v>123</v>
      </c>
      <c r="D10" s="515"/>
      <c r="E10" s="497" t="s">
        <v>436</v>
      </c>
      <c r="F10" s="498"/>
      <c r="G10" s="498"/>
      <c r="H10" s="498"/>
      <c r="I10" s="498"/>
      <c r="J10" s="498"/>
      <c r="K10" s="498"/>
      <c r="L10" s="498"/>
      <c r="M10" s="498"/>
      <c r="N10" s="498"/>
      <c r="O10" s="498"/>
      <c r="P10" s="498"/>
      <c r="Q10" s="498"/>
      <c r="R10" s="498"/>
      <c r="S10" s="498"/>
      <c r="T10" s="498"/>
      <c r="U10" s="498"/>
      <c r="V10" s="498"/>
      <c r="W10" s="498"/>
      <c r="X10" s="498"/>
      <c r="Y10" s="498"/>
      <c r="Z10" s="498"/>
      <c r="AA10" s="488"/>
      <c r="AB10" s="313"/>
      <c r="AC10" s="304"/>
      <c r="AD10" s="304"/>
    </row>
    <row r="11" spans="1:30" ht="15" customHeight="1" x14ac:dyDescent="0.25">
      <c r="A11" s="304"/>
      <c r="B11" s="31"/>
      <c r="C11" s="529"/>
      <c r="D11" s="515"/>
      <c r="E11" s="515"/>
      <c r="F11" s="515"/>
      <c r="G11" s="304"/>
      <c r="H11" s="304"/>
      <c r="I11" s="304"/>
      <c r="J11" s="304"/>
      <c r="K11" s="304"/>
      <c r="L11" s="304"/>
      <c r="M11" s="304"/>
      <c r="N11" s="304"/>
      <c r="O11" s="304"/>
      <c r="P11" s="304"/>
      <c r="Q11" s="304"/>
      <c r="R11" s="304"/>
      <c r="S11" s="304"/>
      <c r="T11" s="304"/>
      <c r="U11" s="304"/>
      <c r="V11" s="304"/>
      <c r="W11" s="304"/>
      <c r="X11" s="304"/>
      <c r="Y11" s="304"/>
      <c r="Z11" s="304"/>
      <c r="AA11" s="530"/>
      <c r="AB11" s="526"/>
      <c r="AC11" s="304"/>
      <c r="AD11" s="304"/>
    </row>
    <row r="12" spans="1:30" ht="29.25" customHeight="1" x14ac:dyDescent="0.25">
      <c r="A12" s="304"/>
      <c r="B12" s="31"/>
      <c r="C12" s="533" t="s">
        <v>125</v>
      </c>
      <c r="D12" s="534"/>
      <c r="E12" s="531" t="s">
        <v>437</v>
      </c>
      <c r="F12" s="532"/>
      <c r="G12" s="532"/>
      <c r="H12" s="532"/>
      <c r="I12" s="532"/>
      <c r="J12" s="532"/>
      <c r="K12" s="532"/>
      <c r="L12" s="532"/>
      <c r="M12" s="532"/>
      <c r="N12" s="532"/>
      <c r="O12" s="532"/>
      <c r="P12" s="532"/>
      <c r="Q12" s="532"/>
      <c r="R12" s="532"/>
      <c r="S12" s="532"/>
      <c r="T12" s="532"/>
      <c r="U12" s="532"/>
      <c r="V12" s="532"/>
      <c r="W12" s="532"/>
      <c r="X12" s="532"/>
      <c r="Y12" s="532"/>
      <c r="Z12" s="532"/>
      <c r="AA12" s="532"/>
      <c r="AB12" s="36"/>
      <c r="AC12" s="304"/>
      <c r="AD12" s="304"/>
    </row>
    <row r="13" spans="1:30" ht="15" customHeight="1" x14ac:dyDescent="0.25">
      <c r="A13" s="304"/>
      <c r="B13" s="31"/>
      <c r="C13" s="530"/>
      <c r="D13" s="515"/>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row>
    <row r="14" spans="1:30" ht="15" customHeight="1" x14ac:dyDescent="0.25">
      <c r="A14" s="304"/>
      <c r="B14" s="31"/>
      <c r="C14" s="529" t="s">
        <v>127</v>
      </c>
      <c r="D14" s="515"/>
      <c r="E14" s="315"/>
      <c r="F14" s="530"/>
      <c r="G14" s="515"/>
      <c r="H14" s="515"/>
      <c r="I14" s="515"/>
      <c r="J14" s="515"/>
      <c r="K14" s="515"/>
      <c r="L14" s="515"/>
      <c r="M14" s="515"/>
      <c r="N14" s="515"/>
      <c r="O14" s="515"/>
      <c r="P14" s="515"/>
      <c r="Q14" s="515"/>
      <c r="R14" s="515"/>
      <c r="S14" s="515"/>
      <c r="T14" s="515"/>
      <c r="U14" s="515"/>
      <c r="V14" s="515"/>
      <c r="W14" s="515"/>
      <c r="X14" s="515"/>
      <c r="Y14" s="515"/>
      <c r="Z14" s="515"/>
      <c r="AA14" s="515"/>
      <c r="AB14" s="526"/>
      <c r="AC14" s="304"/>
      <c r="AD14" s="304"/>
    </row>
    <row r="15" spans="1:30" ht="29.25" customHeight="1" x14ac:dyDescent="0.25">
      <c r="A15" s="304"/>
      <c r="B15" s="31"/>
      <c r="C15" s="497" t="s">
        <v>438</v>
      </c>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88"/>
      <c r="AB15" s="316"/>
      <c r="AC15" s="304"/>
      <c r="AD15" s="304"/>
    </row>
    <row r="16" spans="1:30" ht="15" customHeight="1" x14ac:dyDescent="0.25">
      <c r="A16" s="304"/>
      <c r="B16" s="31"/>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6"/>
      <c r="AC16" s="304"/>
      <c r="AD16" s="304"/>
    </row>
    <row r="17" spans="1:30" ht="15" customHeight="1" x14ac:dyDescent="0.25">
      <c r="A17" s="304"/>
      <c r="B17" s="31"/>
      <c r="C17" s="318" t="s">
        <v>128</v>
      </c>
      <c r="D17" s="318"/>
      <c r="E17" s="304"/>
      <c r="F17" s="304"/>
      <c r="G17" s="304"/>
      <c r="H17" s="304"/>
      <c r="I17" s="304"/>
      <c r="J17" s="317"/>
      <c r="K17" s="317"/>
      <c r="L17" s="317"/>
      <c r="M17" s="317"/>
      <c r="N17" s="317"/>
      <c r="O17" s="317"/>
      <c r="P17" s="317"/>
      <c r="Q17" s="317"/>
      <c r="R17" s="317" t="s">
        <v>129</v>
      </c>
      <c r="S17" s="317"/>
      <c r="T17" s="317"/>
      <c r="U17" s="317"/>
      <c r="V17" s="317"/>
      <c r="W17" s="317"/>
      <c r="X17" s="317"/>
      <c r="Y17" s="317"/>
      <c r="Z17" s="317"/>
      <c r="AA17" s="317"/>
      <c r="AB17" s="316"/>
      <c r="AC17" s="304"/>
      <c r="AD17" s="304"/>
    </row>
    <row r="18" spans="1:30" ht="15" customHeight="1" x14ac:dyDescent="0.25">
      <c r="A18" s="304"/>
      <c r="B18" s="31"/>
      <c r="C18" s="524"/>
      <c r="D18" s="508"/>
      <c r="E18" s="508"/>
      <c r="F18" s="508"/>
      <c r="G18" s="508"/>
      <c r="H18" s="508"/>
      <c r="I18" s="508"/>
      <c r="J18" s="508"/>
      <c r="K18" s="508"/>
      <c r="L18" s="508"/>
      <c r="M18" s="508"/>
      <c r="N18" s="508"/>
      <c r="O18" s="508"/>
      <c r="P18" s="509"/>
      <c r="Q18" s="304"/>
      <c r="R18" s="518"/>
      <c r="S18" s="498"/>
      <c r="T18" s="498"/>
      <c r="U18" s="498"/>
      <c r="V18" s="498"/>
      <c r="W18" s="498"/>
      <c r="X18" s="498"/>
      <c r="Y18" s="498"/>
      <c r="Z18" s="498"/>
      <c r="AA18" s="488"/>
      <c r="AB18" s="312"/>
      <c r="AC18" s="304"/>
      <c r="AD18" s="304"/>
    </row>
    <row r="19" spans="1:30" ht="15" customHeight="1" x14ac:dyDescent="0.25">
      <c r="A19" s="304"/>
      <c r="B19" s="31"/>
      <c r="C19" s="525"/>
      <c r="D19" s="472"/>
      <c r="E19" s="472"/>
      <c r="F19" s="472"/>
      <c r="G19" s="472"/>
      <c r="H19" s="472"/>
      <c r="I19" s="472"/>
      <c r="J19" s="472"/>
      <c r="K19" s="472"/>
      <c r="L19" s="472"/>
      <c r="M19" s="472"/>
      <c r="N19" s="472"/>
      <c r="O19" s="472"/>
      <c r="P19" s="526"/>
      <c r="Q19" s="304"/>
      <c r="R19" s="304"/>
      <c r="S19" s="304"/>
      <c r="T19" s="304"/>
      <c r="U19" s="304"/>
      <c r="V19" s="304"/>
      <c r="W19" s="304"/>
      <c r="X19" s="304"/>
      <c r="Y19" s="304"/>
      <c r="Z19" s="304"/>
      <c r="AA19" s="304"/>
      <c r="AB19" s="312"/>
      <c r="AC19" s="304"/>
      <c r="AD19" s="304"/>
    </row>
    <row r="20" spans="1:30" ht="15" customHeight="1" x14ac:dyDescent="0.25">
      <c r="A20" s="304"/>
      <c r="B20" s="31"/>
      <c r="C20" s="525"/>
      <c r="D20" s="472"/>
      <c r="E20" s="472"/>
      <c r="F20" s="472"/>
      <c r="G20" s="472"/>
      <c r="H20" s="472"/>
      <c r="I20" s="472"/>
      <c r="J20" s="472"/>
      <c r="K20" s="472"/>
      <c r="L20" s="472"/>
      <c r="M20" s="472"/>
      <c r="N20" s="472"/>
      <c r="O20" s="472"/>
      <c r="P20" s="526"/>
      <c r="Q20" s="314"/>
      <c r="R20" s="317" t="s">
        <v>130</v>
      </c>
      <c r="S20" s="317"/>
      <c r="T20" s="317"/>
      <c r="U20" s="317"/>
      <c r="V20" s="317"/>
      <c r="W20" s="314"/>
      <c r="X20" s="314"/>
      <c r="Y20" s="314"/>
      <c r="Z20" s="304"/>
      <c r="AA20" s="314"/>
      <c r="AB20" s="312"/>
      <c r="AC20" s="304"/>
      <c r="AD20" s="304"/>
    </row>
    <row r="21" spans="1:30" ht="15" customHeight="1" x14ac:dyDescent="0.25">
      <c r="A21" s="304"/>
      <c r="B21" s="31"/>
      <c r="C21" s="525"/>
      <c r="D21" s="472"/>
      <c r="E21" s="472"/>
      <c r="F21" s="472"/>
      <c r="G21" s="472"/>
      <c r="H21" s="472"/>
      <c r="I21" s="472"/>
      <c r="J21" s="472"/>
      <c r="K21" s="472"/>
      <c r="L21" s="472"/>
      <c r="M21" s="472"/>
      <c r="N21" s="472"/>
      <c r="O21" s="472"/>
      <c r="P21" s="526"/>
      <c r="Q21" s="304"/>
      <c r="R21" s="37"/>
      <c r="S21" s="304" t="s">
        <v>15</v>
      </c>
      <c r="T21" s="304"/>
      <c r="U21" s="37"/>
      <c r="V21" s="304" t="s">
        <v>27</v>
      </c>
      <c r="W21" s="304"/>
      <c r="X21" s="37"/>
      <c r="Y21" s="319" t="s">
        <v>46</v>
      </c>
      <c r="Z21" s="304"/>
      <c r="AA21" s="304"/>
      <c r="AB21" s="312"/>
      <c r="AC21" s="304"/>
      <c r="AD21" s="304"/>
    </row>
    <row r="22" spans="1:30" ht="15" customHeight="1" x14ac:dyDescent="0.25">
      <c r="A22" s="304"/>
      <c r="B22" s="31"/>
      <c r="C22" s="525"/>
      <c r="D22" s="472"/>
      <c r="E22" s="472"/>
      <c r="F22" s="472"/>
      <c r="G22" s="472"/>
      <c r="H22" s="472"/>
      <c r="I22" s="472"/>
      <c r="J22" s="472"/>
      <c r="K22" s="472"/>
      <c r="L22" s="472"/>
      <c r="M22" s="472"/>
      <c r="N22" s="472"/>
      <c r="O22" s="472"/>
      <c r="P22" s="526"/>
      <c r="Q22" s="304"/>
      <c r="R22" s="304"/>
      <c r="S22" s="304"/>
      <c r="T22" s="304"/>
      <c r="U22" s="304"/>
      <c r="V22" s="304"/>
      <c r="W22" s="304"/>
      <c r="X22" s="304"/>
      <c r="Y22" s="304"/>
      <c r="Z22" s="304"/>
      <c r="AA22" s="304"/>
      <c r="AB22" s="312"/>
      <c r="AC22" s="304"/>
      <c r="AD22" s="304"/>
    </row>
    <row r="23" spans="1:30" ht="15" customHeight="1" x14ac:dyDescent="0.25">
      <c r="A23" s="304"/>
      <c r="B23" s="31"/>
      <c r="C23" s="510"/>
      <c r="D23" s="511"/>
      <c r="E23" s="511"/>
      <c r="F23" s="511"/>
      <c r="G23" s="511"/>
      <c r="H23" s="511"/>
      <c r="I23" s="511"/>
      <c r="J23" s="511"/>
      <c r="K23" s="511"/>
      <c r="L23" s="511"/>
      <c r="M23" s="511"/>
      <c r="N23" s="511"/>
      <c r="O23" s="511"/>
      <c r="P23" s="512"/>
      <c r="Q23" s="304"/>
      <c r="R23" s="317" t="s">
        <v>131</v>
      </c>
      <c r="S23" s="304"/>
      <c r="T23" s="304"/>
      <c r="U23" s="304"/>
      <c r="V23" s="304"/>
      <c r="W23" s="535" t="s">
        <v>21</v>
      </c>
      <c r="X23" s="498"/>
      <c r="Y23" s="498"/>
      <c r="Z23" s="498"/>
      <c r="AA23" s="488"/>
      <c r="AB23" s="312"/>
      <c r="AC23" s="304"/>
      <c r="AD23" s="304"/>
    </row>
    <row r="24" spans="1:30" ht="15" customHeight="1" x14ac:dyDescent="0.25">
      <c r="A24" s="304"/>
      <c r="B24" s="31"/>
      <c r="C24" s="314"/>
      <c r="D24" s="314"/>
      <c r="E24" s="314"/>
      <c r="F24" s="314"/>
      <c r="G24" s="314"/>
      <c r="H24" s="304"/>
      <c r="I24" s="304"/>
      <c r="J24" s="304"/>
      <c r="K24" s="304"/>
      <c r="L24" s="304"/>
      <c r="M24" s="304"/>
      <c r="N24" s="304"/>
      <c r="O24" s="304"/>
      <c r="P24" s="304"/>
      <c r="Q24" s="304"/>
      <c r="R24" s="317"/>
      <c r="S24" s="304"/>
      <c r="T24" s="304"/>
      <c r="U24" s="304"/>
      <c r="V24" s="304"/>
      <c r="W24" s="304"/>
      <c r="X24" s="304"/>
      <c r="Y24" s="304"/>
      <c r="Z24" s="304"/>
      <c r="AA24" s="304"/>
      <c r="AB24" s="312"/>
      <c r="AC24" s="304"/>
      <c r="AD24" s="304"/>
    </row>
    <row r="25" spans="1:30" ht="15" customHeight="1" x14ac:dyDescent="0.25">
      <c r="A25" s="304"/>
      <c r="B25" s="31"/>
      <c r="C25" s="317" t="s">
        <v>132</v>
      </c>
      <c r="D25" s="314"/>
      <c r="E25" s="314"/>
      <c r="F25" s="314"/>
      <c r="G25" s="314"/>
      <c r="H25" s="314"/>
      <c r="I25" s="304"/>
      <c r="J25" s="304"/>
      <c r="K25" s="304"/>
      <c r="L25" s="304"/>
      <c r="M25" s="304"/>
      <c r="N25" s="304"/>
      <c r="O25" s="304"/>
      <c r="P25" s="304"/>
      <c r="Q25" s="304"/>
      <c r="R25" s="304"/>
      <c r="S25" s="304"/>
      <c r="T25" s="304"/>
      <c r="U25" s="304"/>
      <c r="V25" s="304"/>
      <c r="W25" s="304"/>
      <c r="X25" s="304"/>
      <c r="Y25" s="304"/>
      <c r="Z25" s="304"/>
      <c r="AA25" s="304"/>
      <c r="AB25" s="312"/>
      <c r="AC25" s="304"/>
      <c r="AD25" s="304"/>
    </row>
    <row r="26" spans="1:30" ht="39.75" customHeight="1" x14ac:dyDescent="0.25">
      <c r="A26" s="304"/>
      <c r="B26" s="31"/>
      <c r="C26" s="897" t="s">
        <v>439</v>
      </c>
      <c r="D26" s="498"/>
      <c r="E26" s="498"/>
      <c r="F26" s="498"/>
      <c r="G26" s="498"/>
      <c r="H26" s="498"/>
      <c r="I26" s="498"/>
      <c r="J26" s="498"/>
      <c r="K26" s="498"/>
      <c r="L26" s="498"/>
      <c r="M26" s="498"/>
      <c r="N26" s="498"/>
      <c r="O26" s="498"/>
      <c r="P26" s="498"/>
      <c r="Q26" s="498"/>
      <c r="R26" s="498"/>
      <c r="S26" s="498"/>
      <c r="T26" s="498"/>
      <c r="U26" s="498"/>
      <c r="V26" s="498"/>
      <c r="W26" s="498"/>
      <c r="X26" s="498"/>
      <c r="Y26" s="498"/>
      <c r="Z26" s="498"/>
      <c r="AA26" s="488"/>
      <c r="AB26" s="312"/>
      <c r="AC26" s="304"/>
      <c r="AD26" s="304"/>
    </row>
    <row r="27" spans="1:30" ht="15" customHeight="1" x14ac:dyDescent="0.25">
      <c r="A27" s="304"/>
      <c r="B27" s="31"/>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20"/>
      <c r="AC27" s="304"/>
      <c r="AD27" s="304"/>
    </row>
    <row r="28" spans="1:30" ht="15" customHeight="1" x14ac:dyDescent="0.25">
      <c r="A28" s="304"/>
      <c r="B28" s="31"/>
      <c r="C28" s="308" t="s">
        <v>134</v>
      </c>
      <c r="D28" s="314"/>
      <c r="E28" s="314"/>
      <c r="F28" s="314"/>
      <c r="G28" s="314"/>
      <c r="H28" s="314"/>
      <c r="I28" s="314"/>
      <c r="J28" s="314"/>
      <c r="K28" s="314"/>
      <c r="L28" s="314"/>
      <c r="M28" s="308" t="s">
        <v>134</v>
      </c>
      <c r="N28" s="314"/>
      <c r="O28" s="314"/>
      <c r="P28" s="314"/>
      <c r="Q28" s="314"/>
      <c r="R28" s="314"/>
      <c r="S28" s="314"/>
      <c r="T28" s="314"/>
      <c r="U28" s="314"/>
      <c r="V28" s="314"/>
      <c r="W28" s="314"/>
      <c r="X28" s="314"/>
      <c r="Y28" s="314"/>
      <c r="Z28" s="314"/>
      <c r="AA28" s="314"/>
      <c r="AB28" s="320"/>
      <c r="AC28" s="304"/>
      <c r="AD28" s="304"/>
    </row>
    <row r="29" spans="1:30" ht="29.25" customHeight="1" x14ac:dyDescent="0.25">
      <c r="A29" s="304"/>
      <c r="B29" s="31"/>
      <c r="C29" s="535" t="s">
        <v>440</v>
      </c>
      <c r="D29" s="498"/>
      <c r="E29" s="498"/>
      <c r="F29" s="498"/>
      <c r="G29" s="498"/>
      <c r="H29" s="498"/>
      <c r="I29" s="498"/>
      <c r="J29" s="498"/>
      <c r="K29" s="488"/>
      <c r="L29" s="314"/>
      <c r="M29" s="535"/>
      <c r="N29" s="498"/>
      <c r="O29" s="498"/>
      <c r="P29" s="498"/>
      <c r="Q29" s="498"/>
      <c r="R29" s="498"/>
      <c r="S29" s="498"/>
      <c r="T29" s="498"/>
      <c r="U29" s="498"/>
      <c r="V29" s="498"/>
      <c r="W29" s="498"/>
      <c r="X29" s="498"/>
      <c r="Y29" s="498"/>
      <c r="Z29" s="498"/>
      <c r="AA29" s="488"/>
      <c r="AB29" s="320"/>
      <c r="AC29" s="304"/>
      <c r="AD29" s="304"/>
    </row>
    <row r="30" spans="1:30" ht="15" customHeight="1" x14ac:dyDescent="0.25">
      <c r="A30" s="304"/>
      <c r="B30" s="31"/>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12"/>
      <c r="AC30" s="304"/>
      <c r="AD30" s="304"/>
    </row>
    <row r="31" spans="1:30" ht="15" customHeight="1" x14ac:dyDescent="0.25">
      <c r="A31" s="304"/>
      <c r="B31" s="31"/>
      <c r="C31" s="321" t="s">
        <v>137</v>
      </c>
      <c r="D31" s="321"/>
      <c r="E31" s="321"/>
      <c r="F31" s="321"/>
      <c r="G31" s="322"/>
      <c r="H31" s="323"/>
      <c r="I31" s="323"/>
      <c r="J31" s="323"/>
      <c r="K31" s="323"/>
      <c r="L31" s="323"/>
      <c r="M31" s="323"/>
      <c r="N31" s="323"/>
      <c r="O31" s="323"/>
      <c r="P31" s="323"/>
      <c r="Q31" s="323"/>
      <c r="R31" s="323"/>
      <c r="S31" s="323"/>
      <c r="T31" s="323"/>
      <c r="U31" s="323"/>
      <c r="V31" s="323"/>
      <c r="W31" s="323"/>
      <c r="X31" s="323"/>
      <c r="Y31" s="323"/>
      <c r="Z31" s="323"/>
      <c r="AA31" s="323"/>
      <c r="AB31" s="312"/>
      <c r="AC31" s="304"/>
      <c r="AD31" s="304"/>
    </row>
    <row r="32" spans="1:30" ht="90" customHeight="1" x14ac:dyDescent="0.25">
      <c r="A32" s="304"/>
      <c r="B32" s="31"/>
      <c r="C32" s="536" t="s">
        <v>441</v>
      </c>
      <c r="D32" s="498"/>
      <c r="E32" s="498"/>
      <c r="F32" s="498"/>
      <c r="G32" s="498"/>
      <c r="H32" s="498"/>
      <c r="I32" s="498"/>
      <c r="J32" s="498"/>
      <c r="K32" s="498"/>
      <c r="L32" s="498"/>
      <c r="M32" s="498"/>
      <c r="N32" s="498"/>
      <c r="O32" s="498"/>
      <c r="P32" s="498"/>
      <c r="Q32" s="498"/>
      <c r="R32" s="498"/>
      <c r="S32" s="498"/>
      <c r="T32" s="498"/>
      <c r="U32" s="498"/>
      <c r="V32" s="498"/>
      <c r="W32" s="498"/>
      <c r="X32" s="498"/>
      <c r="Y32" s="498"/>
      <c r="Z32" s="498"/>
      <c r="AA32" s="488"/>
      <c r="AB32" s="312"/>
      <c r="AC32" s="304"/>
      <c r="AD32" s="304"/>
    </row>
    <row r="33" spans="1:30" ht="15" customHeight="1" x14ac:dyDescent="0.25">
      <c r="A33" s="304"/>
      <c r="B33" s="31"/>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12"/>
      <c r="AC33" s="304"/>
      <c r="AD33" s="304"/>
    </row>
    <row r="34" spans="1:30" ht="15.75" customHeight="1" x14ac:dyDescent="0.25">
      <c r="A34" s="304"/>
      <c r="B34" s="31"/>
      <c r="C34" s="519" t="s">
        <v>139</v>
      </c>
      <c r="D34" s="515"/>
      <c r="E34" s="317"/>
      <c r="F34" s="497" t="s">
        <v>22</v>
      </c>
      <c r="G34" s="488"/>
      <c r="H34" s="317"/>
      <c r="I34" s="304"/>
      <c r="J34" s="324" t="s">
        <v>140</v>
      </c>
      <c r="K34" s="497">
        <v>1.2</v>
      </c>
      <c r="L34" s="498"/>
      <c r="M34" s="498"/>
      <c r="N34" s="488"/>
      <c r="O34" s="317"/>
      <c r="P34" s="317"/>
      <c r="Q34" s="308" t="s">
        <v>141</v>
      </c>
      <c r="R34" s="304"/>
      <c r="S34" s="317"/>
      <c r="T34" s="317"/>
      <c r="U34" s="317"/>
      <c r="V34" s="317"/>
      <c r="W34" s="497" t="s">
        <v>20</v>
      </c>
      <c r="X34" s="498"/>
      <c r="Y34" s="498"/>
      <c r="Z34" s="498"/>
      <c r="AA34" s="488"/>
      <c r="AB34" s="316"/>
      <c r="AC34" s="304"/>
      <c r="AD34" s="304"/>
    </row>
    <row r="35" spans="1:30" ht="15.75" customHeight="1" x14ac:dyDescent="0.25">
      <c r="A35" s="304"/>
      <c r="B35" s="31"/>
      <c r="C35" s="304"/>
      <c r="D35" s="304"/>
      <c r="E35" s="304"/>
      <c r="F35" s="319"/>
      <c r="G35" s="319"/>
      <c r="H35" s="319"/>
      <c r="I35" s="319"/>
      <c r="J35" s="319"/>
      <c r="K35" s="319"/>
      <c r="L35" s="319"/>
      <c r="M35" s="304"/>
      <c r="N35" s="304"/>
      <c r="O35" s="304"/>
      <c r="P35" s="304"/>
      <c r="Q35" s="304"/>
      <c r="R35" s="304"/>
      <c r="S35" s="304"/>
      <c r="T35" s="304"/>
      <c r="U35" s="304"/>
      <c r="V35" s="304"/>
      <c r="W35" s="304"/>
      <c r="X35" s="304"/>
      <c r="Y35" s="304"/>
      <c r="Z35" s="304"/>
      <c r="AA35" s="304"/>
      <c r="AB35" s="312"/>
      <c r="AC35" s="304"/>
      <c r="AD35" s="304"/>
    </row>
    <row r="36" spans="1:30" ht="32.25" customHeight="1" x14ac:dyDescent="0.25">
      <c r="A36" s="304"/>
      <c r="B36" s="31"/>
      <c r="C36" s="304"/>
      <c r="D36" s="324" t="s">
        <v>142</v>
      </c>
      <c r="E36" s="317"/>
      <c r="F36" s="536" t="s">
        <v>442</v>
      </c>
      <c r="G36" s="498"/>
      <c r="H36" s="498"/>
      <c r="I36" s="498"/>
      <c r="J36" s="498"/>
      <c r="K36" s="498"/>
      <c r="L36" s="498"/>
      <c r="M36" s="488"/>
      <c r="N36" s="304"/>
      <c r="O36" s="324" t="s">
        <v>144</v>
      </c>
      <c r="P36" s="535">
        <v>0</v>
      </c>
      <c r="Q36" s="498"/>
      <c r="R36" s="498"/>
      <c r="S36" s="498"/>
      <c r="T36" s="498"/>
      <c r="U36" s="498"/>
      <c r="V36" s="498"/>
      <c r="W36" s="498"/>
      <c r="X36" s="498"/>
      <c r="Y36" s="498"/>
      <c r="Z36" s="498"/>
      <c r="AA36" s="488"/>
      <c r="AB36" s="312"/>
      <c r="AC36" s="304"/>
      <c r="AD36" s="304"/>
    </row>
    <row r="37" spans="1:30" ht="15.75" customHeight="1" x14ac:dyDescent="0.25">
      <c r="A37" s="304"/>
      <c r="B37" s="31"/>
      <c r="C37" s="317"/>
      <c r="D37" s="317"/>
      <c r="E37" s="317"/>
      <c r="F37" s="319"/>
      <c r="G37" s="319"/>
      <c r="H37" s="319"/>
      <c r="I37" s="319"/>
      <c r="J37" s="319"/>
      <c r="K37" s="319"/>
      <c r="L37" s="319"/>
      <c r="M37" s="317"/>
      <c r="N37" s="317"/>
      <c r="O37" s="317"/>
      <c r="P37" s="317"/>
      <c r="Q37" s="317"/>
      <c r="R37" s="317"/>
      <c r="S37" s="317"/>
      <c r="T37" s="317"/>
      <c r="U37" s="317"/>
      <c r="V37" s="317"/>
      <c r="W37" s="317"/>
      <c r="X37" s="317"/>
      <c r="Y37" s="317"/>
      <c r="Z37" s="317"/>
      <c r="AA37" s="317"/>
      <c r="AB37" s="316"/>
      <c r="AC37" s="304"/>
      <c r="AD37" s="304"/>
    </row>
    <row r="38" spans="1:30" ht="15.75" customHeight="1" x14ac:dyDescent="0.25">
      <c r="A38" s="304"/>
      <c r="B38" s="31"/>
      <c r="C38" s="304"/>
      <c r="D38" s="324" t="s">
        <v>145</v>
      </c>
      <c r="E38" s="304"/>
      <c r="F38" s="518" t="s">
        <v>146</v>
      </c>
      <c r="G38" s="488"/>
      <c r="H38" s="304"/>
      <c r="I38" s="304"/>
      <c r="J38" s="317" t="s">
        <v>147</v>
      </c>
      <c r="K38" s="304"/>
      <c r="L38" s="518" t="s">
        <v>148</v>
      </c>
      <c r="M38" s="498"/>
      <c r="N38" s="488"/>
      <c r="O38" s="317"/>
      <c r="P38" s="317"/>
      <c r="Q38" s="304"/>
      <c r="R38" s="317" t="s">
        <v>149</v>
      </c>
      <c r="S38" s="317"/>
      <c r="T38" s="317"/>
      <c r="U38" s="317"/>
      <c r="V38" s="317"/>
      <c r="W38" s="537"/>
      <c r="X38" s="498"/>
      <c r="Y38" s="498"/>
      <c r="Z38" s="498"/>
      <c r="AA38" s="488"/>
      <c r="AB38" s="316"/>
      <c r="AC38" s="304"/>
      <c r="AD38" s="304"/>
    </row>
    <row r="39" spans="1:30" ht="15.75" customHeight="1" x14ac:dyDescent="0.25">
      <c r="A39" s="304"/>
      <c r="B39" s="31"/>
      <c r="C39" s="304"/>
      <c r="D39" s="304"/>
      <c r="E39" s="304"/>
      <c r="F39" s="29"/>
      <c r="G39" s="304"/>
      <c r="H39" s="304"/>
      <c r="I39" s="308"/>
      <c r="J39" s="308"/>
      <c r="K39" s="308"/>
      <c r="L39" s="308"/>
      <c r="M39" s="308"/>
      <c r="N39" s="308"/>
      <c r="O39" s="308"/>
      <c r="P39" s="308"/>
      <c r="Q39" s="308"/>
      <c r="R39" s="308"/>
      <c r="S39" s="308"/>
      <c r="T39" s="308"/>
      <c r="U39" s="308"/>
      <c r="V39" s="308"/>
      <c r="W39" s="308"/>
      <c r="X39" s="308"/>
      <c r="Y39" s="308"/>
      <c r="Z39" s="308"/>
      <c r="AA39" s="308"/>
      <c r="AB39" s="309"/>
      <c r="AC39" s="304"/>
      <c r="AD39" s="304"/>
    </row>
    <row r="40" spans="1:30" ht="15.75" customHeight="1" x14ac:dyDescent="0.25">
      <c r="A40" s="304"/>
      <c r="B40" s="31"/>
      <c r="C40" s="325" t="s">
        <v>150</v>
      </c>
      <c r="D40" s="538">
        <v>2024</v>
      </c>
      <c r="E40" s="539"/>
      <c r="F40" s="540"/>
      <c r="G40" s="35"/>
      <c r="H40" s="308"/>
      <c r="I40" s="308"/>
      <c r="J40" s="308"/>
      <c r="K40" s="308"/>
      <c r="L40" s="308"/>
      <c r="M40" s="308"/>
      <c r="N40" s="308"/>
      <c r="O40" s="308"/>
      <c r="P40" s="308"/>
      <c r="Q40" s="530"/>
      <c r="R40" s="515"/>
      <c r="S40" s="515"/>
      <c r="T40" s="515"/>
      <c r="U40" s="515"/>
      <c r="V40" s="308"/>
      <c r="W40" s="308"/>
      <c r="X40" s="529"/>
      <c r="Y40" s="515"/>
      <c r="Z40" s="515"/>
      <c r="AA40" s="515"/>
      <c r="AB40" s="316"/>
      <c r="AC40" s="304"/>
      <c r="AD40" s="304"/>
    </row>
    <row r="41" spans="1:30" ht="5.25" customHeight="1" x14ac:dyDescent="0.25">
      <c r="A41" s="304"/>
      <c r="B41" s="31"/>
      <c r="C41" s="317"/>
      <c r="D41" s="38"/>
      <c r="E41" s="38"/>
      <c r="F41" s="38"/>
      <c r="G41" s="304"/>
      <c r="H41" s="308"/>
      <c r="I41" s="308"/>
      <c r="J41" s="308"/>
      <c r="K41" s="308"/>
      <c r="L41" s="308"/>
      <c r="M41" s="308"/>
      <c r="N41" s="308"/>
      <c r="O41" s="308"/>
      <c r="P41" s="308"/>
      <c r="Q41" s="314"/>
      <c r="R41" s="314"/>
      <c r="S41" s="314"/>
      <c r="T41" s="314"/>
      <c r="U41" s="314"/>
      <c r="V41" s="308"/>
      <c r="W41" s="308"/>
      <c r="X41" s="310"/>
      <c r="Y41" s="310"/>
      <c r="Z41" s="310"/>
      <c r="AA41" s="310"/>
      <c r="AB41" s="316"/>
      <c r="AC41" s="304"/>
      <c r="AD41" s="304"/>
    </row>
    <row r="42" spans="1:30" ht="15.75" customHeight="1" x14ac:dyDescent="0.25">
      <c r="A42" s="304"/>
      <c r="B42" s="31"/>
      <c r="C42" s="317" t="s">
        <v>140</v>
      </c>
      <c r="D42" s="535">
        <v>1</v>
      </c>
      <c r="E42" s="498"/>
      <c r="F42" s="488"/>
      <c r="G42" s="304"/>
      <c r="H42" s="308"/>
      <c r="I42" s="308"/>
      <c r="J42" s="308"/>
      <c r="K42" s="308"/>
      <c r="L42" s="308"/>
      <c r="M42" s="308"/>
      <c r="N42" s="308"/>
      <c r="O42" s="308"/>
      <c r="P42" s="308"/>
      <c r="Q42" s="530"/>
      <c r="R42" s="515"/>
      <c r="S42" s="515"/>
      <c r="T42" s="515"/>
      <c r="U42" s="515"/>
      <c r="V42" s="308"/>
      <c r="W42" s="308"/>
      <c r="X42" s="529"/>
      <c r="Y42" s="515"/>
      <c r="Z42" s="515"/>
      <c r="AA42" s="515"/>
      <c r="AB42" s="309"/>
      <c r="AC42" s="304"/>
      <c r="AD42" s="304"/>
    </row>
    <row r="43" spans="1:30" ht="15.75" customHeight="1" x14ac:dyDescent="0.25">
      <c r="A43" s="304"/>
      <c r="B43" s="31"/>
      <c r="C43" s="304"/>
      <c r="D43" s="304"/>
      <c r="E43" s="304"/>
      <c r="F43" s="304"/>
      <c r="G43" s="304"/>
      <c r="H43" s="304"/>
      <c r="I43" s="308"/>
      <c r="J43" s="308"/>
      <c r="K43" s="317"/>
      <c r="L43" s="317"/>
      <c r="M43" s="317"/>
      <c r="N43" s="317"/>
      <c r="O43" s="317"/>
      <c r="P43" s="317"/>
      <c r="Q43" s="317"/>
      <c r="R43" s="317"/>
      <c r="S43" s="317"/>
      <c r="T43" s="317"/>
      <c r="U43" s="317"/>
      <c r="V43" s="317"/>
      <c r="W43" s="317"/>
      <c r="X43" s="317"/>
      <c r="Y43" s="317"/>
      <c r="Z43" s="317"/>
      <c r="AA43" s="317"/>
      <c r="AB43" s="309"/>
      <c r="AC43" s="304"/>
      <c r="AD43" s="304"/>
    </row>
    <row r="44" spans="1:30" ht="15.75" customHeight="1" x14ac:dyDescent="0.25">
      <c r="A44" s="304"/>
      <c r="B44" s="31"/>
      <c r="C44" s="317"/>
      <c r="D44" s="497" t="s">
        <v>151</v>
      </c>
      <c r="E44" s="498"/>
      <c r="F44" s="498"/>
      <c r="G44" s="498"/>
      <c r="H44" s="498"/>
      <c r="I44" s="498"/>
      <c r="J44" s="498"/>
      <c r="K44" s="498"/>
      <c r="L44" s="498"/>
      <c r="M44" s="498"/>
      <c r="N44" s="498"/>
      <c r="O44" s="498"/>
      <c r="P44" s="498"/>
      <c r="Q44" s="498"/>
      <c r="R44" s="498"/>
      <c r="S44" s="498"/>
      <c r="T44" s="498"/>
      <c r="U44" s="498"/>
      <c r="V44" s="498"/>
      <c r="W44" s="498"/>
      <c r="X44" s="498"/>
      <c r="Y44" s="488"/>
      <c r="Z44" s="318"/>
      <c r="AA44" s="318"/>
      <c r="AB44" s="326"/>
      <c r="AC44" s="304"/>
      <c r="AD44" s="304"/>
    </row>
    <row r="45" spans="1:30" ht="15.75" customHeight="1" x14ac:dyDescent="0.25">
      <c r="A45" s="304"/>
      <c r="B45" s="31"/>
      <c r="C45" s="304"/>
      <c r="D45" s="503" t="s">
        <v>152</v>
      </c>
      <c r="E45" s="498"/>
      <c r="F45" s="498"/>
      <c r="G45" s="498"/>
      <c r="H45" s="488"/>
      <c r="I45" s="499" t="s">
        <v>153</v>
      </c>
      <c r="J45" s="498"/>
      <c r="K45" s="498"/>
      <c r="L45" s="498"/>
      <c r="M45" s="498"/>
      <c r="N45" s="498"/>
      <c r="O45" s="498"/>
      <c r="P45" s="488"/>
      <c r="Q45" s="500" t="s">
        <v>154</v>
      </c>
      <c r="R45" s="498"/>
      <c r="S45" s="498"/>
      <c r="T45" s="498"/>
      <c r="U45" s="498"/>
      <c r="V45" s="498"/>
      <c r="W45" s="498"/>
      <c r="X45" s="498"/>
      <c r="Y45" s="488"/>
      <c r="Z45" s="318"/>
      <c r="AA45" s="318"/>
      <c r="AB45" s="326"/>
      <c r="AC45" s="304"/>
      <c r="AD45" s="304"/>
    </row>
    <row r="46" spans="1:30" ht="15.75" customHeight="1" x14ac:dyDescent="0.25">
      <c r="A46" s="327"/>
      <c r="B46" s="39"/>
      <c r="C46" s="40"/>
      <c r="D46" s="504" t="s">
        <v>155</v>
      </c>
      <c r="E46" s="498"/>
      <c r="F46" s="498"/>
      <c r="G46" s="498"/>
      <c r="H46" s="488"/>
      <c r="I46" s="501" t="s">
        <v>156</v>
      </c>
      <c r="J46" s="498"/>
      <c r="K46" s="498"/>
      <c r="L46" s="498"/>
      <c r="M46" s="498"/>
      <c r="N46" s="498"/>
      <c r="O46" s="498"/>
      <c r="P46" s="488"/>
      <c r="Q46" s="502" t="s">
        <v>157</v>
      </c>
      <c r="R46" s="498"/>
      <c r="S46" s="498"/>
      <c r="T46" s="498"/>
      <c r="U46" s="498"/>
      <c r="V46" s="498"/>
      <c r="W46" s="498"/>
      <c r="X46" s="498"/>
      <c r="Y46" s="488"/>
      <c r="Z46" s="327"/>
      <c r="AA46" s="327"/>
      <c r="AB46" s="328"/>
      <c r="AC46" s="327"/>
      <c r="AD46" s="327"/>
    </row>
    <row r="47" spans="1:30" ht="15.75" customHeight="1" x14ac:dyDescent="0.25">
      <c r="A47" s="304"/>
      <c r="B47" s="31"/>
      <c r="C47" s="329"/>
      <c r="D47" s="329"/>
      <c r="E47" s="329"/>
      <c r="F47" s="329"/>
      <c r="G47" s="330"/>
      <c r="H47" s="330"/>
      <c r="I47" s="330"/>
      <c r="J47" s="330"/>
      <c r="K47" s="330"/>
      <c r="L47" s="330"/>
      <c r="M47" s="330"/>
      <c r="N47" s="330"/>
      <c r="O47" s="330"/>
      <c r="P47" s="330"/>
      <c r="Q47" s="330"/>
      <c r="R47" s="330"/>
      <c r="S47" s="330"/>
      <c r="T47" s="330"/>
      <c r="U47" s="330"/>
      <c r="V47" s="330"/>
      <c r="W47" s="330"/>
      <c r="X47" s="330"/>
      <c r="Y47" s="330"/>
      <c r="Z47" s="329"/>
      <c r="AA47" s="329"/>
      <c r="AB47" s="313"/>
      <c r="AC47" s="304"/>
      <c r="AD47" s="304"/>
    </row>
    <row r="48" spans="1:30" ht="15.75" customHeight="1" x14ac:dyDescent="0.25">
      <c r="A48" s="331"/>
      <c r="B48" s="41"/>
      <c r="C48" s="505" t="s">
        <v>158</v>
      </c>
      <c r="D48" s="498"/>
      <c r="E48" s="498"/>
      <c r="F48" s="488"/>
      <c r="G48" s="506" t="s">
        <v>159</v>
      </c>
      <c r="H48" s="507" t="s">
        <v>160</v>
      </c>
      <c r="I48" s="508"/>
      <c r="J48" s="508"/>
      <c r="K48" s="508"/>
      <c r="L48" s="508"/>
      <c r="M48" s="508"/>
      <c r="N48" s="508"/>
      <c r="O48" s="508"/>
      <c r="P48" s="508"/>
      <c r="Q48" s="508"/>
      <c r="R48" s="508"/>
      <c r="S48" s="508"/>
      <c r="T48" s="508"/>
      <c r="U48" s="508"/>
      <c r="V48" s="508"/>
      <c r="W48" s="508"/>
      <c r="X48" s="508"/>
      <c r="Y48" s="508"/>
      <c r="Z48" s="508"/>
      <c r="AA48" s="509"/>
      <c r="AB48" s="326"/>
      <c r="AC48" s="331"/>
      <c r="AD48" s="331"/>
    </row>
    <row r="49" spans="1:30" ht="15.75" customHeight="1" x14ac:dyDescent="0.25">
      <c r="A49" s="331"/>
      <c r="B49" s="41"/>
      <c r="C49" s="42" t="s">
        <v>161</v>
      </c>
      <c r="D49" s="43">
        <v>1.2</v>
      </c>
      <c r="E49" s="505" t="s">
        <v>162</v>
      </c>
      <c r="F49" s="488"/>
      <c r="G49" s="475"/>
      <c r="H49" s="510"/>
      <c r="I49" s="511"/>
      <c r="J49" s="511"/>
      <c r="K49" s="511"/>
      <c r="L49" s="511"/>
      <c r="M49" s="511"/>
      <c r="N49" s="511"/>
      <c r="O49" s="511"/>
      <c r="P49" s="511"/>
      <c r="Q49" s="511"/>
      <c r="R49" s="511"/>
      <c r="S49" s="511"/>
      <c r="T49" s="511"/>
      <c r="U49" s="511"/>
      <c r="V49" s="511"/>
      <c r="W49" s="511"/>
      <c r="X49" s="511"/>
      <c r="Y49" s="511"/>
      <c r="Z49" s="511"/>
      <c r="AA49" s="512"/>
      <c r="AB49" s="326"/>
      <c r="AC49" s="331"/>
      <c r="AD49" s="331"/>
    </row>
    <row r="50" spans="1:30" ht="15.75" customHeight="1" x14ac:dyDescent="0.25">
      <c r="A50" s="331"/>
      <c r="B50" s="41"/>
      <c r="C50" s="44">
        <v>2024</v>
      </c>
      <c r="D50" s="45">
        <v>45474</v>
      </c>
      <c r="E50" s="513">
        <v>45656</v>
      </c>
      <c r="F50" s="488"/>
      <c r="G50" s="46">
        <v>1.2</v>
      </c>
      <c r="H50" s="517" t="s">
        <v>443</v>
      </c>
      <c r="I50" s="498"/>
      <c r="J50" s="498"/>
      <c r="K50" s="498"/>
      <c r="L50" s="498"/>
      <c r="M50" s="498"/>
      <c r="N50" s="498"/>
      <c r="O50" s="498"/>
      <c r="P50" s="498"/>
      <c r="Q50" s="498"/>
      <c r="R50" s="498"/>
      <c r="S50" s="498"/>
      <c r="T50" s="498"/>
      <c r="U50" s="498"/>
      <c r="V50" s="498"/>
      <c r="W50" s="498"/>
      <c r="X50" s="498"/>
      <c r="Y50" s="498"/>
      <c r="Z50" s="498"/>
      <c r="AA50" s="488"/>
      <c r="AB50" s="326"/>
      <c r="AC50" s="331"/>
      <c r="AD50" s="331"/>
    </row>
    <row r="51" spans="1:30" ht="15.75" customHeight="1" x14ac:dyDescent="0.25">
      <c r="A51" s="331"/>
      <c r="B51" s="41"/>
      <c r="C51" s="44">
        <v>2025</v>
      </c>
      <c r="D51" s="45">
        <v>45658</v>
      </c>
      <c r="E51" s="513">
        <v>46021</v>
      </c>
      <c r="F51" s="488"/>
      <c r="G51" s="46">
        <v>1.7</v>
      </c>
      <c r="H51" s="517" t="s">
        <v>443</v>
      </c>
      <c r="I51" s="498"/>
      <c r="J51" s="498"/>
      <c r="K51" s="498"/>
      <c r="L51" s="498"/>
      <c r="M51" s="498"/>
      <c r="N51" s="498"/>
      <c r="O51" s="498"/>
      <c r="P51" s="498"/>
      <c r="Q51" s="498"/>
      <c r="R51" s="498"/>
      <c r="S51" s="498"/>
      <c r="T51" s="498"/>
      <c r="U51" s="498"/>
      <c r="V51" s="498"/>
      <c r="W51" s="498"/>
      <c r="X51" s="498"/>
      <c r="Y51" s="498"/>
      <c r="Z51" s="498"/>
      <c r="AA51" s="488"/>
      <c r="AB51" s="326"/>
      <c r="AC51" s="331"/>
      <c r="AD51" s="331"/>
    </row>
    <row r="52" spans="1:30" ht="15.75" customHeight="1" x14ac:dyDescent="0.25">
      <c r="A52" s="331"/>
      <c r="B52" s="41"/>
      <c r="C52" s="44">
        <v>2026</v>
      </c>
      <c r="D52" s="45">
        <v>46023</v>
      </c>
      <c r="E52" s="513">
        <v>46386</v>
      </c>
      <c r="F52" s="488"/>
      <c r="G52" s="46">
        <v>1.1000000000000001</v>
      </c>
      <c r="H52" s="517" t="s">
        <v>443</v>
      </c>
      <c r="I52" s="498"/>
      <c r="J52" s="498"/>
      <c r="K52" s="498"/>
      <c r="L52" s="498"/>
      <c r="M52" s="498"/>
      <c r="N52" s="498"/>
      <c r="O52" s="498"/>
      <c r="P52" s="498"/>
      <c r="Q52" s="498"/>
      <c r="R52" s="498"/>
      <c r="S52" s="498"/>
      <c r="T52" s="498"/>
      <c r="U52" s="498"/>
      <c r="V52" s="498"/>
      <c r="W52" s="498"/>
      <c r="X52" s="498"/>
      <c r="Y52" s="498"/>
      <c r="Z52" s="498"/>
      <c r="AA52" s="488"/>
      <c r="AB52" s="326"/>
      <c r="AC52" s="331"/>
      <c r="AD52" s="331"/>
    </row>
    <row r="53" spans="1:30" ht="15.75" customHeight="1" x14ac:dyDescent="0.25">
      <c r="A53" s="331"/>
      <c r="B53" s="41"/>
      <c r="C53" s="44">
        <v>2027</v>
      </c>
      <c r="D53" s="45">
        <v>46388</v>
      </c>
      <c r="E53" s="513">
        <v>46751</v>
      </c>
      <c r="F53" s="488"/>
      <c r="G53" s="46">
        <v>1</v>
      </c>
      <c r="H53" s="517" t="s">
        <v>443</v>
      </c>
      <c r="I53" s="498"/>
      <c r="J53" s="498"/>
      <c r="K53" s="498"/>
      <c r="L53" s="498"/>
      <c r="M53" s="498"/>
      <c r="N53" s="498"/>
      <c r="O53" s="498"/>
      <c r="P53" s="498"/>
      <c r="Q53" s="498"/>
      <c r="R53" s="498"/>
      <c r="S53" s="498"/>
      <c r="T53" s="498"/>
      <c r="U53" s="498"/>
      <c r="V53" s="498"/>
      <c r="W53" s="498"/>
      <c r="X53" s="498"/>
      <c r="Y53" s="498"/>
      <c r="Z53" s="498"/>
      <c r="AA53" s="488"/>
      <c r="AB53" s="326"/>
      <c r="AC53" s="331"/>
      <c r="AD53" s="331"/>
    </row>
    <row r="54" spans="1:30" ht="15.75" customHeight="1" x14ac:dyDescent="0.25">
      <c r="A54" s="331"/>
      <c r="B54" s="41"/>
      <c r="C54" s="44"/>
      <c r="D54" s="44"/>
      <c r="E54" s="505"/>
      <c r="F54" s="488"/>
      <c r="G54" s="43"/>
      <c r="H54" s="505"/>
      <c r="I54" s="498"/>
      <c r="J54" s="498"/>
      <c r="K54" s="498"/>
      <c r="L54" s="498"/>
      <c r="M54" s="498"/>
      <c r="N54" s="498"/>
      <c r="O54" s="498"/>
      <c r="P54" s="498"/>
      <c r="Q54" s="498"/>
      <c r="R54" s="498"/>
      <c r="S54" s="498"/>
      <c r="T54" s="498"/>
      <c r="U54" s="498"/>
      <c r="V54" s="498"/>
      <c r="W54" s="498"/>
      <c r="X54" s="498"/>
      <c r="Y54" s="498"/>
      <c r="Z54" s="498"/>
      <c r="AA54" s="488"/>
      <c r="AB54" s="326"/>
      <c r="AC54" s="331"/>
      <c r="AD54" s="331"/>
    </row>
    <row r="55" spans="1:30" ht="15.75" customHeight="1" x14ac:dyDescent="0.25">
      <c r="A55" s="304"/>
      <c r="B55" s="31"/>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12"/>
      <c r="AC55" s="304"/>
      <c r="AD55" s="304"/>
    </row>
    <row r="56" spans="1:30" ht="15.75" customHeight="1" x14ac:dyDescent="0.25">
      <c r="A56" s="304"/>
      <c r="B56" s="31"/>
      <c r="C56" s="519" t="s">
        <v>163</v>
      </c>
      <c r="D56" s="515"/>
      <c r="E56" s="317"/>
      <c r="F56" s="308" t="s">
        <v>164</v>
      </c>
      <c r="G56" s="47"/>
      <c r="H56" s="319"/>
      <c r="I56" s="308" t="s">
        <v>165</v>
      </c>
      <c r="J56" s="304"/>
      <c r="K56" s="518"/>
      <c r="L56" s="488"/>
      <c r="M56" s="317"/>
      <c r="N56" s="304"/>
      <c r="O56" s="304"/>
      <c r="P56" s="304"/>
      <c r="Q56" s="304"/>
      <c r="R56" s="304"/>
      <c r="S56" s="304"/>
      <c r="T56" s="304"/>
      <c r="U56" s="304"/>
      <c r="V56" s="304"/>
      <c r="W56" s="304"/>
      <c r="X56" s="304"/>
      <c r="Y56" s="304"/>
      <c r="Z56" s="304"/>
      <c r="AA56" s="304"/>
      <c r="AB56" s="312"/>
      <c r="AC56" s="304"/>
      <c r="AD56" s="304"/>
    </row>
    <row r="57" spans="1:30" ht="15.75" customHeight="1" x14ac:dyDescent="0.25">
      <c r="A57" s="304"/>
      <c r="B57" s="332"/>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33"/>
      <c r="AC57" s="304"/>
      <c r="AD57" s="304"/>
    </row>
    <row r="58" spans="1:30" ht="15.75" customHeight="1" x14ac:dyDescent="0.25">
      <c r="A58" s="304"/>
      <c r="B58" s="516" t="s">
        <v>166</v>
      </c>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8"/>
      <c r="AA58" s="498"/>
      <c r="AB58" s="488"/>
      <c r="AC58" s="304"/>
      <c r="AD58" s="304"/>
    </row>
    <row r="59" spans="1:30" ht="15.75" customHeight="1" x14ac:dyDescent="0.25">
      <c r="A59" s="304"/>
      <c r="B59" s="48"/>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49"/>
      <c r="AC59" s="304"/>
      <c r="AD59" s="304"/>
    </row>
    <row r="60" spans="1:30" ht="29.25" customHeight="1" x14ac:dyDescent="0.25">
      <c r="A60" s="304"/>
      <c r="B60" s="505" t="s">
        <v>161</v>
      </c>
      <c r="C60" s="488"/>
      <c r="D60" s="43"/>
      <c r="E60" s="505" t="s">
        <v>167</v>
      </c>
      <c r="F60" s="488"/>
      <c r="G60" s="43"/>
      <c r="H60" s="497" t="s">
        <v>168</v>
      </c>
      <c r="I60" s="488"/>
      <c r="J60" s="505"/>
      <c r="K60" s="488"/>
      <c r="L60" s="514"/>
      <c r="M60" s="515"/>
      <c r="N60" s="43" t="s">
        <v>169</v>
      </c>
      <c r="O60" s="505"/>
      <c r="P60" s="498"/>
      <c r="Q60" s="488"/>
      <c r="R60" s="505" t="s">
        <v>170</v>
      </c>
      <c r="S60" s="498"/>
      <c r="T60" s="488"/>
      <c r="U60" s="505"/>
      <c r="V60" s="498"/>
      <c r="W60" s="488"/>
      <c r="X60" s="505" t="s">
        <v>171</v>
      </c>
      <c r="Y60" s="488"/>
      <c r="Z60" s="505"/>
      <c r="AA60" s="498"/>
      <c r="AB60" s="488"/>
      <c r="AC60" s="304"/>
      <c r="AD60" s="304"/>
    </row>
    <row r="61" spans="1:30" ht="15.75" customHeight="1" x14ac:dyDescent="0.25">
      <c r="A61" s="304"/>
      <c r="B61" s="48"/>
      <c r="C61" s="334"/>
      <c r="D61" s="334"/>
      <c r="E61" s="334"/>
      <c r="F61" s="327"/>
      <c r="G61" s="335"/>
      <c r="H61" s="336"/>
      <c r="I61" s="336"/>
      <c r="J61" s="327"/>
      <c r="K61" s="327"/>
      <c r="L61" s="327"/>
      <c r="M61" s="327"/>
      <c r="N61" s="336"/>
      <c r="O61" s="327"/>
      <c r="P61" s="327"/>
      <c r="Q61" s="327"/>
      <c r="R61" s="327"/>
      <c r="S61" s="336"/>
      <c r="T61" s="314"/>
      <c r="U61" s="314"/>
      <c r="V61" s="304"/>
      <c r="W61" s="336"/>
      <c r="X61" s="324"/>
      <c r="Y61" s="324"/>
      <c r="Z61" s="50"/>
      <c r="AA61" s="28"/>
      <c r="AB61" s="51"/>
      <c r="AC61" s="304"/>
      <c r="AD61" s="304"/>
    </row>
    <row r="62" spans="1:30" ht="15.75" customHeight="1" x14ac:dyDescent="0.25">
      <c r="A62" s="304"/>
      <c r="B62" s="516" t="s">
        <v>172</v>
      </c>
      <c r="C62" s="488"/>
      <c r="D62" s="520"/>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2"/>
      <c r="AC62" s="304"/>
      <c r="AD62" s="304"/>
    </row>
    <row r="63" spans="1:30" ht="15.75" customHeight="1" x14ac:dyDescent="0.25">
      <c r="A63" s="304"/>
      <c r="B63" s="48"/>
      <c r="C63" s="334"/>
      <c r="D63" s="334"/>
      <c r="E63" s="334"/>
      <c r="F63" s="327"/>
      <c r="G63" s="335"/>
      <c r="H63" s="336"/>
      <c r="I63" s="336"/>
      <c r="J63" s="327"/>
      <c r="K63" s="327"/>
      <c r="L63" s="327"/>
      <c r="M63" s="327"/>
      <c r="N63" s="336"/>
      <c r="O63" s="327"/>
      <c r="P63" s="327"/>
      <c r="Q63" s="327"/>
      <c r="R63" s="327"/>
      <c r="S63" s="336"/>
      <c r="T63" s="314"/>
      <c r="U63" s="314"/>
      <c r="V63" s="304"/>
      <c r="W63" s="336"/>
      <c r="X63" s="324"/>
      <c r="Y63" s="324"/>
      <c r="Z63" s="50"/>
      <c r="AA63" s="28"/>
      <c r="AB63" s="51"/>
      <c r="AC63" s="304"/>
      <c r="AD63" s="304"/>
    </row>
    <row r="64" spans="1:30" ht="15.75" customHeight="1" x14ac:dyDescent="0.25">
      <c r="A64" s="304"/>
      <c r="B64" s="516" t="s">
        <v>173</v>
      </c>
      <c r="C64" s="488"/>
      <c r="D64" s="52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2"/>
      <c r="AC64" s="304"/>
      <c r="AD64" s="304"/>
    </row>
    <row r="65" spans="1:30" ht="15.75" customHeight="1" x14ac:dyDescent="0.25">
      <c r="A65" s="304"/>
      <c r="B65" s="48"/>
      <c r="C65" s="334"/>
      <c r="D65" s="334"/>
      <c r="E65" s="334"/>
      <c r="F65" s="327"/>
      <c r="G65" s="335"/>
      <c r="H65" s="336"/>
      <c r="I65" s="336"/>
      <c r="J65" s="327"/>
      <c r="K65" s="327"/>
      <c r="L65" s="327"/>
      <c r="M65" s="327"/>
      <c r="N65" s="336"/>
      <c r="O65" s="327"/>
      <c r="P65" s="327"/>
      <c r="Q65" s="327"/>
      <c r="R65" s="327"/>
      <c r="S65" s="336"/>
      <c r="T65" s="314"/>
      <c r="U65" s="314"/>
      <c r="V65" s="304"/>
      <c r="W65" s="336"/>
      <c r="X65" s="324"/>
      <c r="Y65" s="324"/>
      <c r="Z65" s="324"/>
      <c r="AA65" s="314"/>
      <c r="AB65" s="320"/>
      <c r="AC65" s="304"/>
      <c r="AD65" s="304"/>
    </row>
    <row r="66" spans="1:30" ht="15.75" customHeight="1" x14ac:dyDescent="0.25">
      <c r="A66" s="304"/>
      <c r="B66" s="516" t="s">
        <v>174</v>
      </c>
      <c r="C66" s="488"/>
      <c r="D66" s="521"/>
      <c r="E66" s="511"/>
      <c r="F66" s="511"/>
      <c r="G66" s="511"/>
      <c r="H66" s="511"/>
      <c r="I66" s="511"/>
      <c r="J66" s="511"/>
      <c r="K66" s="511"/>
      <c r="L66" s="511"/>
      <c r="M66" s="511"/>
      <c r="N66" s="511"/>
      <c r="O66" s="511"/>
      <c r="P66" s="511"/>
      <c r="Q66" s="511"/>
      <c r="R66" s="511"/>
      <c r="S66" s="511"/>
      <c r="T66" s="511"/>
      <c r="U66" s="511"/>
      <c r="V66" s="511"/>
      <c r="W66" s="511"/>
      <c r="X66" s="511"/>
      <c r="Y66" s="511"/>
      <c r="Z66" s="511"/>
      <c r="AA66" s="511"/>
      <c r="AB66" s="512"/>
      <c r="AC66" s="304"/>
      <c r="AD66" s="304"/>
    </row>
    <row r="67" spans="1:30" ht="15.75" customHeight="1" x14ac:dyDescent="0.25">
      <c r="A67" s="304"/>
      <c r="B67" s="48"/>
      <c r="C67" s="334"/>
      <c r="D67" s="334"/>
      <c r="E67" s="334"/>
      <c r="F67" s="327"/>
      <c r="G67" s="335"/>
      <c r="H67" s="336"/>
      <c r="I67" s="336"/>
      <c r="J67" s="327"/>
      <c r="K67" s="327"/>
      <c r="L67" s="327"/>
      <c r="M67" s="327"/>
      <c r="N67" s="336"/>
      <c r="O67" s="327"/>
      <c r="P67" s="327"/>
      <c r="Q67" s="327"/>
      <c r="R67" s="327"/>
      <c r="S67" s="336"/>
      <c r="T67" s="314"/>
      <c r="U67" s="314"/>
      <c r="V67" s="304"/>
      <c r="W67" s="336"/>
      <c r="X67" s="324"/>
      <c r="Y67" s="324"/>
      <c r="Z67" s="50"/>
      <c r="AA67" s="28"/>
      <c r="AB67" s="51"/>
      <c r="AC67" s="304"/>
      <c r="AD67" s="304"/>
    </row>
    <row r="68" spans="1:30" ht="15.75" customHeight="1" x14ac:dyDescent="0.25">
      <c r="A68" s="304"/>
      <c r="B68" s="516" t="s">
        <v>175</v>
      </c>
      <c r="C68" s="488"/>
      <c r="D68" s="521"/>
      <c r="E68" s="511"/>
      <c r="F68" s="511"/>
      <c r="G68" s="511"/>
      <c r="H68" s="511"/>
      <c r="I68" s="511"/>
      <c r="J68" s="511"/>
      <c r="K68" s="511"/>
      <c r="L68" s="511"/>
      <c r="M68" s="511"/>
      <c r="N68" s="511"/>
      <c r="O68" s="511"/>
      <c r="P68" s="511"/>
      <c r="Q68" s="511"/>
      <c r="R68" s="511"/>
      <c r="S68" s="511"/>
      <c r="T68" s="511"/>
      <c r="U68" s="511"/>
      <c r="V68" s="511"/>
      <c r="W68" s="511"/>
      <c r="X68" s="511"/>
      <c r="Y68" s="511"/>
      <c r="Z68" s="511"/>
      <c r="AA68" s="511"/>
      <c r="AB68" s="512"/>
      <c r="AC68" s="304"/>
      <c r="AD68" s="304"/>
    </row>
    <row r="69" spans="1:30" ht="15.75" customHeight="1" x14ac:dyDescent="0.25">
      <c r="A69" s="304"/>
      <c r="B69" s="48"/>
      <c r="C69" s="334"/>
      <c r="D69" s="334"/>
      <c r="E69" s="334"/>
      <c r="F69" s="327"/>
      <c r="G69" s="335"/>
      <c r="H69" s="336"/>
      <c r="I69" s="336"/>
      <c r="J69" s="327"/>
      <c r="K69" s="327"/>
      <c r="L69" s="327"/>
      <c r="M69" s="327"/>
      <c r="N69" s="336"/>
      <c r="O69" s="327"/>
      <c r="P69" s="327"/>
      <c r="Q69" s="327"/>
      <c r="R69" s="327"/>
      <c r="S69" s="336"/>
      <c r="T69" s="314"/>
      <c r="U69" s="314"/>
      <c r="V69" s="304"/>
      <c r="W69" s="336"/>
      <c r="X69" s="324"/>
      <c r="Y69" s="324"/>
      <c r="Z69" s="50"/>
      <c r="AA69" s="28"/>
      <c r="AB69" s="51"/>
      <c r="AC69" s="304"/>
      <c r="AD69" s="304"/>
    </row>
    <row r="70" spans="1:30" ht="15.75" customHeight="1" x14ac:dyDescent="0.25">
      <c r="A70" s="304"/>
      <c r="B70" s="516" t="s">
        <v>176</v>
      </c>
      <c r="C70" s="488"/>
      <c r="D70" s="521"/>
      <c r="E70" s="511"/>
      <c r="F70" s="511"/>
      <c r="G70" s="511"/>
      <c r="H70" s="511"/>
      <c r="I70" s="511"/>
      <c r="J70" s="511"/>
      <c r="K70" s="511"/>
      <c r="L70" s="511"/>
      <c r="M70" s="511"/>
      <c r="N70" s="511"/>
      <c r="O70" s="511"/>
      <c r="P70" s="511"/>
      <c r="Q70" s="511"/>
      <c r="R70" s="511"/>
      <c r="S70" s="511"/>
      <c r="T70" s="511"/>
      <c r="U70" s="511"/>
      <c r="V70" s="511"/>
      <c r="W70" s="511"/>
      <c r="X70" s="511"/>
      <c r="Y70" s="511"/>
      <c r="Z70" s="511"/>
      <c r="AA70" s="511"/>
      <c r="AB70" s="512"/>
      <c r="AC70" s="304"/>
      <c r="AD70" s="304"/>
    </row>
    <row r="71" spans="1:30" ht="15.75" customHeight="1" x14ac:dyDescent="0.25">
      <c r="A71" s="304"/>
      <c r="B71" s="48"/>
      <c r="C71" s="334"/>
      <c r="D71" s="334"/>
      <c r="E71" s="334"/>
      <c r="F71" s="327"/>
      <c r="G71" s="335"/>
      <c r="H71" s="336"/>
      <c r="I71" s="336"/>
      <c r="J71" s="327"/>
      <c r="K71" s="327"/>
      <c r="L71" s="327"/>
      <c r="M71" s="327"/>
      <c r="N71" s="336"/>
      <c r="O71" s="327"/>
      <c r="P71" s="327"/>
      <c r="Q71" s="327"/>
      <c r="R71" s="327"/>
      <c r="S71" s="336"/>
      <c r="T71" s="314"/>
      <c r="U71" s="314"/>
      <c r="V71" s="304"/>
      <c r="W71" s="336"/>
      <c r="X71" s="324"/>
      <c r="Y71" s="324"/>
      <c r="Z71" s="50"/>
      <c r="AA71" s="28"/>
      <c r="AB71" s="51"/>
      <c r="AC71" s="304"/>
      <c r="AD71" s="304"/>
    </row>
    <row r="72" spans="1:30" ht="15.75" customHeight="1" x14ac:dyDescent="0.25">
      <c r="A72" s="304"/>
      <c r="B72" s="516" t="s">
        <v>177</v>
      </c>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8"/>
      <c r="AA72" s="498"/>
      <c r="AB72" s="488"/>
      <c r="AC72" s="304"/>
      <c r="AD72" s="304"/>
    </row>
    <row r="73" spans="1:30" ht="15.75" customHeight="1" x14ac:dyDescent="0.25">
      <c r="A73" s="304"/>
      <c r="B73" s="497" t="s">
        <v>122</v>
      </c>
      <c r="C73" s="488"/>
      <c r="D73" s="52" t="s">
        <v>178</v>
      </c>
      <c r="E73" s="497" t="s">
        <v>179</v>
      </c>
      <c r="F73" s="488"/>
      <c r="G73" s="497" t="s">
        <v>177</v>
      </c>
      <c r="H73" s="498"/>
      <c r="I73" s="498"/>
      <c r="J73" s="498"/>
      <c r="K73" s="498"/>
      <c r="L73" s="498"/>
      <c r="M73" s="498"/>
      <c r="N73" s="498"/>
      <c r="O73" s="488"/>
      <c r="P73" s="497" t="s">
        <v>180</v>
      </c>
      <c r="Q73" s="498"/>
      <c r="R73" s="498"/>
      <c r="S73" s="498"/>
      <c r="T73" s="498"/>
      <c r="U73" s="498"/>
      <c r="V73" s="498"/>
      <c r="W73" s="498"/>
      <c r="X73" s="498"/>
      <c r="Y73" s="498"/>
      <c r="Z73" s="498"/>
      <c r="AA73" s="498"/>
      <c r="AB73" s="488"/>
      <c r="AC73" s="304"/>
      <c r="AD73" s="304"/>
    </row>
    <row r="74" spans="1:30" ht="15.75" customHeight="1" x14ac:dyDescent="0.25">
      <c r="A74" s="304"/>
      <c r="B74" s="497"/>
      <c r="C74" s="488"/>
      <c r="D74" s="37"/>
      <c r="E74" s="497"/>
      <c r="F74" s="488"/>
      <c r="G74" s="522"/>
      <c r="H74" s="498"/>
      <c r="I74" s="498"/>
      <c r="J74" s="498"/>
      <c r="K74" s="498"/>
      <c r="L74" s="498"/>
      <c r="M74" s="498"/>
      <c r="N74" s="498"/>
      <c r="O74" s="488"/>
      <c r="P74" s="522"/>
      <c r="Q74" s="498"/>
      <c r="R74" s="498"/>
      <c r="S74" s="498"/>
      <c r="T74" s="498"/>
      <c r="U74" s="498"/>
      <c r="V74" s="498"/>
      <c r="W74" s="498"/>
      <c r="X74" s="498"/>
      <c r="Y74" s="498"/>
      <c r="Z74" s="498"/>
      <c r="AA74" s="498"/>
      <c r="AB74" s="488"/>
      <c r="AC74" s="304"/>
      <c r="AD74" s="304"/>
    </row>
    <row r="75" spans="1:30" ht="15.75" customHeight="1" x14ac:dyDescent="0.25">
      <c r="A75" s="304"/>
      <c r="B75" s="497"/>
      <c r="C75" s="488"/>
      <c r="D75" s="37"/>
      <c r="E75" s="497"/>
      <c r="F75" s="488"/>
      <c r="G75" s="522"/>
      <c r="H75" s="498"/>
      <c r="I75" s="498"/>
      <c r="J75" s="498"/>
      <c r="K75" s="498"/>
      <c r="L75" s="498"/>
      <c r="M75" s="498"/>
      <c r="N75" s="498"/>
      <c r="O75" s="488"/>
      <c r="P75" s="522"/>
      <c r="Q75" s="498"/>
      <c r="R75" s="498"/>
      <c r="S75" s="498"/>
      <c r="T75" s="498"/>
      <c r="U75" s="498"/>
      <c r="V75" s="498"/>
      <c r="W75" s="498"/>
      <c r="X75" s="498"/>
      <c r="Y75" s="498"/>
      <c r="Z75" s="498"/>
      <c r="AA75" s="498"/>
      <c r="AB75" s="488"/>
      <c r="AC75" s="304"/>
      <c r="AD75" s="304"/>
    </row>
    <row r="76" spans="1:30" ht="26.25" customHeight="1" x14ac:dyDescent="0.25">
      <c r="A76" s="304"/>
      <c r="B76" s="523" t="s">
        <v>181</v>
      </c>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8"/>
      <c r="AA76" s="498"/>
      <c r="AB76" s="488"/>
      <c r="AC76" s="304"/>
      <c r="AD76" s="337"/>
    </row>
    <row r="77" spans="1:30" ht="12.75" customHeight="1" x14ac:dyDescent="0.25">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row>
    <row r="78" spans="1:30" ht="12.75" customHeight="1" x14ac:dyDescent="0.25">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row>
    <row r="79" spans="1:30" ht="12.75" customHeight="1" x14ac:dyDescent="0.25">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row>
    <row r="80" spans="1:30" ht="12.75" customHeight="1" x14ac:dyDescent="0.25">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row>
    <row r="81" spans="1:30" ht="12.75" customHeight="1" x14ac:dyDescent="0.25">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row>
    <row r="82" spans="1:30" ht="12.75" customHeight="1" x14ac:dyDescent="0.25">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304"/>
    </row>
    <row r="83" spans="1:30" ht="12.75" customHeight="1" x14ac:dyDescent="0.25">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row>
    <row r="84" spans="1:30"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row>
    <row r="85" spans="1:30"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row>
    <row r="86" spans="1:30"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row>
    <row r="87" spans="1:30"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30"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row>
    <row r="89" spans="1:30"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row>
    <row r="90" spans="1:30"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row>
    <row r="91" spans="1:30"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row>
    <row r="92" spans="1:30"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row>
    <row r="93" spans="1:30"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row>
    <row r="94" spans="1:30"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row>
    <row r="95" spans="1:30"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row>
    <row r="96" spans="1:30"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row>
    <row r="97" spans="1:30"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row>
    <row r="98" spans="1:30"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row>
    <row r="99" spans="1:30"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row>
    <row r="100" spans="1:30"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row>
    <row r="101" spans="1:30"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row>
    <row r="102" spans="1:30"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row>
    <row r="103" spans="1:30"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row>
    <row r="104" spans="1:30"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row>
    <row r="105" spans="1:30"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row>
    <row r="106" spans="1:30"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row>
    <row r="107" spans="1:30"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row>
    <row r="108" spans="1:30"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row>
    <row r="109" spans="1:30"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row>
    <row r="110" spans="1:30"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row>
    <row r="111" spans="1:30"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row>
    <row r="112" spans="1:30"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row>
    <row r="113" spans="1:30"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row>
    <row r="114" spans="1:30"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row>
    <row r="115" spans="1:30"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30"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row>
    <row r="117" spans="1:30"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row>
    <row r="118" spans="1:30"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row>
    <row r="119" spans="1:30"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row>
    <row r="120" spans="1:30"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row>
    <row r="121" spans="1:30"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row>
    <row r="122" spans="1:30"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row>
    <row r="123" spans="1:30"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row>
    <row r="124" spans="1:30"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row>
    <row r="125" spans="1:30"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row>
    <row r="126" spans="1:30"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row>
    <row r="127" spans="1:30"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row>
    <row r="128" spans="1:30"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row>
    <row r="129" spans="1:30"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row>
    <row r="130" spans="1:30"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row>
    <row r="131" spans="1:30"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row>
    <row r="132" spans="1:30"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row>
    <row r="133" spans="1:30"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row>
    <row r="134" spans="1:30"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row>
    <row r="135" spans="1:30"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row>
    <row r="136" spans="1:30"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row>
    <row r="137" spans="1:30"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row>
    <row r="138" spans="1:30"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row>
    <row r="139" spans="1:30"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row>
    <row r="140" spans="1:30"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row>
    <row r="141" spans="1:30"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0"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row>
    <row r="143" spans="1:30"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row>
    <row r="144" spans="1:30"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row>
    <row r="145" spans="1:30"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row>
    <row r="146" spans="1:30"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row>
    <row r="147" spans="1:30"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row>
    <row r="148" spans="1:30"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row>
    <row r="149" spans="1:30"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row>
    <row r="150" spans="1:30"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row>
    <row r="151" spans="1:30"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row>
    <row r="152" spans="1:30"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row>
    <row r="153" spans="1:30"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row>
    <row r="154" spans="1:30"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row>
    <row r="155" spans="1:30"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row>
    <row r="156" spans="1:30"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row>
    <row r="157" spans="1:30"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row>
    <row r="158" spans="1:30"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row>
    <row r="159" spans="1:30"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row>
    <row r="160" spans="1:30"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row>
    <row r="161" spans="1:30"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row>
    <row r="162" spans="1:30"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row>
    <row r="163" spans="1:30"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row>
    <row r="164" spans="1:30"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row>
    <row r="165" spans="1:30"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row>
    <row r="166" spans="1:30"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row>
    <row r="167" spans="1:30"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row>
    <row r="168" spans="1:30"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row>
    <row r="169" spans="1:30"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row>
    <row r="170" spans="1:30"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row>
    <row r="171" spans="1:30"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row>
    <row r="172" spans="1:30"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row>
    <row r="173" spans="1:30"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row>
    <row r="175" spans="1:30"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row>
    <row r="176" spans="1:30"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row>
    <row r="177" spans="1:30"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row>
    <row r="178" spans="1:30"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row>
    <row r="179" spans="1:30"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row>
    <row r="180" spans="1:30"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row>
    <row r="181" spans="1:30"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row>
    <row r="182" spans="1:30"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row>
    <row r="183" spans="1:30"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row>
    <row r="184" spans="1:30"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row>
    <row r="185" spans="1:30"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row>
    <row r="186" spans="1:30"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row>
    <row r="187" spans="1:30"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row>
    <row r="188" spans="1:30"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row>
    <row r="189" spans="1:30"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row>
    <row r="190" spans="1:30"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row>
    <row r="191" spans="1:30"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row>
    <row r="192" spans="1:30"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row>
    <row r="193" spans="1:30"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row>
    <row r="194" spans="1:30"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row>
    <row r="195" spans="1:30"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row>
    <row r="196" spans="1:30"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row>
    <row r="197" spans="1:30"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row>
    <row r="198" spans="1:30"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row>
    <row r="199" spans="1:30"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row>
    <row r="200" spans="1:30"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row>
    <row r="201" spans="1:30"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row>
    <row r="202" spans="1:30"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row>
    <row r="203" spans="1:30"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row>
    <row r="204" spans="1:30"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row>
    <row r="205" spans="1:30"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row>
    <row r="206" spans="1:30"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row>
    <row r="207" spans="1:30"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row>
    <row r="208" spans="1:30"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row>
    <row r="209" spans="1:30"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row>
    <row r="210" spans="1:30"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row>
    <row r="211" spans="1:30"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row>
    <row r="212" spans="1:30"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row>
    <row r="213" spans="1:30"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row>
    <row r="214" spans="1:30"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row>
    <row r="215" spans="1:30"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row>
    <row r="216" spans="1:30"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row>
    <row r="217" spans="1:30"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row>
    <row r="218" spans="1:30"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row>
    <row r="219" spans="1:30"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row>
    <row r="220" spans="1:30"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row>
    <row r="221" spans="1:30"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row>
    <row r="222" spans="1:30"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row>
    <row r="223" spans="1:30"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row>
    <row r="224" spans="1:30"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row>
    <row r="225" spans="1:30"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row>
    <row r="226" spans="1:30"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row>
    <row r="227" spans="1:30"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row>
    <row r="228" spans="1:30"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row>
    <row r="229" spans="1:30"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row>
    <row r="230" spans="1:30"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row>
    <row r="231" spans="1:30"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row>
    <row r="232" spans="1:30"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row>
    <row r="233" spans="1:30"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row>
    <row r="234" spans="1:30"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row>
    <row r="235" spans="1:30"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row>
    <row r="236" spans="1:30"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row>
    <row r="237" spans="1:30"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row>
    <row r="238" spans="1:30"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row>
    <row r="239" spans="1:30"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row>
    <row r="240" spans="1:30"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row>
    <row r="241" spans="1:30"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row>
    <row r="242" spans="1:30"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row>
    <row r="243" spans="1:30"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row>
    <row r="244" spans="1:30"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row>
    <row r="245" spans="1:30"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row>
    <row r="246" spans="1:30"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row>
    <row r="247" spans="1:30"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row>
    <row r="248" spans="1:30"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row>
    <row r="249" spans="1:30"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row>
    <row r="250" spans="1:30"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row>
    <row r="251" spans="1:30"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0"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row>
    <row r="253" spans="1:30"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0"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row>
    <row r="255" spans="1:30"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row>
    <row r="256" spans="1:30"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row>
    <row r="257" spans="1:30"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row>
    <row r="258" spans="1:30"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row>
    <row r="259" spans="1:30"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row>
    <row r="260" spans="1:30"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row>
    <row r="261" spans="1:30"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row>
    <row r="262" spans="1:30"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row>
    <row r="263" spans="1:30"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row>
    <row r="264" spans="1:30"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row>
    <row r="265" spans="1:30"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row>
    <row r="266" spans="1:30"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row>
    <row r="267" spans="1:30"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row>
    <row r="268" spans="1:30"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row>
    <row r="269" spans="1:30"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row>
    <row r="270" spans="1:30"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row>
    <row r="271" spans="1:30"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row>
    <row r="272" spans="1:30"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row>
    <row r="273" spans="1:30"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row>
    <row r="274" spans="1:30"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0"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row>
    <row r="276" spans="1:30"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row>
    <row r="277" spans="1:30"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row>
    <row r="278" spans="1:30"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row>
    <row r="279" spans="1:30"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row>
    <row r="280" spans="1:30"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row>
    <row r="281" spans="1:30"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row>
    <row r="282" spans="1:30"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row>
    <row r="283" spans="1:30"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row>
    <row r="284" spans="1:30"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row>
    <row r="285" spans="1:30"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row>
    <row r="286" spans="1:30"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row>
    <row r="287" spans="1:30"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row>
    <row r="288" spans="1:30"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row>
    <row r="289" spans="1:30"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row>
    <row r="290" spans="1:30"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row>
    <row r="291" spans="1:30"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row>
    <row r="292" spans="1:30"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row>
    <row r="293" spans="1:30"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row>
    <row r="294" spans="1:30"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row>
    <row r="295" spans="1:30"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row>
    <row r="296" spans="1:30"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30"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row>
    <row r="298" spans="1:30"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row>
    <row r="299" spans="1:30"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row>
    <row r="300" spans="1:30"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row>
    <row r="301" spans="1:30"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row>
    <row r="302" spans="1:30"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row>
    <row r="303" spans="1:30"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row>
    <row r="304" spans="1:30"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row>
    <row r="305" spans="1:30"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row>
    <row r="306" spans="1:30"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row>
    <row r="307" spans="1:30"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row>
    <row r="308" spans="1:30"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row>
    <row r="309" spans="1:30"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row>
    <row r="310" spans="1:30"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row>
    <row r="311" spans="1:30"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row>
    <row r="312" spans="1:30"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row>
    <row r="313" spans="1:30"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row>
    <row r="314" spans="1:30"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row>
    <row r="315" spans="1:30"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row>
    <row r="316" spans="1:30"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row>
    <row r="317" spans="1:30"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row>
    <row r="318" spans="1:30"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30"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30"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row>
    <row r="321" spans="1:30"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row>
    <row r="322" spans="1:30"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row>
    <row r="323" spans="1:30"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row>
    <row r="324" spans="1:30"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row>
    <row r="325" spans="1:30"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row>
    <row r="326" spans="1:30"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row>
    <row r="327" spans="1:30"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row>
    <row r="328" spans="1:30"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row>
    <row r="329" spans="1:30"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row>
    <row r="330" spans="1:30"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row>
    <row r="331" spans="1:30"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row>
    <row r="332" spans="1:30"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row>
    <row r="333" spans="1:30"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row>
    <row r="334" spans="1:30"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row>
    <row r="335" spans="1:30"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row>
    <row r="336" spans="1:30"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row>
    <row r="337" spans="1:30"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row>
    <row r="338" spans="1:30"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row>
    <row r="339" spans="1:30"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row>
    <row r="340" spans="1:30"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row>
    <row r="341" spans="1:30"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row>
    <row r="342" spans="1:30"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row>
    <row r="343" spans="1:30"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row>
    <row r="344" spans="1:30"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30"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30"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30"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row>
    <row r="348" spans="1:30"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row>
    <row r="349" spans="1:30"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row>
    <row r="350" spans="1:30"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row>
    <row r="351" spans="1:30"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row>
    <row r="352" spans="1:30"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row>
    <row r="353" spans="1:30"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row>
    <row r="354" spans="1:30"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row>
    <row r="355" spans="1:30"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row>
    <row r="356" spans="1:30"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row>
    <row r="357" spans="1:30"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row>
    <row r="358" spans="1:30"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row>
    <row r="359" spans="1:30"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row>
    <row r="360" spans="1:30"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row>
    <row r="361" spans="1:30"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row>
    <row r="362" spans="1:30"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row>
    <row r="363" spans="1:30"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row>
    <row r="364" spans="1:30"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row>
    <row r="365" spans="1:30"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row>
    <row r="366" spans="1:30"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row>
    <row r="367" spans="1:30"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row>
    <row r="368" spans="1:30"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row>
    <row r="369" spans="1:30"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row>
    <row r="370" spans="1:30"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row>
    <row r="371" spans="1:30"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row>
    <row r="372" spans="1:30"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row>
    <row r="373" spans="1:30"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row>
    <row r="374" spans="1:30"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row>
    <row r="375" spans="1:30"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row>
    <row r="376" spans="1:30"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row>
    <row r="377" spans="1:30"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row>
    <row r="378" spans="1:30"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row>
    <row r="379" spans="1:30"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row>
    <row r="380" spans="1:30"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row>
    <row r="381" spans="1:30"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row>
    <row r="382" spans="1:30"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row>
    <row r="383" spans="1:30"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row>
    <row r="384" spans="1:30"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row>
    <row r="385" spans="1:30"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row>
    <row r="386" spans="1:30"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row>
    <row r="387" spans="1:30"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row>
    <row r="388" spans="1:30"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row>
    <row r="389" spans="1:30"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row>
    <row r="390" spans="1:30"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row>
    <row r="391" spans="1:30"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row>
    <row r="392" spans="1:30"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row>
    <row r="393" spans="1:30"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row>
    <row r="394" spans="1:30"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row>
    <row r="395" spans="1:30"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row>
    <row r="396" spans="1:30"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row>
    <row r="397" spans="1:30"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row>
    <row r="398" spans="1:30"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row>
    <row r="399" spans="1:30"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row>
    <row r="400" spans="1:30"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row>
    <row r="401" spans="1:30"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row>
    <row r="402" spans="1:30"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row>
    <row r="403" spans="1:30"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row>
    <row r="404" spans="1:30"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row>
    <row r="405" spans="1:30"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row>
    <row r="406" spans="1:30"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row>
    <row r="407" spans="1:30"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row>
    <row r="408" spans="1:30"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row>
    <row r="409" spans="1:30"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row>
    <row r="410" spans="1:30"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row>
    <row r="411" spans="1:30"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row>
    <row r="412" spans="1:30"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row>
    <row r="413" spans="1:30"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row>
    <row r="414" spans="1:30"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row>
    <row r="415" spans="1:30"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row>
    <row r="416" spans="1:30"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row>
    <row r="417" spans="1:30"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row>
    <row r="418" spans="1:30"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row>
    <row r="419" spans="1:30"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row>
    <row r="420" spans="1:30"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row>
    <row r="421" spans="1:30"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row>
    <row r="422" spans="1:30"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row>
    <row r="423" spans="1:30"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row>
    <row r="424" spans="1:30"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row>
    <row r="425" spans="1:30"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row>
    <row r="426" spans="1:30"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row>
    <row r="427" spans="1:30"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row>
    <row r="428" spans="1:30"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row>
    <row r="429" spans="1:30"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row>
    <row r="430" spans="1:30"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row>
    <row r="431" spans="1:30"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row>
    <row r="432" spans="1:30"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row>
    <row r="433" spans="1:30"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row>
    <row r="434" spans="1:30"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row>
    <row r="435" spans="1:30"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row>
    <row r="436" spans="1:30"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row>
    <row r="437" spans="1:30"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row>
    <row r="438" spans="1:30"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row>
    <row r="439" spans="1:30"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row>
    <row r="440" spans="1:30"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row>
    <row r="441" spans="1:30"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row>
    <row r="442" spans="1:30"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row>
    <row r="443" spans="1:30"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row>
    <row r="444" spans="1:30"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row>
    <row r="445" spans="1:30"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row>
    <row r="446" spans="1:30"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row>
    <row r="447" spans="1:30"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row>
    <row r="448" spans="1:30"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row>
    <row r="449" spans="1:30"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row>
    <row r="450" spans="1:30"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row>
    <row r="451" spans="1:30"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row>
    <row r="452" spans="1:30"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row>
    <row r="453" spans="1:30"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row>
    <row r="454" spans="1:30"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row>
    <row r="455" spans="1:30"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row>
    <row r="456" spans="1:30"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row>
    <row r="457" spans="1:30"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row>
    <row r="458" spans="1:30"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row>
    <row r="459" spans="1:30"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row>
    <row r="460" spans="1:30"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row>
    <row r="461" spans="1:30"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row>
    <row r="462" spans="1:30"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row>
    <row r="463" spans="1:30"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row>
    <row r="464" spans="1:30"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row>
    <row r="465" spans="1:30"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row>
    <row r="466" spans="1:30"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row>
    <row r="467" spans="1:30"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row>
    <row r="468" spans="1:30"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row>
    <row r="469" spans="1:30"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row>
    <row r="470" spans="1:30"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row>
    <row r="471" spans="1:30"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row>
    <row r="472" spans="1:30"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row>
    <row r="473" spans="1:30"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row>
    <row r="474" spans="1:30"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row>
    <row r="475" spans="1:30"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row>
    <row r="476" spans="1:30"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row>
    <row r="477" spans="1:30"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row>
    <row r="478" spans="1:30"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row>
    <row r="479" spans="1:30"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row>
    <row r="480" spans="1:30"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row>
    <row r="481" spans="1:30"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row>
    <row r="482" spans="1:30"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row>
    <row r="483" spans="1:30"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row>
    <row r="484" spans="1:30"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row>
    <row r="485" spans="1:30"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row>
    <row r="486" spans="1:30"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row>
    <row r="487" spans="1:30"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row>
    <row r="488" spans="1:30"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row>
    <row r="489" spans="1:30"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row>
    <row r="490" spans="1:30"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row>
    <row r="491" spans="1:30"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row>
    <row r="492" spans="1:30"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row>
    <row r="493" spans="1:30"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row>
    <row r="494" spans="1:30"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row>
    <row r="495" spans="1:30"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row>
    <row r="496" spans="1:30"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row>
    <row r="497" spans="1:30"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row>
    <row r="498" spans="1:30"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row>
    <row r="499" spans="1:30"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row>
    <row r="500" spans="1:30"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row>
    <row r="501" spans="1:30"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row>
    <row r="502" spans="1:30"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row>
    <row r="503" spans="1:30"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row>
    <row r="504" spans="1:30"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row>
    <row r="505" spans="1:30"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row>
    <row r="506" spans="1:30"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row>
    <row r="507" spans="1:30"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row>
    <row r="508" spans="1:30"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row>
    <row r="509" spans="1:30"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row>
    <row r="510" spans="1:30"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row>
    <row r="511" spans="1:30"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row>
    <row r="512" spans="1:30"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row>
    <row r="513" spans="1:30"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row>
    <row r="514" spans="1:30"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row>
    <row r="515" spans="1:30"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row>
    <row r="516" spans="1:30"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row>
    <row r="517" spans="1:30"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row>
    <row r="518" spans="1:30"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row>
    <row r="519" spans="1:30"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row>
    <row r="520" spans="1:30"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row>
    <row r="521" spans="1:30"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row>
    <row r="522" spans="1:30"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row>
    <row r="523" spans="1:30"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row>
    <row r="524" spans="1:30"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row>
    <row r="525" spans="1:30"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row>
    <row r="526" spans="1:30"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row>
    <row r="527" spans="1:30"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row>
    <row r="528" spans="1:30"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row>
    <row r="529" spans="1:30"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row>
    <row r="530" spans="1:30"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row>
    <row r="531" spans="1:30"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row>
    <row r="532" spans="1:30"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row>
    <row r="533" spans="1:30"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row>
    <row r="534" spans="1:30"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row>
    <row r="535" spans="1:30"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row>
    <row r="536" spans="1:30"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row>
    <row r="537" spans="1:30"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row>
    <row r="538" spans="1:30"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row>
    <row r="539" spans="1:30"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row>
    <row r="540" spans="1:30"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row>
    <row r="541" spans="1:30"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row>
    <row r="542" spans="1:30"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row>
    <row r="543" spans="1:30"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row>
    <row r="544" spans="1:30"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row>
    <row r="545" spans="1:30"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row>
    <row r="546" spans="1:30"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row>
    <row r="547" spans="1:30"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row>
    <row r="548" spans="1:30"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row>
    <row r="549" spans="1:30"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row>
    <row r="550" spans="1:30"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row>
    <row r="551" spans="1:30"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row>
    <row r="552" spans="1:30"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row>
    <row r="553" spans="1:30"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row>
    <row r="554" spans="1:30"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row>
    <row r="555" spans="1:30"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row>
    <row r="556" spans="1:30"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row>
    <row r="557" spans="1:30"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row>
    <row r="558" spans="1:30"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row>
    <row r="559" spans="1:30"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row>
    <row r="560" spans="1:30"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row>
    <row r="561" spans="1:30"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row>
    <row r="562" spans="1:30"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row>
    <row r="563" spans="1:30"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row>
    <row r="564" spans="1:30"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row>
    <row r="565" spans="1:30"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row>
    <row r="566" spans="1:30"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row>
    <row r="567" spans="1:30"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row>
    <row r="568" spans="1:30"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row>
    <row r="569" spans="1:30"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row>
    <row r="570" spans="1:30"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row>
    <row r="571" spans="1:30"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row>
    <row r="572" spans="1:30"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row>
    <row r="573" spans="1:30"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row>
    <row r="574" spans="1:30"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row>
    <row r="575" spans="1:30"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row>
    <row r="576" spans="1:30"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row>
    <row r="577" spans="1:30"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row>
    <row r="578" spans="1:30"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row>
    <row r="579" spans="1:30"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row>
    <row r="580" spans="1:30"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row>
    <row r="581" spans="1:30"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row>
    <row r="582" spans="1:30"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row>
    <row r="583" spans="1:30"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row>
    <row r="584" spans="1:30"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row>
    <row r="585" spans="1:30"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row>
    <row r="586" spans="1:30"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row>
    <row r="587" spans="1:30"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row>
    <row r="588" spans="1:30"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row>
    <row r="589" spans="1:30"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row>
    <row r="590" spans="1:30"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row>
    <row r="591" spans="1:30"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row>
    <row r="592" spans="1:30"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row>
    <row r="593" spans="1:30"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row>
    <row r="594" spans="1:30"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row>
    <row r="595" spans="1:30"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row>
    <row r="596" spans="1:30"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row>
    <row r="597" spans="1:30"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row>
    <row r="598" spans="1:30"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row>
    <row r="599" spans="1:30"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row>
    <row r="600" spans="1:30"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row>
    <row r="601" spans="1:30"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row>
    <row r="602" spans="1:30"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row>
    <row r="603" spans="1:30"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row>
    <row r="604" spans="1:30"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row>
    <row r="605" spans="1:30"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row>
    <row r="606" spans="1:30"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row>
    <row r="607" spans="1:30"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row>
    <row r="608" spans="1:30"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row>
    <row r="609" spans="1:30"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row>
    <row r="610" spans="1:30"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row>
    <row r="611" spans="1:30"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row>
    <row r="612" spans="1:30"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row>
    <row r="613" spans="1:30"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row>
    <row r="614" spans="1:30"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row>
    <row r="615" spans="1:30"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row>
    <row r="616" spans="1:30"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row>
    <row r="617" spans="1:30"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row>
    <row r="618" spans="1:30"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row>
    <row r="619" spans="1:30"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row>
    <row r="620" spans="1:30"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row>
    <row r="621" spans="1:30"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row>
    <row r="622" spans="1:30"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row>
    <row r="623" spans="1:30"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row>
    <row r="624" spans="1:30"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row>
    <row r="625" spans="1:30"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row>
    <row r="626" spans="1:30"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row>
    <row r="627" spans="1:30"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row>
    <row r="628" spans="1:30"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row>
    <row r="629" spans="1:30"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row>
    <row r="630" spans="1:30"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row>
    <row r="631" spans="1:30"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row>
    <row r="632" spans="1:30"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row>
    <row r="633" spans="1:30"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row>
    <row r="634" spans="1:30"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row>
    <row r="635" spans="1:30"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row>
    <row r="636" spans="1:30"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row>
    <row r="637" spans="1:30"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row>
    <row r="638" spans="1:30"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row>
    <row r="639" spans="1:30"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row>
    <row r="640" spans="1:30"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row>
    <row r="641" spans="1:30"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row>
    <row r="642" spans="1:30"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row>
    <row r="643" spans="1:30"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row>
    <row r="644" spans="1:30"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row>
    <row r="645" spans="1:30"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row>
    <row r="646" spans="1:30"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row>
    <row r="647" spans="1:30"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row>
    <row r="648" spans="1:30"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row>
    <row r="649" spans="1:30"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row>
    <row r="650" spans="1:30"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row>
    <row r="651" spans="1:30"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row>
    <row r="652" spans="1:30"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row>
    <row r="653" spans="1:30"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row>
    <row r="654" spans="1:30"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row>
    <row r="655" spans="1:30"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row>
    <row r="656" spans="1:30"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row>
    <row r="657" spans="1:30"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row>
    <row r="658" spans="1:30"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row>
    <row r="659" spans="1:30"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row>
    <row r="660" spans="1:30"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row>
    <row r="661" spans="1:30"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row>
    <row r="662" spans="1:30"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row>
    <row r="663" spans="1:30"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row>
    <row r="664" spans="1:30"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row>
    <row r="665" spans="1:30"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row>
    <row r="666" spans="1:30"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row>
    <row r="667" spans="1:30"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row>
    <row r="668" spans="1:30"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row>
    <row r="669" spans="1:30"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row>
    <row r="670" spans="1:30"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row>
    <row r="671" spans="1:30"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row>
    <row r="672" spans="1:30"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row>
    <row r="673" spans="1:30"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row>
    <row r="674" spans="1:30"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row>
    <row r="675" spans="1:30"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row>
    <row r="676" spans="1:30"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row>
    <row r="677" spans="1:30"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row>
    <row r="678" spans="1:30"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row>
    <row r="679" spans="1:30"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row>
    <row r="680" spans="1:30"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row>
    <row r="681" spans="1:30"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row>
    <row r="682" spans="1:30"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row>
    <row r="683" spans="1:30"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row>
    <row r="684" spans="1:30"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row>
    <row r="685" spans="1:30"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row>
    <row r="686" spans="1:30"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row>
    <row r="687" spans="1:30"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row>
    <row r="688" spans="1:30"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row>
    <row r="689" spans="1:30"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row>
    <row r="690" spans="1:30"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row>
    <row r="691" spans="1:30"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row>
    <row r="692" spans="1:30"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row>
    <row r="693" spans="1:30"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row>
    <row r="694" spans="1:30"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row>
    <row r="695" spans="1:30"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row>
    <row r="696" spans="1:30"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row>
    <row r="697" spans="1:30"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row>
    <row r="698" spans="1:30"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row>
    <row r="699" spans="1:30"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row>
    <row r="700" spans="1:30"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row>
    <row r="701" spans="1:30"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row>
    <row r="702" spans="1:30"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row>
    <row r="703" spans="1:30"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row>
    <row r="704" spans="1:30"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row>
    <row r="705" spans="1:30"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row>
    <row r="706" spans="1:30"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row>
    <row r="707" spans="1:30"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row>
    <row r="708" spans="1:30"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row>
    <row r="709" spans="1:30"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row>
    <row r="710" spans="1:30"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row>
    <row r="711" spans="1:30"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row>
    <row r="712" spans="1:30"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row>
    <row r="713" spans="1:30"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row>
    <row r="714" spans="1:30"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row>
    <row r="715" spans="1:30"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row>
    <row r="716" spans="1:30"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row>
    <row r="717" spans="1:30"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row>
    <row r="718" spans="1:30"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row>
    <row r="719" spans="1:30"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row>
    <row r="720" spans="1:30"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row>
    <row r="721" spans="1:30"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row>
    <row r="722" spans="1:30"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row>
    <row r="723" spans="1:30"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row>
    <row r="724" spans="1:30"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row>
    <row r="725" spans="1:30"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row>
    <row r="726" spans="1:30"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row>
    <row r="727" spans="1:30"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row>
    <row r="728" spans="1:30"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row>
    <row r="729" spans="1:30"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row>
    <row r="730" spans="1:30"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row>
    <row r="731" spans="1:30"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row>
    <row r="732" spans="1:30"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row>
    <row r="733" spans="1:30"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row>
    <row r="734" spans="1:30"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row>
    <row r="735" spans="1:30"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row>
    <row r="736" spans="1:30"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row>
    <row r="737" spans="1:30"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row>
    <row r="738" spans="1:30"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row>
    <row r="739" spans="1:30"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row>
    <row r="740" spans="1:30"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row>
    <row r="741" spans="1:30"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row>
    <row r="742" spans="1:30"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row>
    <row r="743" spans="1:30"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row>
    <row r="744" spans="1:30"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row>
    <row r="745" spans="1:30"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row>
    <row r="746" spans="1:30"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row>
    <row r="747" spans="1:30"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row>
    <row r="748" spans="1:30"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row>
    <row r="749" spans="1:30"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row>
    <row r="750" spans="1:30"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row>
    <row r="751" spans="1:30"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row>
    <row r="752" spans="1:30"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row>
    <row r="753" spans="1:30"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row>
    <row r="754" spans="1:30"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row>
    <row r="755" spans="1:30"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row>
    <row r="756" spans="1:30"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row>
    <row r="757" spans="1:30"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row>
    <row r="758" spans="1:30"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row>
    <row r="759" spans="1:30"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row>
    <row r="760" spans="1:30"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row>
    <row r="761" spans="1:30"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row>
    <row r="762" spans="1:30"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row>
    <row r="763" spans="1:30"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row>
    <row r="764" spans="1:30"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row>
    <row r="765" spans="1:30"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row>
    <row r="766" spans="1:30"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row>
    <row r="767" spans="1:30"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row>
    <row r="768" spans="1:30"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row>
    <row r="769" spans="1:30"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row>
    <row r="770" spans="1:30"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row>
    <row r="771" spans="1:30"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row>
    <row r="772" spans="1:30"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row>
    <row r="773" spans="1:30"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row>
    <row r="774" spans="1:30"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row>
    <row r="775" spans="1:30"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row>
    <row r="776" spans="1:30"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row>
    <row r="777" spans="1:30"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row>
    <row r="778" spans="1:30"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row>
    <row r="779" spans="1:30"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row>
    <row r="780" spans="1:30"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row>
    <row r="781" spans="1:30"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row>
    <row r="782" spans="1:30"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row>
    <row r="783" spans="1:30"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row>
    <row r="784" spans="1:30"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row>
    <row r="785" spans="1:30"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row>
    <row r="786" spans="1:30"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row>
    <row r="787" spans="1:30"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row>
    <row r="788" spans="1:30"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row>
    <row r="789" spans="1:30"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row>
    <row r="790" spans="1:30"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row>
    <row r="791" spans="1:30"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row>
    <row r="792" spans="1:30"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row>
    <row r="793" spans="1:30"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row>
    <row r="794" spans="1:30"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row>
    <row r="795" spans="1:30"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row>
    <row r="796" spans="1:30"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row>
    <row r="797" spans="1:30"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row>
    <row r="798" spans="1:30"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row>
    <row r="799" spans="1:30"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row>
    <row r="800" spans="1:30"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row>
    <row r="801" spans="1:30"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row>
    <row r="802" spans="1:30"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row>
    <row r="803" spans="1:30"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row>
    <row r="804" spans="1:30"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row>
    <row r="805" spans="1:30"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row>
    <row r="806" spans="1:30"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row>
    <row r="807" spans="1:30"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row>
    <row r="808" spans="1:30"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row>
    <row r="809" spans="1:30"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row>
    <row r="810" spans="1:30"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row>
    <row r="811" spans="1:30"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row>
    <row r="812" spans="1:30"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row>
    <row r="813" spans="1:30"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row>
    <row r="814" spans="1:30"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row>
    <row r="815" spans="1:30"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row>
    <row r="816" spans="1:30"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row>
    <row r="817" spans="1:30"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row>
    <row r="818" spans="1:30"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row>
    <row r="819" spans="1:30"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row>
    <row r="820" spans="1:30"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row>
    <row r="821" spans="1:30"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row>
    <row r="822" spans="1:30"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row>
    <row r="823" spans="1:30"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row>
    <row r="824" spans="1:30"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row>
    <row r="825" spans="1:30"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row>
    <row r="826" spans="1:30"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row>
    <row r="827" spans="1:30"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row>
    <row r="828" spans="1:30"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row>
    <row r="829" spans="1:30"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row>
    <row r="830" spans="1:30"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row>
    <row r="831" spans="1:30"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row>
    <row r="832" spans="1:30"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row>
    <row r="833" spans="1:30"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row>
    <row r="834" spans="1:30"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row>
    <row r="835" spans="1:30"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row>
    <row r="836" spans="1:30"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row>
    <row r="837" spans="1:30"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row>
    <row r="838" spans="1:30"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row>
    <row r="839" spans="1:30"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row>
    <row r="840" spans="1:30"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row>
    <row r="841" spans="1:30"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row>
    <row r="842" spans="1:30"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row>
    <row r="843" spans="1:30"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row>
    <row r="844" spans="1:30"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row>
    <row r="845" spans="1:30"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row>
    <row r="846" spans="1:30"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row>
    <row r="847" spans="1:30"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row>
    <row r="848" spans="1:30"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row>
    <row r="849" spans="1:30"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row>
    <row r="850" spans="1:30"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row>
    <row r="851" spans="1:30"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row>
    <row r="852" spans="1:30"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row>
    <row r="853" spans="1:30"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row>
    <row r="854" spans="1:30"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row>
    <row r="855" spans="1:30"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row>
    <row r="856" spans="1:30"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row>
    <row r="857" spans="1:30"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row>
    <row r="858" spans="1:30"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row>
    <row r="859" spans="1:30"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row>
    <row r="860" spans="1:30"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row>
    <row r="861" spans="1:30"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row>
    <row r="862" spans="1:30"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row>
    <row r="863" spans="1:30"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row>
    <row r="864" spans="1:30"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row>
    <row r="865" spans="1:30"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row>
    <row r="866" spans="1:30"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row>
    <row r="867" spans="1:30"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row>
    <row r="868" spans="1:30"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row>
    <row r="869" spans="1:30"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row>
    <row r="870" spans="1:30"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row>
    <row r="871" spans="1:30"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row>
    <row r="872" spans="1:30"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row>
    <row r="873" spans="1:30"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row>
    <row r="874" spans="1:30"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row>
    <row r="875" spans="1:30"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row>
    <row r="876" spans="1:30"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row>
    <row r="877" spans="1:30"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row>
    <row r="878" spans="1:30"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row>
    <row r="879" spans="1:30"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row>
    <row r="880" spans="1:30"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row>
    <row r="881" spans="1:30"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row>
    <row r="882" spans="1:30"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row>
    <row r="883" spans="1:30"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row>
    <row r="884" spans="1:30"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row>
    <row r="885" spans="1:30"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row>
    <row r="886" spans="1:30"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row>
    <row r="887" spans="1:30"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row>
    <row r="888" spans="1:30"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row>
    <row r="889" spans="1:30"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row>
    <row r="890" spans="1:30"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row>
    <row r="891" spans="1:30"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row>
    <row r="892" spans="1:30"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row>
    <row r="893" spans="1:30"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row>
    <row r="894" spans="1:30"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row>
    <row r="895" spans="1:30"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row>
    <row r="896" spans="1:30"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row>
    <row r="897" spans="1:30"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row>
    <row r="898" spans="1:30"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row>
    <row r="899" spans="1:30"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row>
    <row r="900" spans="1:30"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row>
    <row r="901" spans="1:30"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row>
    <row r="902" spans="1:30"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row>
    <row r="903" spans="1:30"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row>
    <row r="904" spans="1:30"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row>
    <row r="905" spans="1:30"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row>
    <row r="906" spans="1:30"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row>
    <row r="907" spans="1:30"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row>
    <row r="908" spans="1:30"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row>
    <row r="909" spans="1:30"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row>
    <row r="910" spans="1:30"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row>
    <row r="911" spans="1:30"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row>
    <row r="912" spans="1:30"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row>
    <row r="913" spans="1:30"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row>
    <row r="914" spans="1:30"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row>
    <row r="915" spans="1:30"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row>
    <row r="916" spans="1:30"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row>
    <row r="917" spans="1:30"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row>
    <row r="918" spans="1:30"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row>
    <row r="919" spans="1:30"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row>
    <row r="920" spans="1:30"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row>
    <row r="921" spans="1:30"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row>
    <row r="922" spans="1:30"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row>
    <row r="923" spans="1:30"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row>
    <row r="924" spans="1:30"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row>
    <row r="925" spans="1:30"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row>
    <row r="926" spans="1:30"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row>
    <row r="927" spans="1:30"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row>
    <row r="928" spans="1:30"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row>
    <row r="929" spans="1:30"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row>
    <row r="930" spans="1:30"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row>
    <row r="931" spans="1:30"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row>
    <row r="932" spans="1:30"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row>
    <row r="933" spans="1:30"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row>
    <row r="934" spans="1:30"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row>
    <row r="935" spans="1:30"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row>
    <row r="936" spans="1:30"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row>
    <row r="937" spans="1:30"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row>
    <row r="938" spans="1:30"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row>
    <row r="939" spans="1:30"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row>
    <row r="940" spans="1:30"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row>
    <row r="941" spans="1:30"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row>
    <row r="942" spans="1:30"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row>
    <row r="943" spans="1:30"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row>
    <row r="944" spans="1:30"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row>
    <row r="945" spans="1:30"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row>
    <row r="946" spans="1:30"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row>
    <row r="947" spans="1:30"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row>
    <row r="948" spans="1:30"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row>
    <row r="949" spans="1:30"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row>
    <row r="950" spans="1:30"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row>
    <row r="951" spans="1:30"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row>
    <row r="952" spans="1:30"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row>
    <row r="953" spans="1:30"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row>
    <row r="954" spans="1:30"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row>
    <row r="955" spans="1:30"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row>
    <row r="956" spans="1:30"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row>
    <row r="957" spans="1:30"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row>
    <row r="958" spans="1:30"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row>
    <row r="959" spans="1:30"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row>
    <row r="960" spans="1:30"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row>
    <row r="961" spans="1:30"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row>
    <row r="962" spans="1:30"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row>
    <row r="963" spans="1:30"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row>
    <row r="964" spans="1:30"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row>
    <row r="965" spans="1:30"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row>
    <row r="966" spans="1:30"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row>
    <row r="967" spans="1:30"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row>
    <row r="968" spans="1:30"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row>
    <row r="969" spans="1:30"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row>
    <row r="970" spans="1:30"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row>
    <row r="971" spans="1:30"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row>
    <row r="972" spans="1:30"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row>
    <row r="973" spans="1:30"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row>
    <row r="974" spans="1:30"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row>
    <row r="975" spans="1:30"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row>
    <row r="976" spans="1:30"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row>
    <row r="977" spans="1:30"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row>
    <row r="978" spans="1:30"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row>
    <row r="979" spans="1:30"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row>
    <row r="980" spans="1:30"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row>
    <row r="981" spans="1:30"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row>
    <row r="982" spans="1:30"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row>
    <row r="983" spans="1:30"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row>
    <row r="984" spans="1:30"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row>
    <row r="985" spans="1:30"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row>
    <row r="986" spans="1:30"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row>
    <row r="987" spans="1:30"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row>
    <row r="988" spans="1:30"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row>
    <row r="989" spans="1:30"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row>
    <row r="990" spans="1:30"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row>
    <row r="991" spans="1:30"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row>
    <row r="992" spans="1:30"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row>
    <row r="993" spans="1:30"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row>
    <row r="994" spans="1:30"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row>
    <row r="995" spans="1:30"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row>
    <row r="996" spans="1:30"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row>
    <row r="997" spans="1:30"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row>
    <row r="998" spans="1:30"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row>
    <row r="999" spans="1:30"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row>
    <row r="1000" spans="1:30"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row>
    <row r="2" spans="1:33" ht="12.75" customHeight="1" x14ac:dyDescent="0.25">
      <c r="A2" s="304"/>
      <c r="B2" s="524"/>
      <c r="C2" s="508"/>
      <c r="D2" s="509"/>
      <c r="E2" s="25"/>
      <c r="F2" s="527" t="s">
        <v>120</v>
      </c>
      <c r="G2" s="508"/>
      <c r="H2" s="508"/>
      <c r="I2" s="508"/>
      <c r="J2" s="508"/>
      <c r="K2" s="508"/>
      <c r="L2" s="508"/>
      <c r="M2" s="508"/>
      <c r="N2" s="508"/>
      <c r="O2" s="508"/>
      <c r="P2" s="508"/>
      <c r="Q2" s="508"/>
      <c r="R2" s="508"/>
      <c r="S2" s="508"/>
      <c r="T2" s="508"/>
      <c r="U2" s="508"/>
      <c r="V2" s="508"/>
      <c r="W2" s="508"/>
      <c r="X2" s="508"/>
      <c r="Y2" s="508"/>
      <c r="Z2" s="508"/>
      <c r="AA2" s="508"/>
      <c r="AB2" s="509"/>
      <c r="AC2" s="304"/>
      <c r="AD2" s="304"/>
      <c r="AE2" s="304"/>
      <c r="AF2" s="304"/>
      <c r="AG2" s="304"/>
    </row>
    <row r="3" spans="1:33" ht="12.75" customHeight="1" x14ac:dyDescent="0.25">
      <c r="A3" s="304"/>
      <c r="B3" s="525"/>
      <c r="C3" s="472"/>
      <c r="D3" s="526"/>
      <c r="E3" s="26"/>
      <c r="F3" s="515"/>
      <c r="G3" s="472"/>
      <c r="H3" s="472"/>
      <c r="I3" s="472"/>
      <c r="J3" s="472"/>
      <c r="K3" s="472"/>
      <c r="L3" s="472"/>
      <c r="M3" s="472"/>
      <c r="N3" s="472"/>
      <c r="O3" s="472"/>
      <c r="P3" s="472"/>
      <c r="Q3" s="472"/>
      <c r="R3" s="472"/>
      <c r="S3" s="472"/>
      <c r="T3" s="472"/>
      <c r="U3" s="472"/>
      <c r="V3" s="472"/>
      <c r="W3" s="472"/>
      <c r="X3" s="472"/>
      <c r="Y3" s="472"/>
      <c r="Z3" s="472"/>
      <c r="AA3" s="472"/>
      <c r="AB3" s="526"/>
      <c r="AC3" s="304"/>
      <c r="AD3" s="304"/>
      <c r="AE3" s="304"/>
      <c r="AF3" s="304"/>
      <c r="AG3" s="304"/>
    </row>
    <row r="4" spans="1:33" ht="12.75" customHeight="1" x14ac:dyDescent="0.25">
      <c r="A4" s="304"/>
      <c r="B4" s="525"/>
      <c r="C4" s="472"/>
      <c r="D4" s="526"/>
      <c r="E4" s="26"/>
      <c r="F4" s="515"/>
      <c r="G4" s="472"/>
      <c r="H4" s="472"/>
      <c r="I4" s="472"/>
      <c r="J4" s="472"/>
      <c r="K4" s="472"/>
      <c r="L4" s="472"/>
      <c r="M4" s="472"/>
      <c r="N4" s="472"/>
      <c r="O4" s="472"/>
      <c r="P4" s="472"/>
      <c r="Q4" s="472"/>
      <c r="R4" s="472"/>
      <c r="S4" s="472"/>
      <c r="T4" s="472"/>
      <c r="U4" s="472"/>
      <c r="V4" s="472"/>
      <c r="W4" s="472"/>
      <c r="X4" s="472"/>
      <c r="Y4" s="472"/>
      <c r="Z4" s="472"/>
      <c r="AA4" s="472"/>
      <c r="AB4" s="526"/>
      <c r="AC4" s="304"/>
      <c r="AD4" s="304"/>
      <c r="AE4" s="304"/>
      <c r="AF4" s="304"/>
      <c r="AG4" s="304"/>
    </row>
    <row r="5" spans="1:33" ht="12.75" customHeight="1" x14ac:dyDescent="0.25">
      <c r="A5" s="304"/>
      <c r="B5" s="525"/>
      <c r="C5" s="472"/>
      <c r="D5" s="526"/>
      <c r="E5" s="26"/>
      <c r="F5" s="515"/>
      <c r="G5" s="472"/>
      <c r="H5" s="472"/>
      <c r="I5" s="472"/>
      <c r="J5" s="472"/>
      <c r="K5" s="472"/>
      <c r="L5" s="472"/>
      <c r="M5" s="472"/>
      <c r="N5" s="472"/>
      <c r="O5" s="472"/>
      <c r="P5" s="472"/>
      <c r="Q5" s="472"/>
      <c r="R5" s="472"/>
      <c r="S5" s="472"/>
      <c r="T5" s="472"/>
      <c r="U5" s="472"/>
      <c r="V5" s="472"/>
      <c r="W5" s="472"/>
      <c r="X5" s="472"/>
      <c r="Y5" s="472"/>
      <c r="Z5" s="472"/>
      <c r="AA5" s="472"/>
      <c r="AB5" s="526"/>
      <c r="AC5" s="304"/>
      <c r="AD5" s="304"/>
      <c r="AE5" s="304"/>
      <c r="AF5" s="304"/>
      <c r="AG5" s="304"/>
    </row>
    <row r="6" spans="1:33" ht="37.5" customHeight="1" x14ac:dyDescent="0.25">
      <c r="A6" s="304"/>
      <c r="B6" s="510"/>
      <c r="C6" s="511"/>
      <c r="D6" s="512"/>
      <c r="E6" s="305"/>
      <c r="F6" s="511"/>
      <c r="G6" s="511"/>
      <c r="H6" s="511"/>
      <c r="I6" s="511"/>
      <c r="J6" s="511"/>
      <c r="K6" s="511"/>
      <c r="L6" s="511"/>
      <c r="M6" s="511"/>
      <c r="N6" s="511"/>
      <c r="O6" s="511"/>
      <c r="P6" s="511"/>
      <c r="Q6" s="511"/>
      <c r="R6" s="511"/>
      <c r="S6" s="511"/>
      <c r="T6" s="511"/>
      <c r="U6" s="511"/>
      <c r="V6" s="511"/>
      <c r="W6" s="511"/>
      <c r="X6" s="511"/>
      <c r="Y6" s="511"/>
      <c r="Z6" s="511"/>
      <c r="AA6" s="511"/>
      <c r="AB6" s="512"/>
      <c r="AC6" s="304"/>
      <c r="AD6" s="304"/>
      <c r="AE6" s="304"/>
      <c r="AF6" s="304"/>
      <c r="AG6" s="304"/>
    </row>
    <row r="7" spans="1:33" ht="15" customHeight="1" x14ac:dyDescent="0.25">
      <c r="A7" s="304"/>
      <c r="B7" s="27"/>
      <c r="C7" s="528"/>
      <c r="D7" s="508"/>
      <c r="E7" s="28"/>
      <c r="F7" s="29"/>
      <c r="G7" s="29"/>
      <c r="H7" s="29"/>
      <c r="I7" s="29"/>
      <c r="J7" s="29"/>
      <c r="K7" s="29"/>
      <c r="L7" s="29"/>
      <c r="M7" s="29"/>
      <c r="N7" s="29"/>
      <c r="O7" s="29"/>
      <c r="P7" s="29"/>
      <c r="Q7" s="29"/>
      <c r="R7" s="29"/>
      <c r="S7" s="29"/>
      <c r="T7" s="29"/>
      <c r="U7" s="29"/>
      <c r="V7" s="29"/>
      <c r="W7" s="29"/>
      <c r="X7" s="29"/>
      <c r="Y7" s="29"/>
      <c r="Z7" s="29"/>
      <c r="AA7" s="29"/>
      <c r="AB7" s="30"/>
      <c r="AC7" s="304"/>
      <c r="AD7" s="304"/>
      <c r="AE7" s="304"/>
      <c r="AF7" s="304"/>
      <c r="AG7" s="304"/>
    </row>
    <row r="8" spans="1:33"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c r="AE8" s="304"/>
      <c r="AF8" s="898" t="s">
        <v>444</v>
      </c>
      <c r="AG8" s="515"/>
    </row>
    <row r="9" spans="1:33" ht="15" customHeight="1" x14ac:dyDescent="0.25">
      <c r="A9" s="304"/>
      <c r="B9" s="31"/>
      <c r="C9" s="529"/>
      <c r="D9" s="515"/>
      <c r="E9" s="515"/>
      <c r="F9" s="515"/>
      <c r="G9" s="311"/>
      <c r="H9" s="304"/>
      <c r="I9" s="304"/>
      <c r="J9" s="304"/>
      <c r="K9" s="304"/>
      <c r="L9" s="304"/>
      <c r="M9" s="304"/>
      <c r="N9" s="304"/>
      <c r="O9" s="304"/>
      <c r="P9" s="304"/>
      <c r="Q9" s="304"/>
      <c r="R9" s="304"/>
      <c r="S9" s="304"/>
      <c r="T9" s="304"/>
      <c r="U9" s="304"/>
      <c r="V9" s="304"/>
      <c r="W9" s="304"/>
      <c r="X9" s="304"/>
      <c r="Y9" s="304"/>
      <c r="Z9" s="304"/>
      <c r="AA9" s="304"/>
      <c r="AB9" s="312"/>
      <c r="AC9" s="304"/>
      <c r="AD9" s="304"/>
      <c r="AE9" s="304"/>
      <c r="AF9" s="304"/>
      <c r="AG9" s="304"/>
    </row>
    <row r="10" spans="1:33" ht="30" customHeight="1" x14ac:dyDescent="0.25">
      <c r="A10" s="304"/>
      <c r="B10" s="31"/>
      <c r="C10" s="529" t="s">
        <v>123</v>
      </c>
      <c r="D10" s="515"/>
      <c r="E10" s="497" t="s">
        <v>114</v>
      </c>
      <c r="F10" s="498"/>
      <c r="G10" s="498"/>
      <c r="H10" s="498"/>
      <c r="I10" s="498"/>
      <c r="J10" s="498"/>
      <c r="K10" s="498"/>
      <c r="L10" s="498"/>
      <c r="M10" s="498"/>
      <c r="N10" s="498"/>
      <c r="O10" s="498"/>
      <c r="P10" s="498"/>
      <c r="Q10" s="498"/>
      <c r="R10" s="498"/>
      <c r="S10" s="498"/>
      <c r="T10" s="498"/>
      <c r="U10" s="498"/>
      <c r="V10" s="498"/>
      <c r="W10" s="498"/>
      <c r="X10" s="498"/>
      <c r="Y10" s="498"/>
      <c r="Z10" s="498"/>
      <c r="AA10" s="488"/>
      <c r="AB10" s="313"/>
      <c r="AC10" s="304"/>
      <c r="AD10" s="304"/>
      <c r="AE10" s="304"/>
      <c r="AF10" s="304"/>
      <c r="AG10" s="304"/>
    </row>
    <row r="11" spans="1:33" ht="15" customHeight="1" x14ac:dyDescent="0.25">
      <c r="A11" s="304"/>
      <c r="B11" s="31"/>
      <c r="C11" s="529"/>
      <c r="D11" s="515"/>
      <c r="E11" s="515"/>
      <c r="F11" s="515"/>
      <c r="G11" s="304"/>
      <c r="H11" s="304"/>
      <c r="I11" s="304"/>
      <c r="J11" s="304"/>
      <c r="K11" s="304"/>
      <c r="L11" s="304"/>
      <c r="M11" s="304"/>
      <c r="N11" s="304"/>
      <c r="O11" s="304"/>
      <c r="P11" s="304"/>
      <c r="Q11" s="304"/>
      <c r="R11" s="304"/>
      <c r="S11" s="304"/>
      <c r="T11" s="304"/>
      <c r="U11" s="304"/>
      <c r="V11" s="304"/>
      <c r="W11" s="304"/>
      <c r="X11" s="304"/>
      <c r="Y11" s="304"/>
      <c r="Z11" s="304"/>
      <c r="AA11" s="530"/>
      <c r="AB11" s="526"/>
      <c r="AC11" s="304"/>
      <c r="AD11" s="304"/>
      <c r="AE11" s="304"/>
      <c r="AF11" s="52" t="s">
        <v>445</v>
      </c>
      <c r="AG11" s="52" t="s">
        <v>446</v>
      </c>
    </row>
    <row r="12" spans="1:33" ht="29.25" customHeight="1" x14ac:dyDescent="0.25">
      <c r="A12" s="304"/>
      <c r="B12" s="31"/>
      <c r="C12" s="533" t="s">
        <v>125</v>
      </c>
      <c r="D12" s="534"/>
      <c r="E12" s="531" t="s">
        <v>447</v>
      </c>
      <c r="F12" s="532"/>
      <c r="G12" s="532"/>
      <c r="H12" s="532"/>
      <c r="I12" s="532"/>
      <c r="J12" s="532"/>
      <c r="K12" s="532"/>
      <c r="L12" s="532"/>
      <c r="M12" s="532"/>
      <c r="N12" s="532"/>
      <c r="O12" s="532"/>
      <c r="P12" s="532"/>
      <c r="Q12" s="532"/>
      <c r="R12" s="532"/>
      <c r="S12" s="532"/>
      <c r="T12" s="532"/>
      <c r="U12" s="532"/>
      <c r="V12" s="532"/>
      <c r="W12" s="532"/>
      <c r="X12" s="532"/>
      <c r="Y12" s="532"/>
      <c r="Z12" s="532"/>
      <c r="AA12" s="532"/>
      <c r="AB12" s="36"/>
      <c r="AC12" s="304"/>
      <c r="AD12" s="304"/>
      <c r="AE12" s="304"/>
      <c r="AF12" s="37" t="s">
        <v>448</v>
      </c>
      <c r="AG12" s="37">
        <v>28</v>
      </c>
    </row>
    <row r="13" spans="1:33" ht="15" customHeight="1" x14ac:dyDescent="0.25">
      <c r="A13" s="304"/>
      <c r="B13" s="31"/>
      <c r="C13" s="530"/>
      <c r="D13" s="515"/>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c r="AE13" s="304"/>
      <c r="AF13" s="37" t="s">
        <v>449</v>
      </c>
      <c r="AG13" s="37">
        <v>100</v>
      </c>
    </row>
    <row r="14" spans="1:33" ht="15" customHeight="1" x14ac:dyDescent="0.25">
      <c r="A14" s="304"/>
      <c r="B14" s="31"/>
      <c r="C14" s="529" t="s">
        <v>127</v>
      </c>
      <c r="D14" s="515"/>
      <c r="E14" s="315"/>
      <c r="F14" s="530"/>
      <c r="G14" s="515"/>
      <c r="H14" s="515"/>
      <c r="I14" s="515"/>
      <c r="J14" s="515"/>
      <c r="K14" s="515"/>
      <c r="L14" s="515"/>
      <c r="M14" s="515"/>
      <c r="N14" s="515"/>
      <c r="O14" s="515"/>
      <c r="P14" s="515"/>
      <c r="Q14" s="515"/>
      <c r="R14" s="515"/>
      <c r="S14" s="515"/>
      <c r="T14" s="515"/>
      <c r="U14" s="515"/>
      <c r="V14" s="515"/>
      <c r="W14" s="515"/>
      <c r="X14" s="515"/>
      <c r="Y14" s="515"/>
      <c r="Z14" s="515"/>
      <c r="AA14" s="515"/>
      <c r="AB14" s="526"/>
      <c r="AC14" s="304"/>
      <c r="AD14" s="304"/>
      <c r="AE14" s="304"/>
      <c r="AF14" s="37" t="s">
        <v>450</v>
      </c>
      <c r="AG14" s="37">
        <v>34</v>
      </c>
    </row>
    <row r="15" spans="1:33" ht="29.25" customHeight="1" x14ac:dyDescent="0.25">
      <c r="A15" s="304"/>
      <c r="B15" s="31"/>
      <c r="C15" s="497" t="s">
        <v>451</v>
      </c>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88"/>
      <c r="AB15" s="316"/>
      <c r="AC15" s="304"/>
      <c r="AD15" s="304"/>
      <c r="AE15" s="304"/>
      <c r="AF15" s="37" t="s">
        <v>452</v>
      </c>
      <c r="AG15" s="37">
        <v>100</v>
      </c>
    </row>
    <row r="16" spans="1:33" ht="15" customHeight="1" x14ac:dyDescent="0.25">
      <c r="A16" s="304"/>
      <c r="B16" s="31"/>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6"/>
      <c r="AC16" s="304"/>
      <c r="AD16" s="304"/>
      <c r="AE16" s="304"/>
      <c r="AF16" s="37" t="s">
        <v>453</v>
      </c>
      <c r="AG16" s="37">
        <v>38</v>
      </c>
    </row>
    <row r="17" spans="1:33" ht="15" customHeight="1" x14ac:dyDescent="0.25">
      <c r="A17" s="304"/>
      <c r="B17" s="31"/>
      <c r="C17" s="318" t="s">
        <v>128</v>
      </c>
      <c r="D17" s="318"/>
      <c r="E17" s="304"/>
      <c r="F17" s="304"/>
      <c r="G17" s="304"/>
      <c r="H17" s="304"/>
      <c r="I17" s="304"/>
      <c r="J17" s="317"/>
      <c r="K17" s="317"/>
      <c r="L17" s="317"/>
      <c r="M17" s="317"/>
      <c r="N17" s="317"/>
      <c r="O17" s="317"/>
      <c r="P17" s="317"/>
      <c r="Q17" s="317"/>
      <c r="R17" s="317" t="s">
        <v>129</v>
      </c>
      <c r="S17" s="317"/>
      <c r="T17" s="317"/>
      <c r="U17" s="317"/>
      <c r="V17" s="317"/>
      <c r="W17" s="317"/>
      <c r="X17" s="317"/>
      <c r="Y17" s="317"/>
      <c r="Z17" s="317"/>
      <c r="AA17" s="317"/>
      <c r="AB17" s="316"/>
      <c r="AC17" s="304"/>
      <c r="AD17" s="304"/>
      <c r="AE17" s="304"/>
      <c r="AF17" s="37" t="s">
        <v>454</v>
      </c>
      <c r="AG17" s="37">
        <v>100</v>
      </c>
    </row>
    <row r="18" spans="1:33" ht="15" customHeight="1" x14ac:dyDescent="0.25">
      <c r="A18" s="304"/>
      <c r="B18" s="31"/>
      <c r="C18" s="524"/>
      <c r="D18" s="508"/>
      <c r="E18" s="508"/>
      <c r="F18" s="508"/>
      <c r="G18" s="508"/>
      <c r="H18" s="508"/>
      <c r="I18" s="508"/>
      <c r="J18" s="508"/>
      <c r="K18" s="508"/>
      <c r="L18" s="508"/>
      <c r="M18" s="508"/>
      <c r="N18" s="508"/>
      <c r="O18" s="508"/>
      <c r="P18" s="509"/>
      <c r="Q18" s="304"/>
      <c r="R18" s="518"/>
      <c r="S18" s="498"/>
      <c r="T18" s="498"/>
      <c r="U18" s="498"/>
      <c r="V18" s="498"/>
      <c r="W18" s="498"/>
      <c r="X18" s="498"/>
      <c r="Y18" s="498"/>
      <c r="Z18" s="498"/>
      <c r="AA18" s="488"/>
      <c r="AB18" s="312"/>
      <c r="AC18" s="304"/>
      <c r="AD18" s="304"/>
      <c r="AE18" s="304"/>
      <c r="AF18" s="37" t="s">
        <v>455</v>
      </c>
      <c r="AG18" s="37">
        <v>25</v>
      </c>
    </row>
    <row r="19" spans="1:33" ht="15" customHeight="1" x14ac:dyDescent="0.25">
      <c r="A19" s="304"/>
      <c r="B19" s="31"/>
      <c r="C19" s="525"/>
      <c r="D19" s="472"/>
      <c r="E19" s="472"/>
      <c r="F19" s="472"/>
      <c r="G19" s="472"/>
      <c r="H19" s="472"/>
      <c r="I19" s="472"/>
      <c r="J19" s="472"/>
      <c r="K19" s="472"/>
      <c r="L19" s="472"/>
      <c r="M19" s="472"/>
      <c r="N19" s="472"/>
      <c r="O19" s="472"/>
      <c r="P19" s="526"/>
      <c r="Q19" s="304"/>
      <c r="R19" s="304"/>
      <c r="S19" s="304"/>
      <c r="T19" s="304"/>
      <c r="U19" s="304"/>
      <c r="V19" s="304"/>
      <c r="W19" s="304"/>
      <c r="X19" s="304"/>
      <c r="Y19" s="304"/>
      <c r="Z19" s="304"/>
      <c r="AA19" s="304"/>
      <c r="AB19" s="312"/>
      <c r="AC19" s="304"/>
      <c r="AD19" s="304"/>
      <c r="AE19" s="304"/>
      <c r="AF19" s="304"/>
      <c r="AG19" s="304"/>
    </row>
    <row r="20" spans="1:33" ht="15" customHeight="1" x14ac:dyDescent="0.25">
      <c r="A20" s="304"/>
      <c r="B20" s="31"/>
      <c r="C20" s="525"/>
      <c r="D20" s="472"/>
      <c r="E20" s="472"/>
      <c r="F20" s="472"/>
      <c r="G20" s="472"/>
      <c r="H20" s="472"/>
      <c r="I20" s="472"/>
      <c r="J20" s="472"/>
      <c r="K20" s="472"/>
      <c r="L20" s="472"/>
      <c r="M20" s="472"/>
      <c r="N20" s="472"/>
      <c r="O20" s="472"/>
      <c r="P20" s="526"/>
      <c r="Q20" s="314"/>
      <c r="R20" s="317" t="s">
        <v>130</v>
      </c>
      <c r="S20" s="317"/>
      <c r="T20" s="317"/>
      <c r="U20" s="317"/>
      <c r="V20" s="317"/>
      <c r="W20" s="314"/>
      <c r="X20" s="314"/>
      <c r="Y20" s="314"/>
      <c r="Z20" s="304"/>
      <c r="AA20" s="314"/>
      <c r="AB20" s="312"/>
      <c r="AC20" s="304"/>
      <c r="AD20" s="304"/>
      <c r="AE20" s="304"/>
      <c r="AF20" s="304"/>
      <c r="AG20" s="304"/>
    </row>
    <row r="21" spans="1:33" ht="15" customHeight="1" x14ac:dyDescent="0.25">
      <c r="A21" s="304"/>
      <c r="B21" s="31"/>
      <c r="C21" s="525"/>
      <c r="D21" s="472"/>
      <c r="E21" s="472"/>
      <c r="F21" s="472"/>
      <c r="G21" s="472"/>
      <c r="H21" s="472"/>
      <c r="I21" s="472"/>
      <c r="J21" s="472"/>
      <c r="K21" s="472"/>
      <c r="L21" s="472"/>
      <c r="M21" s="472"/>
      <c r="N21" s="472"/>
      <c r="O21" s="472"/>
      <c r="P21" s="526"/>
      <c r="Q21" s="304"/>
      <c r="R21" s="37"/>
      <c r="S21" s="304" t="s">
        <v>15</v>
      </c>
      <c r="T21" s="304"/>
      <c r="U21" s="37"/>
      <c r="V21" s="304" t="s">
        <v>27</v>
      </c>
      <c r="W21" s="304"/>
      <c r="X21" s="37"/>
      <c r="Y21" s="319" t="s">
        <v>46</v>
      </c>
      <c r="Z21" s="304"/>
      <c r="AA21" s="304"/>
      <c r="AB21" s="312"/>
      <c r="AC21" s="304"/>
      <c r="AD21" s="304"/>
      <c r="AE21" s="304"/>
      <c r="AF21" s="304"/>
      <c r="AG21" s="304"/>
    </row>
    <row r="22" spans="1:33" ht="15" customHeight="1" x14ac:dyDescent="0.25">
      <c r="A22" s="304"/>
      <c r="B22" s="31"/>
      <c r="C22" s="525"/>
      <c r="D22" s="472"/>
      <c r="E22" s="472"/>
      <c r="F22" s="472"/>
      <c r="G22" s="472"/>
      <c r="H22" s="472"/>
      <c r="I22" s="472"/>
      <c r="J22" s="472"/>
      <c r="K22" s="472"/>
      <c r="L22" s="472"/>
      <c r="M22" s="472"/>
      <c r="N22" s="472"/>
      <c r="O22" s="472"/>
      <c r="P22" s="526"/>
      <c r="Q22" s="304"/>
      <c r="R22" s="304"/>
      <c r="S22" s="304"/>
      <c r="T22" s="304"/>
      <c r="U22" s="304"/>
      <c r="V22" s="304"/>
      <c r="W22" s="304"/>
      <c r="X22" s="304"/>
      <c r="Y22" s="304"/>
      <c r="Z22" s="304"/>
      <c r="AA22" s="304"/>
      <c r="AB22" s="312"/>
      <c r="AC22" s="304"/>
      <c r="AD22" s="304"/>
      <c r="AE22" s="304"/>
      <c r="AF22" s="304"/>
      <c r="AG22" s="304"/>
    </row>
    <row r="23" spans="1:33" ht="15" customHeight="1" x14ac:dyDescent="0.25">
      <c r="A23" s="304"/>
      <c r="B23" s="31"/>
      <c r="C23" s="510"/>
      <c r="D23" s="511"/>
      <c r="E23" s="511"/>
      <c r="F23" s="511"/>
      <c r="G23" s="511"/>
      <c r="H23" s="511"/>
      <c r="I23" s="511"/>
      <c r="J23" s="511"/>
      <c r="K23" s="511"/>
      <c r="L23" s="511"/>
      <c r="M23" s="511"/>
      <c r="N23" s="511"/>
      <c r="O23" s="511"/>
      <c r="P23" s="512"/>
      <c r="Q23" s="304"/>
      <c r="R23" s="317" t="s">
        <v>131</v>
      </c>
      <c r="S23" s="304"/>
      <c r="T23" s="304"/>
      <c r="U23" s="304"/>
      <c r="V23" s="304"/>
      <c r="W23" s="535" t="s">
        <v>33</v>
      </c>
      <c r="X23" s="498"/>
      <c r="Y23" s="498"/>
      <c r="Z23" s="498"/>
      <c r="AA23" s="488"/>
      <c r="AB23" s="312"/>
      <c r="AC23" s="304"/>
      <c r="AD23" s="304"/>
      <c r="AE23" s="304"/>
      <c r="AF23" s="304"/>
      <c r="AG23" s="304"/>
    </row>
    <row r="24" spans="1:33" ht="15" customHeight="1" x14ac:dyDescent="0.25">
      <c r="A24" s="304"/>
      <c r="B24" s="31"/>
      <c r="C24" s="314"/>
      <c r="D24" s="314"/>
      <c r="E24" s="314"/>
      <c r="F24" s="314"/>
      <c r="G24" s="314"/>
      <c r="H24" s="304"/>
      <c r="I24" s="304"/>
      <c r="J24" s="304"/>
      <c r="K24" s="304"/>
      <c r="L24" s="304"/>
      <c r="M24" s="304"/>
      <c r="N24" s="304"/>
      <c r="O24" s="304"/>
      <c r="P24" s="304"/>
      <c r="Q24" s="304"/>
      <c r="R24" s="317"/>
      <c r="S24" s="304"/>
      <c r="T24" s="304"/>
      <c r="U24" s="304"/>
      <c r="V24" s="304"/>
      <c r="W24" s="304"/>
      <c r="X24" s="304"/>
      <c r="Y24" s="304"/>
      <c r="Z24" s="304"/>
      <c r="AA24" s="304"/>
      <c r="AB24" s="312"/>
      <c r="AC24" s="304"/>
      <c r="AD24" s="304"/>
      <c r="AE24" s="304"/>
      <c r="AF24" s="304"/>
      <c r="AG24" s="304"/>
    </row>
    <row r="25" spans="1:33" ht="15" customHeight="1" x14ac:dyDescent="0.25">
      <c r="A25" s="304"/>
      <c r="B25" s="31"/>
      <c r="C25" s="317" t="s">
        <v>132</v>
      </c>
      <c r="D25" s="314"/>
      <c r="E25" s="314"/>
      <c r="F25" s="314"/>
      <c r="G25" s="314"/>
      <c r="H25" s="314"/>
      <c r="I25" s="304"/>
      <c r="J25" s="304"/>
      <c r="K25" s="304"/>
      <c r="L25" s="304"/>
      <c r="M25" s="304"/>
      <c r="N25" s="304"/>
      <c r="O25" s="304"/>
      <c r="P25" s="304"/>
      <c r="Q25" s="304"/>
      <c r="R25" s="304"/>
      <c r="S25" s="304"/>
      <c r="T25" s="304"/>
      <c r="U25" s="304"/>
      <c r="V25" s="304"/>
      <c r="W25" s="304"/>
      <c r="X25" s="304"/>
      <c r="Y25" s="304"/>
      <c r="Z25" s="304"/>
      <c r="AA25" s="304"/>
      <c r="AB25" s="312"/>
      <c r="AC25" s="304"/>
      <c r="AD25" s="304"/>
      <c r="AE25" s="304"/>
      <c r="AF25" s="304"/>
      <c r="AG25" s="304"/>
    </row>
    <row r="26" spans="1:33" ht="39.75" customHeight="1" x14ac:dyDescent="0.25">
      <c r="A26" s="304"/>
      <c r="B26" s="31"/>
      <c r="C26" s="899" t="s">
        <v>439</v>
      </c>
      <c r="D26" s="498"/>
      <c r="E26" s="498"/>
      <c r="F26" s="498"/>
      <c r="G26" s="498"/>
      <c r="H26" s="498"/>
      <c r="I26" s="498"/>
      <c r="J26" s="498"/>
      <c r="K26" s="498"/>
      <c r="L26" s="498"/>
      <c r="M26" s="498"/>
      <c r="N26" s="498"/>
      <c r="O26" s="498"/>
      <c r="P26" s="498"/>
      <c r="Q26" s="498"/>
      <c r="R26" s="498"/>
      <c r="S26" s="498"/>
      <c r="T26" s="498"/>
      <c r="U26" s="498"/>
      <c r="V26" s="498"/>
      <c r="W26" s="498"/>
      <c r="X26" s="498"/>
      <c r="Y26" s="498"/>
      <c r="Z26" s="498"/>
      <c r="AA26" s="488"/>
      <c r="AB26" s="312"/>
      <c r="AC26" s="304"/>
      <c r="AD26" s="304"/>
      <c r="AE26" s="304"/>
      <c r="AF26" s="339">
        <f>+(((((AG12/100)*AG13)+((AG14/100)*AG15)+((AG16/100)*AG17))*AG18)/100)</f>
        <v>25</v>
      </c>
      <c r="AG26" s="304"/>
    </row>
    <row r="27" spans="1:33" ht="15" customHeight="1" x14ac:dyDescent="0.25">
      <c r="A27" s="304"/>
      <c r="B27" s="31"/>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20"/>
      <c r="AC27" s="304"/>
      <c r="AD27" s="304"/>
      <c r="AE27" s="304"/>
      <c r="AF27" s="304"/>
      <c r="AG27" s="304"/>
    </row>
    <row r="28" spans="1:33" ht="15" customHeight="1" x14ac:dyDescent="0.25">
      <c r="A28" s="304"/>
      <c r="B28" s="31"/>
      <c r="C28" s="308" t="s">
        <v>134</v>
      </c>
      <c r="D28" s="314"/>
      <c r="E28" s="314"/>
      <c r="F28" s="314"/>
      <c r="G28" s="314"/>
      <c r="H28" s="314"/>
      <c r="I28" s="314"/>
      <c r="J28" s="314"/>
      <c r="K28" s="314"/>
      <c r="L28" s="314"/>
      <c r="M28" s="308" t="s">
        <v>134</v>
      </c>
      <c r="N28" s="314"/>
      <c r="O28" s="314"/>
      <c r="P28" s="314"/>
      <c r="Q28" s="314"/>
      <c r="R28" s="314"/>
      <c r="S28" s="314"/>
      <c r="T28" s="314"/>
      <c r="U28" s="314"/>
      <c r="V28" s="314"/>
      <c r="W28" s="314"/>
      <c r="X28" s="314"/>
      <c r="Y28" s="314"/>
      <c r="Z28" s="314"/>
      <c r="AA28" s="314"/>
      <c r="AB28" s="320"/>
      <c r="AC28" s="304"/>
      <c r="AD28" s="304"/>
      <c r="AE28" s="304"/>
      <c r="AF28" s="304"/>
      <c r="AG28" s="304"/>
    </row>
    <row r="29" spans="1:33" ht="29.25" customHeight="1" x14ac:dyDescent="0.25">
      <c r="A29" s="304"/>
      <c r="B29" s="31"/>
      <c r="C29" s="535" t="s">
        <v>440</v>
      </c>
      <c r="D29" s="498"/>
      <c r="E29" s="498"/>
      <c r="F29" s="498"/>
      <c r="G29" s="498"/>
      <c r="H29" s="498"/>
      <c r="I29" s="498"/>
      <c r="J29" s="498"/>
      <c r="K29" s="488"/>
      <c r="L29" s="314"/>
      <c r="M29" s="535"/>
      <c r="N29" s="498"/>
      <c r="O29" s="498"/>
      <c r="P29" s="498"/>
      <c r="Q29" s="498"/>
      <c r="R29" s="498"/>
      <c r="S29" s="498"/>
      <c r="T29" s="498"/>
      <c r="U29" s="498"/>
      <c r="V29" s="498"/>
      <c r="W29" s="498"/>
      <c r="X29" s="498"/>
      <c r="Y29" s="498"/>
      <c r="Z29" s="498"/>
      <c r="AA29" s="488"/>
      <c r="AB29" s="320"/>
      <c r="AC29" s="304"/>
      <c r="AD29" s="304"/>
      <c r="AE29" s="304"/>
      <c r="AF29" s="304"/>
      <c r="AG29" s="304"/>
    </row>
    <row r="30" spans="1:33" ht="15" customHeight="1" x14ac:dyDescent="0.25">
      <c r="A30" s="304"/>
      <c r="B30" s="31"/>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12"/>
      <c r="AC30" s="304"/>
      <c r="AD30" s="304"/>
      <c r="AE30" s="304"/>
      <c r="AF30" s="304"/>
      <c r="AG30" s="304"/>
    </row>
    <row r="31" spans="1:33" ht="15" customHeight="1" x14ac:dyDescent="0.25">
      <c r="A31" s="304"/>
      <c r="B31" s="31"/>
      <c r="C31" s="321" t="s">
        <v>137</v>
      </c>
      <c r="D31" s="321"/>
      <c r="E31" s="321"/>
      <c r="F31" s="321"/>
      <c r="G31" s="322"/>
      <c r="H31" s="323"/>
      <c r="I31" s="323"/>
      <c r="J31" s="323"/>
      <c r="K31" s="323"/>
      <c r="L31" s="323"/>
      <c r="M31" s="323"/>
      <c r="N31" s="323"/>
      <c r="O31" s="323"/>
      <c r="P31" s="323"/>
      <c r="Q31" s="323"/>
      <c r="R31" s="323"/>
      <c r="S31" s="323"/>
      <c r="T31" s="323"/>
      <c r="U31" s="323"/>
      <c r="V31" s="323"/>
      <c r="W31" s="323"/>
      <c r="X31" s="323"/>
      <c r="Y31" s="323"/>
      <c r="Z31" s="323"/>
      <c r="AA31" s="323"/>
      <c r="AB31" s="312"/>
      <c r="AC31" s="304"/>
      <c r="AD31" s="304"/>
      <c r="AE31" s="304"/>
      <c r="AF31" s="304"/>
      <c r="AG31" s="304"/>
    </row>
    <row r="32" spans="1:33" ht="90" customHeight="1" x14ac:dyDescent="0.25">
      <c r="A32" s="304"/>
      <c r="B32" s="31"/>
      <c r="C32" s="536" t="s">
        <v>441</v>
      </c>
      <c r="D32" s="498"/>
      <c r="E32" s="498"/>
      <c r="F32" s="498"/>
      <c r="G32" s="498"/>
      <c r="H32" s="498"/>
      <c r="I32" s="498"/>
      <c r="J32" s="498"/>
      <c r="K32" s="498"/>
      <c r="L32" s="498"/>
      <c r="M32" s="498"/>
      <c r="N32" s="498"/>
      <c r="O32" s="498"/>
      <c r="P32" s="498"/>
      <c r="Q32" s="498"/>
      <c r="R32" s="498"/>
      <c r="S32" s="498"/>
      <c r="T32" s="498"/>
      <c r="U32" s="498"/>
      <c r="V32" s="498"/>
      <c r="W32" s="498"/>
      <c r="X32" s="498"/>
      <c r="Y32" s="498"/>
      <c r="Z32" s="498"/>
      <c r="AA32" s="488"/>
      <c r="AB32" s="312"/>
      <c r="AC32" s="304"/>
      <c r="AD32" s="304"/>
      <c r="AE32" s="304"/>
      <c r="AF32" s="304"/>
      <c r="AG32" s="304"/>
    </row>
    <row r="33" spans="1:33" ht="15" customHeight="1" x14ac:dyDescent="0.25">
      <c r="A33" s="304"/>
      <c r="B33" s="31"/>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12"/>
      <c r="AC33" s="304"/>
      <c r="AD33" s="304"/>
      <c r="AE33" s="304"/>
      <c r="AF33" s="304"/>
      <c r="AG33" s="304"/>
    </row>
    <row r="34" spans="1:33" ht="15.75" customHeight="1" x14ac:dyDescent="0.25">
      <c r="A34" s="304"/>
      <c r="B34" s="31"/>
      <c r="C34" s="519" t="s">
        <v>139</v>
      </c>
      <c r="D34" s="515"/>
      <c r="E34" s="317"/>
      <c r="F34" s="497" t="s">
        <v>34</v>
      </c>
      <c r="G34" s="488"/>
      <c r="H34" s="317"/>
      <c r="I34" s="304"/>
      <c r="J34" s="324" t="s">
        <v>140</v>
      </c>
      <c r="K34" s="497">
        <v>25</v>
      </c>
      <c r="L34" s="498"/>
      <c r="M34" s="498"/>
      <c r="N34" s="488"/>
      <c r="O34" s="317"/>
      <c r="P34" s="317"/>
      <c r="Q34" s="308" t="s">
        <v>141</v>
      </c>
      <c r="R34" s="304"/>
      <c r="S34" s="317"/>
      <c r="T34" s="317"/>
      <c r="U34" s="317"/>
      <c r="V34" s="317"/>
      <c r="W34" s="497" t="s">
        <v>20</v>
      </c>
      <c r="X34" s="498"/>
      <c r="Y34" s="498"/>
      <c r="Z34" s="498"/>
      <c r="AA34" s="488"/>
      <c r="AB34" s="316"/>
      <c r="AC34" s="304"/>
      <c r="AD34" s="304"/>
      <c r="AE34" s="304"/>
      <c r="AF34" s="304"/>
      <c r="AG34" s="304"/>
    </row>
    <row r="35" spans="1:33" ht="15.75" customHeight="1" x14ac:dyDescent="0.25">
      <c r="A35" s="304"/>
      <c r="B35" s="31"/>
      <c r="C35" s="304"/>
      <c r="D35" s="304"/>
      <c r="E35" s="304"/>
      <c r="F35" s="319"/>
      <c r="G35" s="319"/>
      <c r="H35" s="319"/>
      <c r="I35" s="319"/>
      <c r="J35" s="319"/>
      <c r="K35" s="319"/>
      <c r="L35" s="319"/>
      <c r="M35" s="304"/>
      <c r="N35" s="304"/>
      <c r="O35" s="304"/>
      <c r="P35" s="304"/>
      <c r="Q35" s="304"/>
      <c r="R35" s="304"/>
      <c r="S35" s="304"/>
      <c r="T35" s="304"/>
      <c r="U35" s="304"/>
      <c r="V35" s="304"/>
      <c r="W35" s="304"/>
      <c r="X35" s="304"/>
      <c r="Y35" s="304"/>
      <c r="Z35" s="304"/>
      <c r="AA35" s="304"/>
      <c r="AB35" s="312"/>
      <c r="AC35" s="304"/>
      <c r="AD35" s="304"/>
      <c r="AE35" s="304"/>
      <c r="AF35" s="304"/>
      <c r="AG35" s="304"/>
    </row>
    <row r="36" spans="1:33" ht="32.25" customHeight="1" x14ac:dyDescent="0.25">
      <c r="A36" s="304"/>
      <c r="B36" s="31"/>
      <c r="C36" s="304"/>
      <c r="D36" s="324" t="s">
        <v>142</v>
      </c>
      <c r="E36" s="317"/>
      <c r="F36" s="536" t="s">
        <v>456</v>
      </c>
      <c r="G36" s="498"/>
      <c r="H36" s="498"/>
      <c r="I36" s="498"/>
      <c r="J36" s="498"/>
      <c r="K36" s="498"/>
      <c r="L36" s="498"/>
      <c r="M36" s="488"/>
      <c r="N36" s="304"/>
      <c r="O36" s="324" t="s">
        <v>144</v>
      </c>
      <c r="P36" s="535">
        <v>0</v>
      </c>
      <c r="Q36" s="498"/>
      <c r="R36" s="498"/>
      <c r="S36" s="498"/>
      <c r="T36" s="498"/>
      <c r="U36" s="498"/>
      <c r="V36" s="498"/>
      <c r="W36" s="498"/>
      <c r="X36" s="498"/>
      <c r="Y36" s="498"/>
      <c r="Z36" s="498"/>
      <c r="AA36" s="488"/>
      <c r="AB36" s="312"/>
      <c r="AC36" s="304"/>
      <c r="AD36" s="304"/>
      <c r="AE36" s="304"/>
      <c r="AF36" s="304"/>
      <c r="AG36" s="304"/>
    </row>
    <row r="37" spans="1:33" ht="15.75" customHeight="1" x14ac:dyDescent="0.25">
      <c r="A37" s="304"/>
      <c r="B37" s="31"/>
      <c r="C37" s="317"/>
      <c r="D37" s="317"/>
      <c r="E37" s="317"/>
      <c r="F37" s="319"/>
      <c r="G37" s="319"/>
      <c r="H37" s="319"/>
      <c r="I37" s="319"/>
      <c r="J37" s="319"/>
      <c r="K37" s="319"/>
      <c r="L37" s="319"/>
      <c r="M37" s="317"/>
      <c r="N37" s="317"/>
      <c r="O37" s="317"/>
      <c r="P37" s="317"/>
      <c r="Q37" s="317"/>
      <c r="R37" s="317"/>
      <c r="S37" s="317"/>
      <c r="T37" s="317"/>
      <c r="U37" s="317"/>
      <c r="V37" s="317"/>
      <c r="W37" s="317"/>
      <c r="X37" s="317"/>
      <c r="Y37" s="317"/>
      <c r="Z37" s="317"/>
      <c r="AA37" s="317"/>
      <c r="AB37" s="316"/>
      <c r="AC37" s="304"/>
      <c r="AD37" s="304"/>
      <c r="AE37" s="304"/>
      <c r="AF37" s="304"/>
      <c r="AG37" s="304"/>
    </row>
    <row r="38" spans="1:33" ht="15.75" customHeight="1" x14ac:dyDescent="0.25">
      <c r="A38" s="304"/>
      <c r="B38" s="31"/>
      <c r="C38" s="304"/>
      <c r="D38" s="324" t="s">
        <v>145</v>
      </c>
      <c r="E38" s="304"/>
      <c r="F38" s="518" t="s">
        <v>146</v>
      </c>
      <c r="G38" s="488"/>
      <c r="H38" s="304"/>
      <c r="I38" s="304"/>
      <c r="J38" s="317" t="s">
        <v>147</v>
      </c>
      <c r="K38" s="304"/>
      <c r="L38" s="518" t="s">
        <v>148</v>
      </c>
      <c r="M38" s="498"/>
      <c r="N38" s="488"/>
      <c r="O38" s="317"/>
      <c r="P38" s="317"/>
      <c r="Q38" s="304"/>
      <c r="R38" s="317" t="s">
        <v>149</v>
      </c>
      <c r="S38" s="317"/>
      <c r="T38" s="317"/>
      <c r="U38" s="317"/>
      <c r="V38" s="317"/>
      <c r="W38" s="537"/>
      <c r="X38" s="498"/>
      <c r="Y38" s="498"/>
      <c r="Z38" s="498"/>
      <c r="AA38" s="488"/>
      <c r="AB38" s="316"/>
      <c r="AC38" s="304"/>
      <c r="AD38" s="304"/>
      <c r="AE38" s="304"/>
      <c r="AF38" s="304"/>
      <c r="AG38" s="304"/>
    </row>
    <row r="39" spans="1:33" ht="15.75" customHeight="1" x14ac:dyDescent="0.25">
      <c r="A39" s="304"/>
      <c r="B39" s="31"/>
      <c r="C39" s="304"/>
      <c r="D39" s="304"/>
      <c r="E39" s="304"/>
      <c r="F39" s="29"/>
      <c r="G39" s="304"/>
      <c r="H39" s="304"/>
      <c r="I39" s="308"/>
      <c r="J39" s="308"/>
      <c r="K39" s="308"/>
      <c r="L39" s="308"/>
      <c r="M39" s="308"/>
      <c r="N39" s="308"/>
      <c r="O39" s="308"/>
      <c r="P39" s="308"/>
      <c r="Q39" s="308"/>
      <c r="R39" s="308"/>
      <c r="S39" s="308"/>
      <c r="T39" s="308"/>
      <c r="U39" s="308"/>
      <c r="V39" s="308"/>
      <c r="W39" s="308"/>
      <c r="X39" s="308"/>
      <c r="Y39" s="308"/>
      <c r="Z39" s="308"/>
      <c r="AA39" s="308"/>
      <c r="AB39" s="309"/>
      <c r="AC39" s="304"/>
      <c r="AD39" s="304"/>
      <c r="AE39" s="304"/>
      <c r="AF39" s="304"/>
      <c r="AG39" s="304"/>
    </row>
    <row r="40" spans="1:33" ht="15.75" customHeight="1" x14ac:dyDescent="0.25">
      <c r="A40" s="304"/>
      <c r="B40" s="31"/>
      <c r="C40" s="325" t="s">
        <v>150</v>
      </c>
      <c r="D40" s="538">
        <v>2024</v>
      </c>
      <c r="E40" s="539"/>
      <c r="F40" s="540"/>
      <c r="G40" s="35"/>
      <c r="H40" s="308"/>
      <c r="I40" s="308"/>
      <c r="J40" s="308"/>
      <c r="K40" s="308"/>
      <c r="L40" s="308"/>
      <c r="M40" s="308"/>
      <c r="N40" s="308"/>
      <c r="O40" s="308"/>
      <c r="P40" s="308"/>
      <c r="Q40" s="530"/>
      <c r="R40" s="515"/>
      <c r="S40" s="515"/>
      <c r="T40" s="515"/>
      <c r="U40" s="515"/>
      <c r="V40" s="308"/>
      <c r="W40" s="308"/>
      <c r="X40" s="529"/>
      <c r="Y40" s="515"/>
      <c r="Z40" s="515"/>
      <c r="AA40" s="515"/>
      <c r="AB40" s="316"/>
      <c r="AC40" s="304"/>
      <c r="AD40" s="304"/>
      <c r="AE40" s="304"/>
      <c r="AF40" s="304"/>
      <c r="AG40" s="304"/>
    </row>
    <row r="41" spans="1:33" ht="5.25" customHeight="1" x14ac:dyDescent="0.25">
      <c r="A41" s="304"/>
      <c r="B41" s="31"/>
      <c r="C41" s="317"/>
      <c r="D41" s="38"/>
      <c r="E41" s="38"/>
      <c r="F41" s="38"/>
      <c r="G41" s="304"/>
      <c r="H41" s="308"/>
      <c r="I41" s="308"/>
      <c r="J41" s="308"/>
      <c r="K41" s="308"/>
      <c r="L41" s="308"/>
      <c r="M41" s="308"/>
      <c r="N41" s="308"/>
      <c r="O41" s="308"/>
      <c r="P41" s="308"/>
      <c r="Q41" s="314"/>
      <c r="R41" s="314"/>
      <c r="S41" s="314"/>
      <c r="T41" s="314"/>
      <c r="U41" s="314"/>
      <c r="V41" s="308"/>
      <c r="W41" s="308"/>
      <c r="X41" s="310"/>
      <c r="Y41" s="310"/>
      <c r="Z41" s="310"/>
      <c r="AA41" s="310"/>
      <c r="AB41" s="316"/>
      <c r="AC41" s="304"/>
      <c r="AD41" s="304"/>
      <c r="AE41" s="304"/>
      <c r="AF41" s="304"/>
      <c r="AG41" s="304"/>
    </row>
    <row r="42" spans="1:33" ht="15.75" customHeight="1" x14ac:dyDescent="0.25">
      <c r="A42" s="304"/>
      <c r="B42" s="31"/>
      <c r="C42" s="317" t="s">
        <v>140</v>
      </c>
      <c r="D42" s="535">
        <v>25</v>
      </c>
      <c r="E42" s="498"/>
      <c r="F42" s="488"/>
      <c r="G42" s="304"/>
      <c r="H42" s="308"/>
      <c r="I42" s="308"/>
      <c r="J42" s="308"/>
      <c r="K42" s="308"/>
      <c r="L42" s="308"/>
      <c r="M42" s="308"/>
      <c r="N42" s="308"/>
      <c r="O42" s="308"/>
      <c r="P42" s="308"/>
      <c r="Q42" s="530"/>
      <c r="R42" s="515"/>
      <c r="S42" s="515"/>
      <c r="T42" s="515"/>
      <c r="U42" s="515"/>
      <c r="V42" s="308"/>
      <c r="W42" s="308"/>
      <c r="X42" s="529"/>
      <c r="Y42" s="515"/>
      <c r="Z42" s="515"/>
      <c r="AA42" s="515"/>
      <c r="AB42" s="309"/>
      <c r="AC42" s="304"/>
      <c r="AD42" s="304"/>
      <c r="AE42" s="304"/>
      <c r="AF42" s="304"/>
      <c r="AG42" s="304"/>
    </row>
    <row r="43" spans="1:33" ht="15.75" customHeight="1" x14ac:dyDescent="0.25">
      <c r="A43" s="304"/>
      <c r="B43" s="31"/>
      <c r="C43" s="304"/>
      <c r="D43" s="304"/>
      <c r="E43" s="304"/>
      <c r="F43" s="304"/>
      <c r="G43" s="304"/>
      <c r="H43" s="304"/>
      <c r="I43" s="308"/>
      <c r="J43" s="308"/>
      <c r="K43" s="317"/>
      <c r="L43" s="317"/>
      <c r="M43" s="317"/>
      <c r="N43" s="317"/>
      <c r="O43" s="317"/>
      <c r="P43" s="317"/>
      <c r="Q43" s="317"/>
      <c r="R43" s="317"/>
      <c r="S43" s="317"/>
      <c r="T43" s="317"/>
      <c r="U43" s="317"/>
      <c r="V43" s="317"/>
      <c r="W43" s="317"/>
      <c r="X43" s="317"/>
      <c r="Y43" s="317"/>
      <c r="Z43" s="317"/>
      <c r="AA43" s="317"/>
      <c r="AB43" s="309"/>
      <c r="AC43" s="304"/>
      <c r="AD43" s="304"/>
      <c r="AE43" s="304"/>
      <c r="AF43" s="304"/>
      <c r="AG43" s="304"/>
    </row>
    <row r="44" spans="1:33" ht="15.75" customHeight="1" x14ac:dyDescent="0.25">
      <c r="A44" s="304"/>
      <c r="B44" s="31"/>
      <c r="C44" s="317"/>
      <c r="D44" s="497" t="s">
        <v>151</v>
      </c>
      <c r="E44" s="498"/>
      <c r="F44" s="498"/>
      <c r="G44" s="498"/>
      <c r="H44" s="498"/>
      <c r="I44" s="498"/>
      <c r="J44" s="498"/>
      <c r="K44" s="498"/>
      <c r="L44" s="498"/>
      <c r="M44" s="498"/>
      <c r="N44" s="498"/>
      <c r="O44" s="498"/>
      <c r="P44" s="498"/>
      <c r="Q44" s="498"/>
      <c r="R44" s="498"/>
      <c r="S44" s="498"/>
      <c r="T44" s="498"/>
      <c r="U44" s="498"/>
      <c r="V44" s="498"/>
      <c r="W44" s="498"/>
      <c r="X44" s="498"/>
      <c r="Y44" s="488"/>
      <c r="Z44" s="318"/>
      <c r="AA44" s="318"/>
      <c r="AB44" s="326"/>
      <c r="AC44" s="304"/>
      <c r="AD44" s="304"/>
      <c r="AE44" s="304"/>
      <c r="AF44" s="304"/>
      <c r="AG44" s="304"/>
    </row>
    <row r="45" spans="1:33" ht="15.75" customHeight="1" x14ac:dyDescent="0.25">
      <c r="A45" s="304"/>
      <c r="B45" s="31"/>
      <c r="C45" s="304"/>
      <c r="D45" s="503" t="s">
        <v>152</v>
      </c>
      <c r="E45" s="498"/>
      <c r="F45" s="498"/>
      <c r="G45" s="498"/>
      <c r="H45" s="488"/>
      <c r="I45" s="499" t="s">
        <v>153</v>
      </c>
      <c r="J45" s="498"/>
      <c r="K45" s="498"/>
      <c r="L45" s="498"/>
      <c r="M45" s="498"/>
      <c r="N45" s="498"/>
      <c r="O45" s="498"/>
      <c r="P45" s="488"/>
      <c r="Q45" s="500" t="s">
        <v>154</v>
      </c>
      <c r="R45" s="498"/>
      <c r="S45" s="498"/>
      <c r="T45" s="498"/>
      <c r="U45" s="498"/>
      <c r="V45" s="498"/>
      <c r="W45" s="498"/>
      <c r="X45" s="498"/>
      <c r="Y45" s="488"/>
      <c r="Z45" s="318"/>
      <c r="AA45" s="318"/>
      <c r="AB45" s="326"/>
      <c r="AC45" s="304"/>
      <c r="AD45" s="304"/>
      <c r="AE45" s="304"/>
      <c r="AF45" s="304"/>
      <c r="AG45" s="304"/>
    </row>
    <row r="46" spans="1:33" ht="15.75" customHeight="1" x14ac:dyDescent="0.25">
      <c r="A46" s="327"/>
      <c r="B46" s="39"/>
      <c r="C46" s="40"/>
      <c r="D46" s="504" t="s">
        <v>155</v>
      </c>
      <c r="E46" s="498"/>
      <c r="F46" s="498"/>
      <c r="G46" s="498"/>
      <c r="H46" s="488"/>
      <c r="I46" s="501" t="s">
        <v>156</v>
      </c>
      <c r="J46" s="498"/>
      <c r="K46" s="498"/>
      <c r="L46" s="498"/>
      <c r="M46" s="498"/>
      <c r="N46" s="498"/>
      <c r="O46" s="498"/>
      <c r="P46" s="488"/>
      <c r="Q46" s="502" t="s">
        <v>157</v>
      </c>
      <c r="R46" s="498"/>
      <c r="S46" s="498"/>
      <c r="T46" s="498"/>
      <c r="U46" s="498"/>
      <c r="V46" s="498"/>
      <c r="W46" s="498"/>
      <c r="X46" s="498"/>
      <c r="Y46" s="488"/>
      <c r="Z46" s="327"/>
      <c r="AA46" s="327"/>
      <c r="AB46" s="328"/>
      <c r="AC46" s="327"/>
      <c r="AD46" s="327"/>
      <c r="AE46" s="327"/>
      <c r="AF46" s="327"/>
      <c r="AG46" s="327"/>
    </row>
    <row r="47" spans="1:33" ht="15.75" customHeight="1" x14ac:dyDescent="0.25">
      <c r="A47" s="304"/>
      <c r="B47" s="31"/>
      <c r="C47" s="329"/>
      <c r="D47" s="329"/>
      <c r="E47" s="329"/>
      <c r="F47" s="329"/>
      <c r="G47" s="330"/>
      <c r="H47" s="330"/>
      <c r="I47" s="330"/>
      <c r="J47" s="330"/>
      <c r="K47" s="330"/>
      <c r="L47" s="330"/>
      <c r="M47" s="330"/>
      <c r="N47" s="330"/>
      <c r="O47" s="330"/>
      <c r="P47" s="330"/>
      <c r="Q47" s="330"/>
      <c r="R47" s="330"/>
      <c r="S47" s="330"/>
      <c r="T47" s="330"/>
      <c r="U47" s="330"/>
      <c r="V47" s="330"/>
      <c r="W47" s="330"/>
      <c r="X47" s="330"/>
      <c r="Y47" s="330"/>
      <c r="Z47" s="329"/>
      <c r="AA47" s="329"/>
      <c r="AB47" s="313"/>
      <c r="AC47" s="304"/>
      <c r="AD47" s="304"/>
      <c r="AE47" s="304"/>
      <c r="AF47" s="304"/>
      <c r="AG47" s="304"/>
    </row>
    <row r="48" spans="1:33" ht="15.75" customHeight="1" x14ac:dyDescent="0.25">
      <c r="A48" s="331"/>
      <c r="B48" s="41"/>
      <c r="C48" s="505" t="s">
        <v>158</v>
      </c>
      <c r="D48" s="498"/>
      <c r="E48" s="498"/>
      <c r="F48" s="488"/>
      <c r="G48" s="506" t="s">
        <v>159</v>
      </c>
      <c r="H48" s="507" t="s">
        <v>160</v>
      </c>
      <c r="I48" s="508"/>
      <c r="J48" s="508"/>
      <c r="K48" s="508"/>
      <c r="L48" s="508"/>
      <c r="M48" s="508"/>
      <c r="N48" s="508"/>
      <c r="O48" s="508"/>
      <c r="P48" s="508"/>
      <c r="Q48" s="508"/>
      <c r="R48" s="508"/>
      <c r="S48" s="508"/>
      <c r="T48" s="508"/>
      <c r="U48" s="508"/>
      <c r="V48" s="508"/>
      <c r="W48" s="508"/>
      <c r="X48" s="508"/>
      <c r="Y48" s="508"/>
      <c r="Z48" s="508"/>
      <c r="AA48" s="509"/>
      <c r="AB48" s="326"/>
      <c r="AC48" s="331"/>
      <c r="AD48" s="331"/>
      <c r="AE48" s="331"/>
      <c r="AF48" s="331"/>
      <c r="AG48" s="331"/>
    </row>
    <row r="49" spans="1:33" ht="15.75" customHeight="1" x14ac:dyDescent="0.25">
      <c r="A49" s="331"/>
      <c r="B49" s="41"/>
      <c r="C49" s="42" t="s">
        <v>161</v>
      </c>
      <c r="D49" s="43">
        <v>1.2</v>
      </c>
      <c r="E49" s="505" t="s">
        <v>162</v>
      </c>
      <c r="F49" s="488"/>
      <c r="G49" s="475"/>
      <c r="H49" s="510"/>
      <c r="I49" s="511"/>
      <c r="J49" s="511"/>
      <c r="K49" s="511"/>
      <c r="L49" s="511"/>
      <c r="M49" s="511"/>
      <c r="N49" s="511"/>
      <c r="O49" s="511"/>
      <c r="P49" s="511"/>
      <c r="Q49" s="511"/>
      <c r="R49" s="511"/>
      <c r="S49" s="511"/>
      <c r="T49" s="511"/>
      <c r="U49" s="511"/>
      <c r="V49" s="511"/>
      <c r="W49" s="511"/>
      <c r="X49" s="511"/>
      <c r="Y49" s="511"/>
      <c r="Z49" s="511"/>
      <c r="AA49" s="512"/>
      <c r="AB49" s="326"/>
      <c r="AC49" s="331"/>
      <c r="AD49" s="331"/>
      <c r="AE49" s="331"/>
      <c r="AF49" s="331"/>
      <c r="AG49" s="331"/>
    </row>
    <row r="50" spans="1:33" ht="15.75" customHeight="1" x14ac:dyDescent="0.25">
      <c r="A50" s="331"/>
      <c r="B50" s="41"/>
      <c r="C50" s="44">
        <v>2024</v>
      </c>
      <c r="D50" s="45">
        <v>45474</v>
      </c>
      <c r="E50" s="513">
        <v>45656</v>
      </c>
      <c r="F50" s="488"/>
      <c r="G50" s="46">
        <v>25</v>
      </c>
      <c r="H50" s="517" t="s">
        <v>457</v>
      </c>
      <c r="I50" s="498"/>
      <c r="J50" s="498"/>
      <c r="K50" s="498"/>
      <c r="L50" s="498"/>
      <c r="M50" s="498"/>
      <c r="N50" s="498"/>
      <c r="O50" s="498"/>
      <c r="P50" s="498"/>
      <c r="Q50" s="498"/>
      <c r="R50" s="498"/>
      <c r="S50" s="498"/>
      <c r="T50" s="498"/>
      <c r="U50" s="498"/>
      <c r="V50" s="498"/>
      <c r="W50" s="498"/>
      <c r="X50" s="498"/>
      <c r="Y50" s="498"/>
      <c r="Z50" s="498"/>
      <c r="AA50" s="488"/>
      <c r="AB50" s="326"/>
      <c r="AC50" s="331"/>
      <c r="AD50" s="331"/>
      <c r="AE50" s="331"/>
      <c r="AF50" s="331"/>
      <c r="AG50" s="331"/>
    </row>
    <row r="51" spans="1:33" ht="15.75" customHeight="1" x14ac:dyDescent="0.25">
      <c r="A51" s="331"/>
      <c r="B51" s="41"/>
      <c r="C51" s="44">
        <v>2025</v>
      </c>
      <c r="D51" s="45">
        <v>45658</v>
      </c>
      <c r="E51" s="513">
        <v>46021</v>
      </c>
      <c r="F51" s="488"/>
      <c r="G51" s="46">
        <v>65</v>
      </c>
      <c r="H51" s="517" t="s">
        <v>457</v>
      </c>
      <c r="I51" s="498"/>
      <c r="J51" s="498"/>
      <c r="K51" s="498"/>
      <c r="L51" s="498"/>
      <c r="M51" s="498"/>
      <c r="N51" s="498"/>
      <c r="O51" s="498"/>
      <c r="P51" s="498"/>
      <c r="Q51" s="498"/>
      <c r="R51" s="498"/>
      <c r="S51" s="498"/>
      <c r="T51" s="498"/>
      <c r="U51" s="498"/>
      <c r="V51" s="498"/>
      <c r="W51" s="498"/>
      <c r="X51" s="498"/>
      <c r="Y51" s="498"/>
      <c r="Z51" s="498"/>
      <c r="AA51" s="488"/>
      <c r="AB51" s="326"/>
      <c r="AC51" s="331"/>
      <c r="AD51" s="331"/>
      <c r="AE51" s="331"/>
      <c r="AF51" s="331"/>
      <c r="AG51" s="331"/>
    </row>
    <row r="52" spans="1:33" ht="15.75" customHeight="1" x14ac:dyDescent="0.25">
      <c r="A52" s="331"/>
      <c r="B52" s="41"/>
      <c r="C52" s="44">
        <v>2026</v>
      </c>
      <c r="D52" s="45">
        <v>46023</v>
      </c>
      <c r="E52" s="513">
        <v>46386</v>
      </c>
      <c r="F52" s="488"/>
      <c r="G52" s="46">
        <v>85</v>
      </c>
      <c r="H52" s="517" t="s">
        <v>457</v>
      </c>
      <c r="I52" s="498"/>
      <c r="J52" s="498"/>
      <c r="K52" s="498"/>
      <c r="L52" s="498"/>
      <c r="M52" s="498"/>
      <c r="N52" s="498"/>
      <c r="O52" s="498"/>
      <c r="P52" s="498"/>
      <c r="Q52" s="498"/>
      <c r="R52" s="498"/>
      <c r="S52" s="498"/>
      <c r="T52" s="498"/>
      <c r="U52" s="498"/>
      <c r="V52" s="498"/>
      <c r="W52" s="498"/>
      <c r="X52" s="498"/>
      <c r="Y52" s="498"/>
      <c r="Z52" s="498"/>
      <c r="AA52" s="488"/>
      <c r="AB52" s="326"/>
      <c r="AC52" s="331"/>
      <c r="AD52" s="331"/>
      <c r="AE52" s="331"/>
      <c r="AF52" s="331"/>
      <c r="AG52" s="331"/>
    </row>
    <row r="53" spans="1:33" ht="15.75" customHeight="1" x14ac:dyDescent="0.25">
      <c r="A53" s="331"/>
      <c r="B53" s="41"/>
      <c r="C53" s="44">
        <v>2027</v>
      </c>
      <c r="D53" s="45">
        <v>46388</v>
      </c>
      <c r="E53" s="513">
        <v>46751</v>
      </c>
      <c r="F53" s="488"/>
      <c r="G53" s="46">
        <v>100</v>
      </c>
      <c r="H53" s="517" t="s">
        <v>457</v>
      </c>
      <c r="I53" s="498"/>
      <c r="J53" s="498"/>
      <c r="K53" s="498"/>
      <c r="L53" s="498"/>
      <c r="M53" s="498"/>
      <c r="N53" s="498"/>
      <c r="O53" s="498"/>
      <c r="P53" s="498"/>
      <c r="Q53" s="498"/>
      <c r="R53" s="498"/>
      <c r="S53" s="498"/>
      <c r="T53" s="498"/>
      <c r="U53" s="498"/>
      <c r="V53" s="498"/>
      <c r="W53" s="498"/>
      <c r="X53" s="498"/>
      <c r="Y53" s="498"/>
      <c r="Z53" s="498"/>
      <c r="AA53" s="488"/>
      <c r="AB53" s="326"/>
      <c r="AC53" s="331"/>
      <c r="AD53" s="331"/>
      <c r="AE53" s="331"/>
      <c r="AF53" s="331"/>
      <c r="AG53" s="331"/>
    </row>
    <row r="54" spans="1:33" ht="15.75" customHeight="1" x14ac:dyDescent="0.25">
      <c r="A54" s="331"/>
      <c r="B54" s="41"/>
      <c r="C54" s="44"/>
      <c r="D54" s="44"/>
      <c r="E54" s="505"/>
      <c r="F54" s="488"/>
      <c r="G54" s="43"/>
      <c r="H54" s="505"/>
      <c r="I54" s="498"/>
      <c r="J54" s="498"/>
      <c r="K54" s="498"/>
      <c r="L54" s="498"/>
      <c r="M54" s="498"/>
      <c r="N54" s="498"/>
      <c r="O54" s="498"/>
      <c r="P54" s="498"/>
      <c r="Q54" s="498"/>
      <c r="R54" s="498"/>
      <c r="S54" s="498"/>
      <c r="T54" s="498"/>
      <c r="U54" s="498"/>
      <c r="V54" s="498"/>
      <c r="W54" s="498"/>
      <c r="X54" s="498"/>
      <c r="Y54" s="498"/>
      <c r="Z54" s="498"/>
      <c r="AA54" s="488"/>
      <c r="AB54" s="326"/>
      <c r="AC54" s="331"/>
      <c r="AD54" s="331"/>
      <c r="AE54" s="331"/>
      <c r="AF54" s="331"/>
      <c r="AG54" s="331"/>
    </row>
    <row r="55" spans="1:33" ht="15.75" customHeight="1" x14ac:dyDescent="0.25">
      <c r="A55" s="304"/>
      <c r="B55" s="31"/>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12"/>
      <c r="AC55" s="304"/>
      <c r="AD55" s="304"/>
      <c r="AE55" s="304"/>
      <c r="AF55" s="304"/>
      <c r="AG55" s="304"/>
    </row>
    <row r="56" spans="1:33" ht="15.75" customHeight="1" x14ac:dyDescent="0.25">
      <c r="A56" s="304"/>
      <c r="B56" s="31"/>
      <c r="C56" s="519" t="s">
        <v>163</v>
      </c>
      <c r="D56" s="515"/>
      <c r="E56" s="317"/>
      <c r="F56" s="308" t="s">
        <v>164</v>
      </c>
      <c r="G56" s="47"/>
      <c r="H56" s="319"/>
      <c r="I56" s="308" t="s">
        <v>165</v>
      </c>
      <c r="J56" s="304"/>
      <c r="K56" s="518"/>
      <c r="L56" s="488"/>
      <c r="M56" s="317"/>
      <c r="N56" s="304"/>
      <c r="O56" s="304"/>
      <c r="P56" s="304"/>
      <c r="Q56" s="304"/>
      <c r="R56" s="304"/>
      <c r="S56" s="304"/>
      <c r="T56" s="304"/>
      <c r="U56" s="304"/>
      <c r="V56" s="304"/>
      <c r="W56" s="304"/>
      <c r="X56" s="304"/>
      <c r="Y56" s="304"/>
      <c r="Z56" s="304"/>
      <c r="AA56" s="304"/>
      <c r="AB56" s="312"/>
      <c r="AC56" s="304"/>
      <c r="AD56" s="304"/>
      <c r="AE56" s="304"/>
      <c r="AF56" s="304"/>
      <c r="AG56" s="304"/>
    </row>
    <row r="57" spans="1:33" ht="15.75" customHeight="1" x14ac:dyDescent="0.25">
      <c r="A57" s="304"/>
      <c r="B57" s="332"/>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33"/>
      <c r="AC57" s="304"/>
      <c r="AD57" s="304"/>
      <c r="AE57" s="304"/>
      <c r="AF57" s="304"/>
      <c r="AG57" s="304"/>
    </row>
    <row r="58" spans="1:33" ht="15.75" customHeight="1" x14ac:dyDescent="0.25">
      <c r="A58" s="304"/>
      <c r="B58" s="516" t="s">
        <v>166</v>
      </c>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8"/>
      <c r="AA58" s="498"/>
      <c r="AB58" s="488"/>
      <c r="AC58" s="304"/>
      <c r="AD58" s="304"/>
      <c r="AE58" s="304"/>
      <c r="AF58" s="304"/>
      <c r="AG58" s="304"/>
    </row>
    <row r="59" spans="1:33" ht="15.75" customHeight="1" x14ac:dyDescent="0.25">
      <c r="A59" s="304"/>
      <c r="B59" s="48"/>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49"/>
      <c r="AC59" s="304"/>
      <c r="AD59" s="304"/>
      <c r="AE59" s="304"/>
      <c r="AF59" s="304"/>
      <c r="AG59" s="304"/>
    </row>
    <row r="60" spans="1:33" ht="29.25" customHeight="1" x14ac:dyDescent="0.25">
      <c r="A60" s="304"/>
      <c r="B60" s="505" t="s">
        <v>161</v>
      </c>
      <c r="C60" s="488"/>
      <c r="D60" s="43"/>
      <c r="E60" s="505" t="s">
        <v>167</v>
      </c>
      <c r="F60" s="488"/>
      <c r="G60" s="43"/>
      <c r="H60" s="497" t="s">
        <v>168</v>
      </c>
      <c r="I60" s="488"/>
      <c r="J60" s="505"/>
      <c r="K60" s="488"/>
      <c r="L60" s="514"/>
      <c r="M60" s="515"/>
      <c r="N60" s="43" t="s">
        <v>169</v>
      </c>
      <c r="O60" s="505"/>
      <c r="P60" s="498"/>
      <c r="Q60" s="488"/>
      <c r="R60" s="505" t="s">
        <v>170</v>
      </c>
      <c r="S60" s="498"/>
      <c r="T60" s="488"/>
      <c r="U60" s="505"/>
      <c r="V60" s="498"/>
      <c r="W60" s="488"/>
      <c r="X60" s="505" t="s">
        <v>171</v>
      </c>
      <c r="Y60" s="488"/>
      <c r="Z60" s="505"/>
      <c r="AA60" s="498"/>
      <c r="AB60" s="488"/>
      <c r="AC60" s="304"/>
      <c r="AD60" s="304"/>
      <c r="AE60" s="304"/>
      <c r="AF60" s="304"/>
      <c r="AG60" s="304"/>
    </row>
    <row r="61" spans="1:33" ht="15.75" customHeight="1" x14ac:dyDescent="0.25">
      <c r="A61" s="304"/>
      <c r="B61" s="48"/>
      <c r="C61" s="334"/>
      <c r="D61" s="334"/>
      <c r="E61" s="334"/>
      <c r="F61" s="327"/>
      <c r="G61" s="335"/>
      <c r="H61" s="336"/>
      <c r="I61" s="336"/>
      <c r="J61" s="327"/>
      <c r="K61" s="327"/>
      <c r="L61" s="327"/>
      <c r="M61" s="327"/>
      <c r="N61" s="336"/>
      <c r="O61" s="327"/>
      <c r="P61" s="327"/>
      <c r="Q61" s="327"/>
      <c r="R61" s="327"/>
      <c r="S61" s="336"/>
      <c r="T61" s="314"/>
      <c r="U61" s="314"/>
      <c r="V61" s="304"/>
      <c r="W61" s="336"/>
      <c r="X61" s="324"/>
      <c r="Y61" s="324"/>
      <c r="Z61" s="50"/>
      <c r="AA61" s="28"/>
      <c r="AB61" s="51"/>
      <c r="AC61" s="304"/>
      <c r="AD61" s="304"/>
      <c r="AE61" s="304"/>
      <c r="AF61" s="304"/>
      <c r="AG61" s="304"/>
    </row>
    <row r="62" spans="1:33" ht="15.75" customHeight="1" x14ac:dyDescent="0.25">
      <c r="A62" s="304"/>
      <c r="B62" s="516" t="s">
        <v>172</v>
      </c>
      <c r="C62" s="488"/>
      <c r="D62" s="520"/>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2"/>
      <c r="AC62" s="304"/>
      <c r="AD62" s="304"/>
      <c r="AE62" s="304"/>
      <c r="AF62" s="304"/>
      <c r="AG62" s="304"/>
    </row>
    <row r="63" spans="1:33" ht="15.75" customHeight="1" x14ac:dyDescent="0.25">
      <c r="A63" s="304"/>
      <c r="B63" s="48"/>
      <c r="C63" s="334"/>
      <c r="D63" s="334"/>
      <c r="E63" s="334"/>
      <c r="F63" s="327"/>
      <c r="G63" s="335"/>
      <c r="H63" s="336"/>
      <c r="I63" s="336"/>
      <c r="J63" s="327"/>
      <c r="K63" s="327"/>
      <c r="L63" s="327"/>
      <c r="M63" s="327"/>
      <c r="N63" s="336"/>
      <c r="O63" s="327"/>
      <c r="P63" s="327"/>
      <c r="Q63" s="327"/>
      <c r="R63" s="327"/>
      <c r="S63" s="336"/>
      <c r="T63" s="314"/>
      <c r="U63" s="314"/>
      <c r="V63" s="304"/>
      <c r="W63" s="336"/>
      <c r="X63" s="324"/>
      <c r="Y63" s="324"/>
      <c r="Z63" s="50"/>
      <c r="AA63" s="28"/>
      <c r="AB63" s="51"/>
      <c r="AC63" s="304"/>
      <c r="AD63" s="304"/>
      <c r="AE63" s="304"/>
      <c r="AF63" s="304"/>
      <c r="AG63" s="304"/>
    </row>
    <row r="64" spans="1:33" ht="15.75" customHeight="1" x14ac:dyDescent="0.25">
      <c r="A64" s="304"/>
      <c r="B64" s="516" t="s">
        <v>173</v>
      </c>
      <c r="C64" s="488"/>
      <c r="D64" s="52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2"/>
      <c r="AC64" s="304"/>
      <c r="AD64" s="304"/>
      <c r="AE64" s="304"/>
      <c r="AF64" s="304"/>
      <c r="AG64" s="304"/>
    </row>
    <row r="65" spans="1:33" ht="15.75" customHeight="1" x14ac:dyDescent="0.25">
      <c r="A65" s="304"/>
      <c r="B65" s="48"/>
      <c r="C65" s="334"/>
      <c r="D65" s="334"/>
      <c r="E65" s="334"/>
      <c r="F65" s="327"/>
      <c r="G65" s="335"/>
      <c r="H65" s="336"/>
      <c r="I65" s="336"/>
      <c r="J65" s="327"/>
      <c r="K65" s="327"/>
      <c r="L65" s="327"/>
      <c r="M65" s="327"/>
      <c r="N65" s="336"/>
      <c r="O65" s="327"/>
      <c r="P65" s="327"/>
      <c r="Q65" s="327"/>
      <c r="R65" s="327"/>
      <c r="S65" s="336"/>
      <c r="T65" s="314"/>
      <c r="U65" s="314"/>
      <c r="V65" s="304"/>
      <c r="W65" s="336"/>
      <c r="X65" s="324"/>
      <c r="Y65" s="324"/>
      <c r="Z65" s="324"/>
      <c r="AA65" s="314"/>
      <c r="AB65" s="320"/>
      <c r="AC65" s="304"/>
      <c r="AD65" s="304"/>
      <c r="AE65" s="304"/>
      <c r="AF65" s="304"/>
      <c r="AG65" s="304"/>
    </row>
    <row r="66" spans="1:33" ht="15.75" customHeight="1" x14ac:dyDescent="0.25">
      <c r="A66" s="304"/>
      <c r="B66" s="516" t="s">
        <v>174</v>
      </c>
      <c r="C66" s="488"/>
      <c r="D66" s="521"/>
      <c r="E66" s="511"/>
      <c r="F66" s="511"/>
      <c r="G66" s="511"/>
      <c r="H66" s="511"/>
      <c r="I66" s="511"/>
      <c r="J66" s="511"/>
      <c r="K66" s="511"/>
      <c r="L66" s="511"/>
      <c r="M66" s="511"/>
      <c r="N66" s="511"/>
      <c r="O66" s="511"/>
      <c r="P66" s="511"/>
      <c r="Q66" s="511"/>
      <c r="R66" s="511"/>
      <c r="S66" s="511"/>
      <c r="T66" s="511"/>
      <c r="U66" s="511"/>
      <c r="V66" s="511"/>
      <c r="W66" s="511"/>
      <c r="X66" s="511"/>
      <c r="Y66" s="511"/>
      <c r="Z66" s="511"/>
      <c r="AA66" s="511"/>
      <c r="AB66" s="512"/>
      <c r="AC66" s="304"/>
      <c r="AD66" s="304"/>
      <c r="AE66" s="304"/>
      <c r="AF66" s="304"/>
      <c r="AG66" s="304"/>
    </row>
    <row r="67" spans="1:33" ht="15.75" customHeight="1" x14ac:dyDescent="0.25">
      <c r="A67" s="304"/>
      <c r="B67" s="48"/>
      <c r="C67" s="334"/>
      <c r="D67" s="334"/>
      <c r="E67" s="334"/>
      <c r="F67" s="327"/>
      <c r="G67" s="335"/>
      <c r="H67" s="336"/>
      <c r="I67" s="336"/>
      <c r="J67" s="327"/>
      <c r="K67" s="327"/>
      <c r="L67" s="327"/>
      <c r="M67" s="327"/>
      <c r="N67" s="336"/>
      <c r="O67" s="327"/>
      <c r="P67" s="327"/>
      <c r="Q67" s="327"/>
      <c r="R67" s="327"/>
      <c r="S67" s="336"/>
      <c r="T67" s="314"/>
      <c r="U67" s="314"/>
      <c r="V67" s="304"/>
      <c r="W67" s="336"/>
      <c r="X67" s="324"/>
      <c r="Y67" s="324"/>
      <c r="Z67" s="50"/>
      <c r="AA67" s="28"/>
      <c r="AB67" s="51"/>
      <c r="AC67" s="304"/>
      <c r="AD67" s="304"/>
      <c r="AE67" s="304"/>
      <c r="AF67" s="304"/>
      <c r="AG67" s="304"/>
    </row>
    <row r="68" spans="1:33" ht="15.75" customHeight="1" x14ac:dyDescent="0.25">
      <c r="A68" s="304"/>
      <c r="B68" s="516" t="s">
        <v>175</v>
      </c>
      <c r="C68" s="488"/>
      <c r="D68" s="521"/>
      <c r="E68" s="511"/>
      <c r="F68" s="511"/>
      <c r="G68" s="511"/>
      <c r="H68" s="511"/>
      <c r="I68" s="511"/>
      <c r="J68" s="511"/>
      <c r="K68" s="511"/>
      <c r="L68" s="511"/>
      <c r="M68" s="511"/>
      <c r="N68" s="511"/>
      <c r="O68" s="511"/>
      <c r="P68" s="511"/>
      <c r="Q68" s="511"/>
      <c r="R68" s="511"/>
      <c r="S68" s="511"/>
      <c r="T68" s="511"/>
      <c r="U68" s="511"/>
      <c r="V68" s="511"/>
      <c r="W68" s="511"/>
      <c r="X68" s="511"/>
      <c r="Y68" s="511"/>
      <c r="Z68" s="511"/>
      <c r="AA68" s="511"/>
      <c r="AB68" s="512"/>
      <c r="AC68" s="304"/>
      <c r="AD68" s="304"/>
      <c r="AE68" s="304"/>
      <c r="AF68" s="304"/>
      <c r="AG68" s="304"/>
    </row>
    <row r="69" spans="1:33" ht="15.75" customHeight="1" x14ac:dyDescent="0.25">
      <c r="A69" s="304"/>
      <c r="B69" s="48"/>
      <c r="C69" s="334"/>
      <c r="D69" s="334"/>
      <c r="E69" s="334"/>
      <c r="F69" s="327"/>
      <c r="G69" s="335"/>
      <c r="H69" s="336"/>
      <c r="I69" s="336"/>
      <c r="J69" s="327"/>
      <c r="K69" s="327"/>
      <c r="L69" s="327"/>
      <c r="M69" s="327"/>
      <c r="N69" s="336"/>
      <c r="O69" s="327"/>
      <c r="P69" s="327"/>
      <c r="Q69" s="327"/>
      <c r="R69" s="327"/>
      <c r="S69" s="336"/>
      <c r="T69" s="314"/>
      <c r="U69" s="314"/>
      <c r="V69" s="304"/>
      <c r="W69" s="336"/>
      <c r="X69" s="324"/>
      <c r="Y69" s="324"/>
      <c r="Z69" s="50"/>
      <c r="AA69" s="28"/>
      <c r="AB69" s="51"/>
      <c r="AC69" s="304"/>
      <c r="AD69" s="304"/>
      <c r="AE69" s="304"/>
      <c r="AF69" s="304"/>
      <c r="AG69" s="304"/>
    </row>
    <row r="70" spans="1:33" ht="15.75" customHeight="1" x14ac:dyDescent="0.25">
      <c r="A70" s="304"/>
      <c r="B70" s="516" t="s">
        <v>176</v>
      </c>
      <c r="C70" s="488"/>
      <c r="D70" s="521"/>
      <c r="E70" s="511"/>
      <c r="F70" s="511"/>
      <c r="G70" s="511"/>
      <c r="H70" s="511"/>
      <c r="I70" s="511"/>
      <c r="J70" s="511"/>
      <c r="K70" s="511"/>
      <c r="L70" s="511"/>
      <c r="M70" s="511"/>
      <c r="N70" s="511"/>
      <c r="O70" s="511"/>
      <c r="P70" s="511"/>
      <c r="Q70" s="511"/>
      <c r="R70" s="511"/>
      <c r="S70" s="511"/>
      <c r="T70" s="511"/>
      <c r="U70" s="511"/>
      <c r="V70" s="511"/>
      <c r="W70" s="511"/>
      <c r="X70" s="511"/>
      <c r="Y70" s="511"/>
      <c r="Z70" s="511"/>
      <c r="AA70" s="511"/>
      <c r="AB70" s="512"/>
      <c r="AC70" s="304"/>
      <c r="AD70" s="304"/>
      <c r="AE70" s="304"/>
      <c r="AF70" s="304"/>
      <c r="AG70" s="304"/>
    </row>
    <row r="71" spans="1:33" ht="15.75" customHeight="1" x14ac:dyDescent="0.25">
      <c r="A71" s="304"/>
      <c r="B71" s="48"/>
      <c r="C71" s="334"/>
      <c r="D71" s="334"/>
      <c r="E71" s="334"/>
      <c r="F71" s="327"/>
      <c r="G71" s="335"/>
      <c r="H71" s="336"/>
      <c r="I71" s="336"/>
      <c r="J71" s="327"/>
      <c r="K71" s="327"/>
      <c r="L71" s="327"/>
      <c r="M71" s="327"/>
      <c r="N71" s="336"/>
      <c r="O71" s="327"/>
      <c r="P71" s="327"/>
      <c r="Q71" s="327"/>
      <c r="R71" s="327"/>
      <c r="S71" s="336"/>
      <c r="T71" s="314"/>
      <c r="U71" s="314"/>
      <c r="V71" s="304"/>
      <c r="W71" s="336"/>
      <c r="X71" s="324"/>
      <c r="Y71" s="324"/>
      <c r="Z71" s="50"/>
      <c r="AA71" s="28"/>
      <c r="AB71" s="51"/>
      <c r="AC71" s="304"/>
      <c r="AD71" s="304"/>
      <c r="AE71" s="304"/>
      <c r="AF71" s="304"/>
      <c r="AG71" s="304"/>
    </row>
    <row r="72" spans="1:33" ht="15.75" customHeight="1" x14ac:dyDescent="0.25">
      <c r="A72" s="304"/>
      <c r="B72" s="516" t="s">
        <v>177</v>
      </c>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8"/>
      <c r="AA72" s="498"/>
      <c r="AB72" s="488"/>
      <c r="AC72" s="304"/>
      <c r="AD72" s="304"/>
      <c r="AE72" s="304"/>
      <c r="AF72" s="304"/>
      <c r="AG72" s="304"/>
    </row>
    <row r="73" spans="1:33" ht="15.75" customHeight="1" x14ac:dyDescent="0.25">
      <c r="A73" s="304"/>
      <c r="B73" s="497" t="s">
        <v>122</v>
      </c>
      <c r="C73" s="488"/>
      <c r="D73" s="52" t="s">
        <v>178</v>
      </c>
      <c r="E73" s="497" t="s">
        <v>179</v>
      </c>
      <c r="F73" s="488"/>
      <c r="G73" s="497" t="s">
        <v>177</v>
      </c>
      <c r="H73" s="498"/>
      <c r="I73" s="498"/>
      <c r="J73" s="498"/>
      <c r="K73" s="498"/>
      <c r="L73" s="498"/>
      <c r="M73" s="498"/>
      <c r="N73" s="498"/>
      <c r="O73" s="488"/>
      <c r="P73" s="497" t="s">
        <v>180</v>
      </c>
      <c r="Q73" s="498"/>
      <c r="R73" s="498"/>
      <c r="S73" s="498"/>
      <c r="T73" s="498"/>
      <c r="U73" s="498"/>
      <c r="V73" s="498"/>
      <c r="W73" s="498"/>
      <c r="X73" s="498"/>
      <c r="Y73" s="498"/>
      <c r="Z73" s="498"/>
      <c r="AA73" s="498"/>
      <c r="AB73" s="488"/>
      <c r="AC73" s="304"/>
      <c r="AD73" s="304"/>
      <c r="AE73" s="304"/>
      <c r="AF73" s="304"/>
      <c r="AG73" s="304"/>
    </row>
    <row r="74" spans="1:33" ht="15.75" customHeight="1" x14ac:dyDescent="0.25">
      <c r="A74" s="304"/>
      <c r="B74" s="497"/>
      <c r="C74" s="488"/>
      <c r="D74" s="37"/>
      <c r="E74" s="497"/>
      <c r="F74" s="488"/>
      <c r="G74" s="522"/>
      <c r="H74" s="498"/>
      <c r="I74" s="498"/>
      <c r="J74" s="498"/>
      <c r="K74" s="498"/>
      <c r="L74" s="498"/>
      <c r="M74" s="498"/>
      <c r="N74" s="498"/>
      <c r="O74" s="488"/>
      <c r="P74" s="522"/>
      <c r="Q74" s="498"/>
      <c r="R74" s="498"/>
      <c r="S74" s="498"/>
      <c r="T74" s="498"/>
      <c r="U74" s="498"/>
      <c r="V74" s="498"/>
      <c r="W74" s="498"/>
      <c r="X74" s="498"/>
      <c r="Y74" s="498"/>
      <c r="Z74" s="498"/>
      <c r="AA74" s="498"/>
      <c r="AB74" s="488"/>
      <c r="AC74" s="304"/>
      <c r="AD74" s="304"/>
      <c r="AE74" s="304"/>
      <c r="AF74" s="304"/>
      <c r="AG74" s="304"/>
    </row>
    <row r="75" spans="1:33" ht="15.75" customHeight="1" x14ac:dyDescent="0.25">
      <c r="A75" s="304"/>
      <c r="B75" s="497"/>
      <c r="C75" s="488"/>
      <c r="D75" s="37"/>
      <c r="E75" s="497"/>
      <c r="F75" s="488"/>
      <c r="G75" s="522"/>
      <c r="H75" s="498"/>
      <c r="I75" s="498"/>
      <c r="J75" s="498"/>
      <c r="K75" s="498"/>
      <c r="L75" s="498"/>
      <c r="M75" s="498"/>
      <c r="N75" s="498"/>
      <c r="O75" s="488"/>
      <c r="P75" s="522"/>
      <c r="Q75" s="498"/>
      <c r="R75" s="498"/>
      <c r="S75" s="498"/>
      <c r="T75" s="498"/>
      <c r="U75" s="498"/>
      <c r="V75" s="498"/>
      <c r="W75" s="498"/>
      <c r="X75" s="498"/>
      <c r="Y75" s="498"/>
      <c r="Z75" s="498"/>
      <c r="AA75" s="498"/>
      <c r="AB75" s="488"/>
      <c r="AC75" s="304"/>
      <c r="AD75" s="304"/>
      <c r="AE75" s="304"/>
      <c r="AF75" s="304"/>
      <c r="AG75" s="304"/>
    </row>
    <row r="76" spans="1:33" ht="26.25" customHeight="1" x14ac:dyDescent="0.25">
      <c r="A76" s="304"/>
      <c r="B76" s="523" t="s">
        <v>181</v>
      </c>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8"/>
      <c r="AA76" s="498"/>
      <c r="AB76" s="488"/>
      <c r="AC76" s="304"/>
      <c r="AD76" s="337"/>
      <c r="AE76" s="304"/>
      <c r="AF76" s="304"/>
      <c r="AG76" s="304"/>
    </row>
    <row r="77" spans="1:33" ht="12.75" customHeight="1" x14ac:dyDescent="0.25">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4"/>
      <c r="AF77" s="304"/>
      <c r="AG77" s="304"/>
    </row>
    <row r="78" spans="1:33" ht="12.75" customHeight="1" x14ac:dyDescent="0.25">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c r="AE78" s="304"/>
      <c r="AF78" s="304"/>
      <c r="AG78" s="304"/>
    </row>
    <row r="79" spans="1:33" ht="12.75" customHeight="1" x14ac:dyDescent="0.25">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c r="AE79" s="304"/>
      <c r="AF79" s="304"/>
      <c r="AG79" s="304"/>
    </row>
    <row r="80" spans="1:33" ht="12.75" customHeight="1" x14ac:dyDescent="0.25">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c r="AE80" s="304"/>
      <c r="AF80" s="304"/>
      <c r="AG80" s="304"/>
    </row>
    <row r="81" spans="1:33" ht="12.75" customHeight="1" x14ac:dyDescent="0.25">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c r="AE81" s="304"/>
      <c r="AF81" s="304"/>
      <c r="AG81" s="304"/>
    </row>
    <row r="82" spans="1:33" ht="12.75" customHeight="1" x14ac:dyDescent="0.25">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304"/>
      <c r="AE82" s="304"/>
      <c r="AF82" s="304"/>
      <c r="AG82" s="304"/>
    </row>
    <row r="83" spans="1:33" ht="12.75" customHeight="1" x14ac:dyDescent="0.25">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c r="AE83" s="304"/>
      <c r="AF83" s="304"/>
      <c r="AG83" s="304"/>
    </row>
    <row r="84" spans="1:33"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304"/>
    </row>
    <row r="85" spans="1:33"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304"/>
      <c r="AF85" s="304"/>
      <c r="AG85" s="304"/>
    </row>
    <row r="86" spans="1:33"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c r="AE86" s="304"/>
      <c r="AF86" s="304"/>
      <c r="AG86" s="304"/>
    </row>
    <row r="87" spans="1:33"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c r="AE87" s="304"/>
      <c r="AF87" s="304"/>
      <c r="AG87" s="304"/>
    </row>
    <row r="88" spans="1:33"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c r="AE88" s="304"/>
      <c r="AF88" s="304"/>
      <c r="AG88" s="304"/>
    </row>
    <row r="89" spans="1:33"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c r="AE89" s="304"/>
      <c r="AF89" s="304"/>
      <c r="AG89" s="304"/>
    </row>
    <row r="90" spans="1:33"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row>
    <row r="91" spans="1:33"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c r="AE91" s="304"/>
      <c r="AF91" s="304"/>
      <c r="AG91" s="304"/>
    </row>
    <row r="92" spans="1:33"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c r="AE92" s="304"/>
      <c r="AF92" s="304"/>
      <c r="AG92" s="304"/>
    </row>
    <row r="93" spans="1:33"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row>
    <row r="94" spans="1:33"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304"/>
      <c r="AF94" s="304"/>
      <c r="AG94" s="304"/>
    </row>
    <row r="95" spans="1:33"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c r="AE95" s="304"/>
      <c r="AF95" s="304"/>
      <c r="AG95" s="304"/>
    </row>
    <row r="96" spans="1:33"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c r="AE96" s="304"/>
      <c r="AF96" s="304"/>
      <c r="AG96" s="304"/>
    </row>
    <row r="97" spans="1:33"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304"/>
      <c r="AF97" s="304"/>
      <c r="AG97" s="304"/>
    </row>
    <row r="98" spans="1:33"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c r="AE98" s="304"/>
      <c r="AF98" s="304"/>
      <c r="AG98" s="304"/>
    </row>
    <row r="99" spans="1:33"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c r="AE99" s="304"/>
      <c r="AF99" s="304"/>
      <c r="AG99" s="304"/>
    </row>
    <row r="100" spans="1:33"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304"/>
      <c r="AF100" s="304"/>
      <c r="AG100" s="304"/>
    </row>
    <row r="101" spans="1:33"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c r="AE101" s="304"/>
      <c r="AF101" s="304"/>
      <c r="AG101" s="304"/>
    </row>
    <row r="102" spans="1:33"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c r="AE102" s="304"/>
      <c r="AF102" s="304"/>
      <c r="AG102" s="304"/>
    </row>
    <row r="103" spans="1:33"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c r="AE103" s="304"/>
      <c r="AF103" s="304"/>
      <c r="AG103" s="304"/>
    </row>
    <row r="104" spans="1:33"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c r="AE104" s="304"/>
      <c r="AF104" s="304"/>
      <c r="AG104" s="304"/>
    </row>
    <row r="105" spans="1:33"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c r="AE105" s="304"/>
      <c r="AF105" s="304"/>
      <c r="AG105" s="304"/>
    </row>
    <row r="106" spans="1:33"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304"/>
      <c r="AF106" s="304"/>
      <c r="AG106" s="304"/>
    </row>
    <row r="107" spans="1:33"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c r="AE107" s="304"/>
      <c r="AF107" s="304"/>
      <c r="AG107" s="304"/>
    </row>
    <row r="108" spans="1:33"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c r="AE108" s="304"/>
      <c r="AF108" s="304"/>
      <c r="AG108" s="304"/>
    </row>
    <row r="109" spans="1:33"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304"/>
      <c r="AF109" s="304"/>
      <c r="AG109" s="304"/>
    </row>
    <row r="110" spans="1:33"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c r="AE110" s="304"/>
      <c r="AF110" s="304"/>
      <c r="AG110" s="304"/>
    </row>
    <row r="111" spans="1:33"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c r="AE111" s="304"/>
      <c r="AF111" s="304"/>
      <c r="AG111" s="304"/>
    </row>
    <row r="112" spans="1:33"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304"/>
      <c r="AF112" s="304"/>
      <c r="AG112" s="304"/>
    </row>
    <row r="113" spans="1:33"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c r="AE113" s="304"/>
      <c r="AF113" s="304"/>
      <c r="AG113" s="304"/>
    </row>
    <row r="114" spans="1:33"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304"/>
      <c r="AF114" s="304"/>
      <c r="AG114" s="304"/>
    </row>
    <row r="115" spans="1:33"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304"/>
      <c r="AF115" s="304"/>
      <c r="AG115" s="304"/>
    </row>
    <row r="116" spans="1:33"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c r="AE116" s="304"/>
      <c r="AF116" s="304"/>
      <c r="AG116" s="304"/>
    </row>
    <row r="117" spans="1:33"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c r="AE117" s="304"/>
      <c r="AF117" s="304"/>
      <c r="AG117" s="304"/>
    </row>
    <row r="118" spans="1:33"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row>
    <row r="119" spans="1:33"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304"/>
      <c r="AF119" s="304"/>
      <c r="AG119" s="304"/>
    </row>
    <row r="120" spans="1:33"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304"/>
      <c r="AF120" s="304"/>
      <c r="AG120" s="304"/>
    </row>
    <row r="121" spans="1:33"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304"/>
      <c r="AF121" s="304"/>
      <c r="AG121" s="304"/>
    </row>
    <row r="122" spans="1:33"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304"/>
      <c r="AF122" s="304"/>
      <c r="AG122" s="304"/>
    </row>
    <row r="123" spans="1:33"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4"/>
      <c r="AF123" s="304"/>
      <c r="AG123" s="304"/>
    </row>
    <row r="124" spans="1:33"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304"/>
      <c r="AF124" s="304"/>
      <c r="AG124" s="304"/>
    </row>
    <row r="125" spans="1:33"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c r="AE125" s="304"/>
      <c r="AF125" s="304"/>
      <c r="AG125" s="304"/>
    </row>
    <row r="126" spans="1:33"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c r="AE126" s="304"/>
      <c r="AF126" s="304"/>
      <c r="AG126" s="304"/>
    </row>
    <row r="127" spans="1:33"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c r="AF127" s="304"/>
      <c r="AG127" s="304"/>
    </row>
    <row r="128" spans="1:33"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c r="AE128" s="304"/>
      <c r="AF128" s="304"/>
      <c r="AG128" s="304"/>
    </row>
    <row r="129" spans="1:33"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c r="AE129" s="304"/>
      <c r="AF129" s="304"/>
      <c r="AG129" s="304"/>
    </row>
    <row r="130" spans="1:33"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304"/>
      <c r="AF130" s="304"/>
      <c r="AG130" s="304"/>
    </row>
    <row r="131" spans="1:33"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row>
    <row r="132" spans="1:33"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c r="AE132" s="304"/>
      <c r="AF132" s="304"/>
      <c r="AG132" s="304"/>
    </row>
    <row r="133" spans="1:33"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c r="AE133" s="304"/>
      <c r="AF133" s="304"/>
      <c r="AG133" s="304"/>
    </row>
    <row r="134" spans="1:33"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304"/>
      <c r="AF134" s="304"/>
      <c r="AG134" s="304"/>
    </row>
    <row r="135" spans="1:33"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c r="AE135" s="304"/>
      <c r="AF135" s="304"/>
      <c r="AG135" s="304"/>
    </row>
    <row r="136" spans="1:33"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c r="AE136" s="304"/>
      <c r="AF136" s="304"/>
      <c r="AG136" s="304"/>
    </row>
    <row r="137" spans="1:33"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c r="AE137" s="304"/>
      <c r="AF137" s="304"/>
      <c r="AG137" s="304"/>
    </row>
    <row r="138" spans="1:33"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c r="AE138" s="304"/>
      <c r="AF138" s="304"/>
      <c r="AG138" s="304"/>
    </row>
    <row r="139" spans="1:33"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304"/>
      <c r="AF139" s="304"/>
      <c r="AG139" s="304"/>
    </row>
    <row r="140" spans="1:33"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304"/>
      <c r="AF140" s="304"/>
      <c r="AG140" s="304"/>
    </row>
    <row r="141" spans="1:33"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304"/>
      <c r="AF141" s="304"/>
      <c r="AG141" s="304"/>
    </row>
    <row r="142" spans="1:33"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c r="AE142" s="304"/>
      <c r="AF142" s="304"/>
      <c r="AG142" s="304"/>
    </row>
    <row r="143" spans="1:33"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304"/>
      <c r="AF143" s="304"/>
      <c r="AG143" s="304"/>
    </row>
    <row r="144" spans="1:33"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c r="AE144" s="304"/>
      <c r="AF144" s="304"/>
      <c r="AG144" s="304"/>
    </row>
    <row r="145" spans="1:33"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c r="AE145" s="304"/>
      <c r="AF145" s="304"/>
      <c r="AG145" s="304"/>
    </row>
    <row r="146" spans="1:33"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4"/>
    </row>
    <row r="147" spans="1:33"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c r="AE147" s="304"/>
      <c r="AF147" s="304"/>
      <c r="AG147" s="304"/>
    </row>
    <row r="148" spans="1:33"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304"/>
      <c r="AF148" s="304"/>
      <c r="AG148" s="304"/>
    </row>
    <row r="149" spans="1:33"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304"/>
      <c r="AF149" s="304"/>
      <c r="AG149" s="304"/>
    </row>
    <row r="150" spans="1:33"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row>
    <row r="151" spans="1:33"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304"/>
      <c r="AF151" s="304"/>
      <c r="AG151" s="304"/>
    </row>
    <row r="152" spans="1:33"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304"/>
      <c r="AF152" s="304"/>
      <c r="AG152" s="304"/>
    </row>
    <row r="153" spans="1:33"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304"/>
      <c r="AF153" s="304"/>
      <c r="AG153" s="304"/>
    </row>
    <row r="154" spans="1:33"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c r="AE154" s="304"/>
      <c r="AF154" s="304"/>
      <c r="AG154" s="304"/>
    </row>
    <row r="155" spans="1:33"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row>
    <row r="156" spans="1:33"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304"/>
      <c r="AF156" s="304"/>
      <c r="AG156" s="304"/>
    </row>
    <row r="157" spans="1:33"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row>
    <row r="158" spans="1:33"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row>
    <row r="159" spans="1:33"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row>
    <row r="160" spans="1:33"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304"/>
      <c r="AF160" s="304"/>
      <c r="AG160" s="304"/>
    </row>
    <row r="161" spans="1:33"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304"/>
      <c r="AF161" s="304"/>
      <c r="AG161" s="304"/>
    </row>
    <row r="162" spans="1:33"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row>
    <row r="163" spans="1:33"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row>
    <row r="164" spans="1:33"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row>
    <row r="165" spans="1:33"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row>
    <row r="166" spans="1:33"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c r="AE166" s="304"/>
      <c r="AF166" s="304"/>
      <c r="AG166" s="304"/>
    </row>
    <row r="167" spans="1:33"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c r="AE167" s="304"/>
      <c r="AF167" s="304"/>
      <c r="AG167" s="304"/>
    </row>
    <row r="168" spans="1:33"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c r="AE168" s="304"/>
      <c r="AF168" s="304"/>
      <c r="AG168" s="304"/>
    </row>
    <row r="169" spans="1:33"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304"/>
      <c r="AF169" s="304"/>
      <c r="AG169" s="304"/>
    </row>
    <row r="170" spans="1:33"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c r="AE170" s="304"/>
      <c r="AF170" s="304"/>
      <c r="AG170" s="304"/>
    </row>
    <row r="171" spans="1:33"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c r="AE171" s="304"/>
      <c r="AF171" s="304"/>
      <c r="AG171" s="304"/>
    </row>
    <row r="172" spans="1:33"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c r="AE172" s="304"/>
      <c r="AF172" s="304"/>
      <c r="AG172" s="304"/>
    </row>
    <row r="173" spans="1:33"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304"/>
      <c r="AF173" s="304"/>
      <c r="AG173" s="304"/>
    </row>
    <row r="174" spans="1:33"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304"/>
      <c r="AF174" s="304"/>
      <c r="AG174" s="304"/>
    </row>
    <row r="175" spans="1:33"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304"/>
      <c r="AF175" s="304"/>
      <c r="AG175" s="304"/>
    </row>
    <row r="176" spans="1:33"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c r="AE176" s="304"/>
      <c r="AF176" s="304"/>
      <c r="AG176" s="304"/>
    </row>
    <row r="177" spans="1:33"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304"/>
      <c r="AF177" s="304"/>
      <c r="AG177" s="304"/>
    </row>
    <row r="178" spans="1:33"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c r="AE178" s="304"/>
      <c r="AF178" s="304"/>
      <c r="AG178" s="304"/>
    </row>
    <row r="179" spans="1:33"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c r="AE179" s="304"/>
      <c r="AF179" s="304"/>
      <c r="AG179" s="304"/>
    </row>
    <row r="180" spans="1:33"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304"/>
      <c r="AF180" s="304"/>
      <c r="AG180" s="304"/>
    </row>
    <row r="181" spans="1:33"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304"/>
      <c r="AF181" s="304"/>
      <c r="AG181" s="304"/>
    </row>
    <row r="182" spans="1:33"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row>
    <row r="183" spans="1:33"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row>
    <row r="184" spans="1:33"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row>
    <row r="185" spans="1:33"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row>
    <row r="186" spans="1:33"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row>
    <row r="187" spans="1:33"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row>
    <row r="188" spans="1:33"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row>
    <row r="189" spans="1:33"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row>
    <row r="190" spans="1:33"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row>
    <row r="191" spans="1:33"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row>
    <row r="192" spans="1:33"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row>
    <row r="193" spans="1:33"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row>
    <row r="194" spans="1:33"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row>
    <row r="195" spans="1:33"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row>
    <row r="196" spans="1:33"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c r="AE196" s="304"/>
      <c r="AF196" s="304"/>
      <c r="AG196" s="304"/>
    </row>
    <row r="197" spans="1:33"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row>
    <row r="198" spans="1:33"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row>
    <row r="199" spans="1:33"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row>
    <row r="200" spans="1:33"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row>
    <row r="201" spans="1:33"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row>
    <row r="202" spans="1:33"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c r="AE202" s="304"/>
      <c r="AF202" s="304"/>
      <c r="AG202" s="304"/>
    </row>
    <row r="203" spans="1:33"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row>
    <row r="204" spans="1:33"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row>
    <row r="205" spans="1:33"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c r="AE205" s="304"/>
      <c r="AF205" s="304"/>
      <c r="AG205" s="304"/>
    </row>
    <row r="206" spans="1:33"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304"/>
      <c r="AF206" s="304"/>
      <c r="AG206" s="304"/>
    </row>
    <row r="207" spans="1:33"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304"/>
      <c r="AF207" s="304"/>
      <c r="AG207" s="304"/>
    </row>
    <row r="208" spans="1:33"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row>
    <row r="209" spans="1:33"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row>
    <row r="210" spans="1:33"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304"/>
      <c r="AF210" s="304"/>
      <c r="AG210" s="304"/>
    </row>
    <row r="211" spans="1:33"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c r="AE211" s="304"/>
      <c r="AF211" s="304"/>
      <c r="AG211" s="304"/>
    </row>
    <row r="212" spans="1:33"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row>
    <row r="213" spans="1:33"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row>
    <row r="214" spans="1:33"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304"/>
      <c r="AF214" s="304"/>
      <c r="AG214" s="304"/>
    </row>
    <row r="215" spans="1:33"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c r="AE215" s="304"/>
      <c r="AF215" s="304"/>
      <c r="AG215" s="304"/>
    </row>
    <row r="216" spans="1:33"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304"/>
      <c r="AF216" s="304"/>
      <c r="AG216" s="304"/>
    </row>
    <row r="217" spans="1:33"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row>
    <row r="218" spans="1:33"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row>
    <row r="219" spans="1:33"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row>
    <row r="220" spans="1:33"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row>
    <row r="221" spans="1:33"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304"/>
      <c r="AF221" s="304"/>
      <c r="AG221" s="304"/>
    </row>
    <row r="222" spans="1:33"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row>
    <row r="223" spans="1:33"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row>
    <row r="224" spans="1:33"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row>
    <row r="225" spans="1:33"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row>
    <row r="226" spans="1:33"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row>
    <row r="227" spans="1:33"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row>
    <row r="228" spans="1:33"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row>
    <row r="229" spans="1:33"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row>
    <row r="230" spans="1:33"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row>
    <row r="231" spans="1:33"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row>
    <row r="232" spans="1:33"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c r="AE232" s="304"/>
      <c r="AF232" s="304"/>
      <c r="AG232" s="304"/>
    </row>
    <row r="233" spans="1:33"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row>
    <row r="234" spans="1:33"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row>
    <row r="235" spans="1:33"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row>
    <row r="236" spans="1:33"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304"/>
      <c r="AF236" s="304"/>
      <c r="AG236" s="304"/>
    </row>
    <row r="237" spans="1:33"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row>
    <row r="238" spans="1:33"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c r="AE238" s="304"/>
      <c r="AF238" s="304"/>
      <c r="AG238" s="304"/>
    </row>
    <row r="239" spans="1:33"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c r="AE239" s="304"/>
      <c r="AF239" s="304"/>
      <c r="AG239" s="304"/>
    </row>
    <row r="240" spans="1:33"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c r="AE240" s="304"/>
      <c r="AF240" s="304"/>
      <c r="AG240" s="304"/>
    </row>
    <row r="241" spans="1:33"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304"/>
      <c r="AF241" s="304"/>
      <c r="AG241" s="304"/>
    </row>
    <row r="242" spans="1:33"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row>
    <row r="243" spans="1:33"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row>
    <row r="244" spans="1:33"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row>
    <row r="245" spans="1:33"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304"/>
      <c r="AF245" s="304"/>
      <c r="AG245" s="304"/>
    </row>
    <row r="246" spans="1:33"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c r="AE246" s="304"/>
      <c r="AF246" s="304"/>
      <c r="AG246" s="304"/>
    </row>
    <row r="247" spans="1:33"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row>
    <row r="248" spans="1:33"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row>
    <row r="249" spans="1:33"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304"/>
      <c r="AF249" s="304"/>
      <c r="AG249" s="304"/>
    </row>
    <row r="250" spans="1:33"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304"/>
      <c r="AF250" s="304"/>
      <c r="AG250" s="304"/>
    </row>
    <row r="251" spans="1:33"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row>
    <row r="252" spans="1:33"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304"/>
      <c r="AF252" s="304"/>
      <c r="AG252" s="304"/>
    </row>
    <row r="253" spans="1:33"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row>
    <row r="254" spans="1:33"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row>
    <row r="255" spans="1:33"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c r="AE255" s="304"/>
      <c r="AF255" s="304"/>
      <c r="AG255" s="304"/>
    </row>
    <row r="256" spans="1:33"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c r="AE256" s="304"/>
      <c r="AF256" s="304"/>
      <c r="AG256" s="304"/>
    </row>
    <row r="257" spans="1:33"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c r="AE257" s="304"/>
      <c r="AF257" s="304"/>
      <c r="AG257" s="304"/>
    </row>
    <row r="258" spans="1:33"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304"/>
      <c r="AF258" s="304"/>
      <c r="AG258" s="304"/>
    </row>
    <row r="259" spans="1:33"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304"/>
      <c r="AF259" s="304"/>
      <c r="AG259" s="304"/>
    </row>
    <row r="260" spans="1:33"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c r="AE260" s="304"/>
      <c r="AF260" s="304"/>
      <c r="AG260" s="304"/>
    </row>
    <row r="261" spans="1:33"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c r="AE261" s="304"/>
      <c r="AF261" s="304"/>
      <c r="AG261" s="304"/>
    </row>
    <row r="262" spans="1:33"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c r="AE262" s="304"/>
      <c r="AF262" s="304"/>
      <c r="AG262" s="304"/>
    </row>
    <row r="263" spans="1:33"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row>
    <row r="264" spans="1:33"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c r="AE264" s="304"/>
      <c r="AF264" s="304"/>
      <c r="AG264" s="304"/>
    </row>
    <row r="265" spans="1:33"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4"/>
      <c r="AF265" s="304"/>
      <c r="AG265" s="304"/>
    </row>
    <row r="266" spans="1:33"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4"/>
      <c r="AF266" s="304"/>
      <c r="AG266" s="304"/>
    </row>
    <row r="267" spans="1:33"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4"/>
      <c r="AF267" s="304"/>
      <c r="AG267" s="304"/>
    </row>
    <row r="268" spans="1:33"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4"/>
      <c r="AF268" s="304"/>
      <c r="AG268" s="304"/>
    </row>
    <row r="269" spans="1:33"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4"/>
      <c r="AF269" s="304"/>
      <c r="AG269" s="304"/>
    </row>
    <row r="270" spans="1:33"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4"/>
      <c r="AF270" s="304"/>
      <c r="AG270" s="304"/>
    </row>
    <row r="271" spans="1:33"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row>
    <row r="272" spans="1:33"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row>
    <row r="273" spans="1:33"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row>
    <row r="274" spans="1:33"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4"/>
      <c r="AF274" s="304"/>
      <c r="AG274" s="304"/>
    </row>
    <row r="275" spans="1:33"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4"/>
      <c r="AF275" s="304"/>
      <c r="AG275" s="304"/>
    </row>
    <row r="276" spans="1:33"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4"/>
      <c r="AF276" s="304"/>
      <c r="AG276" s="304"/>
    </row>
    <row r="277" spans="1:33"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4"/>
      <c r="AF277" s="304"/>
      <c r="AG277" s="304"/>
    </row>
    <row r="278" spans="1:33"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4"/>
      <c r="AF278" s="304"/>
      <c r="AG278" s="304"/>
    </row>
    <row r="279" spans="1:33"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4"/>
      <c r="AF279" s="304"/>
      <c r="AG279" s="304"/>
    </row>
    <row r="280" spans="1:33"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4"/>
      <c r="AF280" s="304"/>
      <c r="AG280" s="304"/>
    </row>
    <row r="281" spans="1:33"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row>
    <row r="282" spans="1:33"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4"/>
      <c r="AF282" s="304"/>
      <c r="AG282" s="304"/>
    </row>
    <row r="283" spans="1:33"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row>
    <row r="284" spans="1:33"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4"/>
      <c r="AF284" s="304"/>
      <c r="AG284" s="304"/>
    </row>
    <row r="285" spans="1:33"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4"/>
      <c r="AF285" s="304"/>
      <c r="AG285" s="304"/>
    </row>
    <row r="286" spans="1:33"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4"/>
      <c r="AF286" s="304"/>
      <c r="AG286" s="304"/>
    </row>
    <row r="287" spans="1:33"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4"/>
      <c r="AF287" s="304"/>
      <c r="AG287" s="304"/>
    </row>
    <row r="288" spans="1:33"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row>
    <row r="289" spans="1:33"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row>
    <row r="290" spans="1:33"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4"/>
      <c r="AF290" s="304"/>
      <c r="AG290" s="304"/>
    </row>
    <row r="291" spans="1:33"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4"/>
      <c r="AF291" s="304"/>
      <c r="AG291" s="304"/>
    </row>
    <row r="292" spans="1:33"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4"/>
      <c r="AF292" s="304"/>
      <c r="AG292" s="304"/>
    </row>
    <row r="293" spans="1:33"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row>
    <row r="294" spans="1:33"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4"/>
      <c r="AF294" s="304"/>
      <c r="AG294" s="304"/>
    </row>
    <row r="295" spans="1:33"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4"/>
      <c r="AF295" s="304"/>
      <c r="AG295" s="304"/>
    </row>
    <row r="296" spans="1:33"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4"/>
      <c r="AF296" s="304"/>
      <c r="AG296" s="304"/>
    </row>
    <row r="297" spans="1:33"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4"/>
      <c r="AF297" s="304"/>
      <c r="AG297" s="304"/>
    </row>
    <row r="298" spans="1:33"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4"/>
      <c r="AF298" s="304"/>
      <c r="AG298" s="304"/>
    </row>
    <row r="299" spans="1:33"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4"/>
      <c r="AF299" s="304"/>
      <c r="AG299" s="304"/>
    </row>
    <row r="300" spans="1:33"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c r="AE300" s="304"/>
      <c r="AF300" s="304"/>
      <c r="AG300" s="304"/>
    </row>
    <row r="301" spans="1:33"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4"/>
      <c r="AF301" s="304"/>
      <c r="AG301" s="304"/>
    </row>
    <row r="302" spans="1:33"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row>
    <row r="303" spans="1:33"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row>
    <row r="304" spans="1:33"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4"/>
      <c r="AF304" s="304"/>
      <c r="AG304" s="304"/>
    </row>
    <row r="305" spans="1:33"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4"/>
      <c r="AF305" s="304"/>
      <c r="AG305" s="304"/>
    </row>
    <row r="306" spans="1:33"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4"/>
      <c r="AF306" s="304"/>
      <c r="AG306" s="304"/>
    </row>
    <row r="307" spans="1:33"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row>
    <row r="308" spans="1:33"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4"/>
      <c r="AF308" s="304"/>
      <c r="AG308" s="304"/>
    </row>
    <row r="309" spans="1:33"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4"/>
      <c r="AF309" s="304"/>
      <c r="AG309" s="304"/>
    </row>
    <row r="310" spans="1:33"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4"/>
      <c r="AF310" s="304"/>
      <c r="AG310" s="304"/>
    </row>
    <row r="311" spans="1:33"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row>
    <row r="312" spans="1:33"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4"/>
      <c r="AF312" s="304"/>
      <c r="AG312" s="304"/>
    </row>
    <row r="313" spans="1:33"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row>
    <row r="314" spans="1:33"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4"/>
      <c r="AF314" s="304"/>
      <c r="AG314" s="304"/>
    </row>
    <row r="315" spans="1:33"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4"/>
      <c r="AF315" s="304"/>
      <c r="AG315" s="304"/>
    </row>
    <row r="316" spans="1:33"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4"/>
      <c r="AF316" s="304"/>
      <c r="AG316" s="304"/>
    </row>
    <row r="317" spans="1:33"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4"/>
      <c r="AF317" s="304"/>
      <c r="AG317" s="304"/>
    </row>
    <row r="318" spans="1:33"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4"/>
      <c r="AF318" s="304"/>
      <c r="AG318" s="304"/>
    </row>
    <row r="319" spans="1:33"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4"/>
      <c r="AF319" s="304"/>
      <c r="AG319" s="304"/>
    </row>
    <row r="320" spans="1:33"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4"/>
      <c r="AF320" s="304"/>
      <c r="AG320" s="304"/>
    </row>
    <row r="321" spans="1:33"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4"/>
      <c r="AF321" s="304"/>
      <c r="AG321" s="304"/>
    </row>
    <row r="322" spans="1:33"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4"/>
      <c r="AF322" s="304"/>
      <c r="AG322" s="304"/>
    </row>
    <row r="323" spans="1:33"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row>
    <row r="324" spans="1:33"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4"/>
      <c r="AF324" s="304"/>
      <c r="AG324" s="304"/>
    </row>
    <row r="325" spans="1:33"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4"/>
      <c r="AF325" s="304"/>
      <c r="AG325" s="304"/>
    </row>
    <row r="326" spans="1:33"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4"/>
      <c r="AF326" s="304"/>
      <c r="AG326" s="304"/>
    </row>
    <row r="327" spans="1:33"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4"/>
      <c r="AF327" s="304"/>
      <c r="AG327" s="304"/>
    </row>
    <row r="328" spans="1:33"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4"/>
      <c r="AF328" s="304"/>
      <c r="AG328" s="304"/>
    </row>
    <row r="329" spans="1:33"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4"/>
      <c r="AF329" s="304"/>
      <c r="AG329" s="304"/>
    </row>
    <row r="330" spans="1:33"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4"/>
      <c r="AF330" s="304"/>
      <c r="AG330" s="304"/>
    </row>
    <row r="331" spans="1:33"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4"/>
      <c r="AF331" s="304"/>
      <c r="AG331" s="304"/>
    </row>
    <row r="332" spans="1:33"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row>
    <row r="333" spans="1:33"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row>
    <row r="334" spans="1:33"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4"/>
      <c r="AF334" s="304"/>
      <c r="AG334" s="304"/>
    </row>
    <row r="335" spans="1:33"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4"/>
      <c r="AF335" s="304"/>
      <c r="AG335" s="304"/>
    </row>
    <row r="336" spans="1:33"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c r="AE336" s="304"/>
      <c r="AF336" s="304"/>
      <c r="AG336" s="304"/>
    </row>
    <row r="337" spans="1:33"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row>
    <row r="338" spans="1:33"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4"/>
      <c r="AF338" s="304"/>
      <c r="AG338" s="304"/>
    </row>
    <row r="339" spans="1:33"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4"/>
      <c r="AF339" s="304"/>
      <c r="AG339" s="304"/>
    </row>
    <row r="340" spans="1:33"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4"/>
      <c r="AF340" s="304"/>
      <c r="AG340" s="304"/>
    </row>
    <row r="341" spans="1:33"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4"/>
      <c r="AF341" s="304"/>
      <c r="AG341" s="304"/>
    </row>
    <row r="342" spans="1:33"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4"/>
      <c r="AF342" s="304"/>
      <c r="AG342" s="304"/>
    </row>
    <row r="343" spans="1:33"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row>
    <row r="344" spans="1:33"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4"/>
      <c r="AF344" s="304"/>
      <c r="AG344" s="304"/>
    </row>
    <row r="345" spans="1:33"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4"/>
      <c r="AF345" s="304"/>
      <c r="AG345" s="304"/>
    </row>
    <row r="346" spans="1:33"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4"/>
      <c r="AF346" s="304"/>
      <c r="AG346" s="304"/>
    </row>
    <row r="347" spans="1:33"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4"/>
      <c r="AF347" s="304"/>
      <c r="AG347" s="304"/>
    </row>
    <row r="348" spans="1:33"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4"/>
      <c r="AF348" s="304"/>
      <c r="AG348" s="304"/>
    </row>
    <row r="349" spans="1:33"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row>
    <row r="350" spans="1:33"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4"/>
      <c r="AF350" s="304"/>
      <c r="AG350" s="304"/>
    </row>
    <row r="351" spans="1:33"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4"/>
      <c r="AF351" s="304"/>
      <c r="AG351" s="304"/>
    </row>
    <row r="352" spans="1:33"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4"/>
      <c r="AF352" s="304"/>
      <c r="AG352" s="304"/>
    </row>
    <row r="353" spans="1:33"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row>
    <row r="354" spans="1:33"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4"/>
      <c r="AF354" s="304"/>
      <c r="AG354" s="304"/>
    </row>
    <row r="355" spans="1:33"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4"/>
      <c r="AF355" s="304"/>
      <c r="AG355" s="304"/>
    </row>
    <row r="356" spans="1:33"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4"/>
      <c r="AF356" s="304"/>
      <c r="AG356" s="304"/>
    </row>
    <row r="357" spans="1:33"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4"/>
      <c r="AF357" s="304"/>
      <c r="AG357" s="304"/>
    </row>
    <row r="358" spans="1:33"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4"/>
      <c r="AF358" s="304"/>
      <c r="AG358" s="304"/>
    </row>
    <row r="359" spans="1:33"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4"/>
      <c r="AF359" s="304"/>
      <c r="AG359" s="304"/>
    </row>
    <row r="360" spans="1:33"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4"/>
      <c r="AF360" s="304"/>
      <c r="AG360" s="304"/>
    </row>
    <row r="361" spans="1:33"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4"/>
      <c r="AF361" s="304"/>
      <c r="AG361" s="304"/>
    </row>
    <row r="362" spans="1:33"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row>
    <row r="363" spans="1:33"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row>
    <row r="364" spans="1:33"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4"/>
      <c r="AF364" s="304"/>
      <c r="AG364" s="304"/>
    </row>
    <row r="365" spans="1:33"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4"/>
      <c r="AF365" s="304"/>
      <c r="AG365" s="304"/>
    </row>
    <row r="366" spans="1:33"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row>
    <row r="367" spans="1:33"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row>
    <row r="368" spans="1:33"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row>
    <row r="369" spans="1:33"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row>
    <row r="370" spans="1:33"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row>
    <row r="371" spans="1:33"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row>
    <row r="372" spans="1:33"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row>
    <row r="373" spans="1:33"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row>
    <row r="374" spans="1:33"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row>
    <row r="375" spans="1:33"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row>
    <row r="376" spans="1:33"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row>
    <row r="377" spans="1:33"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row>
    <row r="378" spans="1:33"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row>
    <row r="379" spans="1:33"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row>
    <row r="380" spans="1:33"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row>
    <row r="381" spans="1:33"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row>
    <row r="382" spans="1:33"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row>
    <row r="383" spans="1:33"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row>
    <row r="384" spans="1:33"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4"/>
      <c r="AF384" s="304"/>
      <c r="AG384" s="304"/>
    </row>
    <row r="385" spans="1:33"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4"/>
      <c r="AF385" s="304"/>
      <c r="AG385" s="304"/>
    </row>
    <row r="386" spans="1:33"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4"/>
      <c r="AF386" s="304"/>
      <c r="AG386" s="304"/>
    </row>
    <row r="387" spans="1:33"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4"/>
      <c r="AF387" s="304"/>
      <c r="AG387" s="304"/>
    </row>
    <row r="388" spans="1:33"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4"/>
      <c r="AF388" s="304"/>
      <c r="AG388" s="304"/>
    </row>
    <row r="389" spans="1:33"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4"/>
      <c r="AF389" s="304"/>
      <c r="AG389" s="304"/>
    </row>
    <row r="390" spans="1:33"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4"/>
      <c r="AF390" s="304"/>
      <c r="AG390" s="304"/>
    </row>
    <row r="391" spans="1:33"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4"/>
      <c r="AF391" s="304"/>
      <c r="AG391" s="304"/>
    </row>
    <row r="392" spans="1:33"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row>
    <row r="393" spans="1:33"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row>
    <row r="394" spans="1:33"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4"/>
      <c r="AF394" s="304"/>
      <c r="AG394" s="304"/>
    </row>
    <row r="395" spans="1:33"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4"/>
      <c r="AF395" s="304"/>
      <c r="AG395" s="304"/>
    </row>
    <row r="396" spans="1:33"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4"/>
      <c r="AF396" s="304"/>
      <c r="AG396" s="304"/>
    </row>
    <row r="397" spans="1:33"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4"/>
      <c r="AF397" s="304"/>
      <c r="AG397" s="304"/>
    </row>
    <row r="398" spans="1:33"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4"/>
      <c r="AF398" s="304"/>
      <c r="AG398" s="304"/>
    </row>
    <row r="399" spans="1:33"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4"/>
      <c r="AF399" s="304"/>
      <c r="AG399" s="304"/>
    </row>
    <row r="400" spans="1:33"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4"/>
      <c r="AF400" s="304"/>
      <c r="AG400" s="304"/>
    </row>
    <row r="401" spans="1:33"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4"/>
      <c r="AF401" s="304"/>
      <c r="AG401" s="304"/>
    </row>
    <row r="402" spans="1:33"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4"/>
      <c r="AF402" s="304"/>
      <c r="AG402" s="304"/>
    </row>
    <row r="403" spans="1:33"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row>
    <row r="404" spans="1:33"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row>
    <row r="405" spans="1:33"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4"/>
      <c r="AF405" s="304"/>
      <c r="AG405" s="304"/>
    </row>
    <row r="406" spans="1:33"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4"/>
      <c r="AF406" s="304"/>
      <c r="AG406" s="304"/>
    </row>
    <row r="407" spans="1:33"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4"/>
      <c r="AF407" s="304"/>
      <c r="AG407" s="304"/>
    </row>
    <row r="408" spans="1:33"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304"/>
      <c r="AF408" s="304"/>
      <c r="AG408" s="304"/>
    </row>
    <row r="409" spans="1:33"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4"/>
      <c r="AF409" s="304"/>
      <c r="AG409" s="304"/>
    </row>
    <row r="410" spans="1:33"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4"/>
      <c r="AF410" s="304"/>
      <c r="AG410" s="304"/>
    </row>
    <row r="411" spans="1:33"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4"/>
      <c r="AF411" s="304"/>
      <c r="AG411" s="304"/>
    </row>
    <row r="412" spans="1:33"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4"/>
      <c r="AF412" s="304"/>
      <c r="AG412" s="304"/>
    </row>
    <row r="413" spans="1:33"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row>
    <row r="414" spans="1:33"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4"/>
      <c r="AF414" s="304"/>
      <c r="AG414" s="304"/>
    </row>
    <row r="415" spans="1:33"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4"/>
      <c r="AF415" s="304"/>
      <c r="AG415" s="304"/>
    </row>
    <row r="416" spans="1:33"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4"/>
      <c r="AF416" s="304"/>
      <c r="AG416" s="304"/>
    </row>
    <row r="417" spans="1:33"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4"/>
      <c r="AF417" s="304"/>
      <c r="AG417" s="304"/>
    </row>
    <row r="418" spans="1:33"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4"/>
      <c r="AF418" s="304"/>
      <c r="AG418" s="304"/>
    </row>
    <row r="419" spans="1:33"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4"/>
      <c r="AF419" s="304"/>
      <c r="AG419" s="304"/>
    </row>
    <row r="420" spans="1:33"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4"/>
      <c r="AF420" s="304"/>
      <c r="AG420" s="304"/>
    </row>
    <row r="421" spans="1:33"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4"/>
      <c r="AF421" s="304"/>
      <c r="AG421" s="304"/>
    </row>
    <row r="422" spans="1:33"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row>
    <row r="423" spans="1:33"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row>
    <row r="424" spans="1:33"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4"/>
      <c r="AF424" s="304"/>
      <c r="AG424" s="304"/>
    </row>
    <row r="425" spans="1:33"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4"/>
      <c r="AF425" s="304"/>
      <c r="AG425" s="304"/>
    </row>
    <row r="426" spans="1:33"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4"/>
      <c r="AF426" s="304"/>
      <c r="AG426" s="304"/>
    </row>
    <row r="427" spans="1:33"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4"/>
      <c r="AF427" s="304"/>
      <c r="AG427" s="304"/>
    </row>
    <row r="428" spans="1:33"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4"/>
      <c r="AF428" s="304"/>
      <c r="AG428" s="304"/>
    </row>
    <row r="429" spans="1:33"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4"/>
      <c r="AF429" s="304"/>
      <c r="AG429" s="304"/>
    </row>
    <row r="430" spans="1:33"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4"/>
      <c r="AF430" s="304"/>
      <c r="AG430" s="304"/>
    </row>
    <row r="431" spans="1:33"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4"/>
      <c r="AF431" s="304"/>
      <c r="AG431" s="304"/>
    </row>
    <row r="432" spans="1:33"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4"/>
      <c r="AF432" s="304"/>
      <c r="AG432" s="304"/>
    </row>
    <row r="433" spans="1:33"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4"/>
      <c r="AF433" s="304"/>
      <c r="AG433" s="304"/>
    </row>
    <row r="434" spans="1:33"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4"/>
      <c r="AF434" s="304"/>
      <c r="AG434" s="304"/>
    </row>
    <row r="435" spans="1:33"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4"/>
      <c r="AF435" s="304"/>
      <c r="AG435" s="304"/>
    </row>
    <row r="436" spans="1:33"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4"/>
      <c r="AF436" s="304"/>
      <c r="AG436" s="304"/>
    </row>
    <row r="437" spans="1:33"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4"/>
      <c r="AF437" s="304"/>
      <c r="AG437" s="304"/>
    </row>
    <row r="438" spans="1:33"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4"/>
      <c r="AF438" s="304"/>
      <c r="AG438" s="304"/>
    </row>
    <row r="439" spans="1:33"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4"/>
      <c r="AF439" s="304"/>
      <c r="AG439" s="304"/>
    </row>
    <row r="440" spans="1:33"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4"/>
      <c r="AF440" s="304"/>
      <c r="AG440" s="304"/>
    </row>
    <row r="441" spans="1:33"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4"/>
      <c r="AF441" s="304"/>
      <c r="AG441" s="304"/>
    </row>
    <row r="442" spans="1:33"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row>
    <row r="443" spans="1:33"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row>
    <row r="444" spans="1:33"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c r="AE444" s="304"/>
      <c r="AF444" s="304"/>
      <c r="AG444" s="304"/>
    </row>
    <row r="445" spans="1:33"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4"/>
      <c r="AF445" s="304"/>
      <c r="AG445" s="304"/>
    </row>
    <row r="446" spans="1:33"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4"/>
      <c r="AF446" s="304"/>
      <c r="AG446" s="304"/>
    </row>
    <row r="447" spans="1:33"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4"/>
      <c r="AF447" s="304"/>
      <c r="AG447" s="304"/>
    </row>
    <row r="448" spans="1:33"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4"/>
      <c r="AF448" s="304"/>
      <c r="AG448" s="304"/>
    </row>
    <row r="449" spans="1:33"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4"/>
      <c r="AF449" s="304"/>
      <c r="AG449" s="304"/>
    </row>
    <row r="450" spans="1:33"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4"/>
      <c r="AF450" s="304"/>
      <c r="AG450" s="304"/>
    </row>
    <row r="451" spans="1:33"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4"/>
      <c r="AF451" s="304"/>
      <c r="AG451" s="304"/>
    </row>
    <row r="452" spans="1:33"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row>
    <row r="453" spans="1:33"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4"/>
      <c r="AF453" s="304"/>
      <c r="AG453" s="304"/>
    </row>
    <row r="454" spans="1:33"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4"/>
      <c r="AF454" s="304"/>
      <c r="AG454" s="304"/>
    </row>
    <row r="455" spans="1:33"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4"/>
      <c r="AF455" s="304"/>
      <c r="AG455" s="304"/>
    </row>
    <row r="456" spans="1:33"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4"/>
      <c r="AF456" s="304"/>
      <c r="AG456" s="304"/>
    </row>
    <row r="457" spans="1:33"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4"/>
      <c r="AF457" s="304"/>
      <c r="AG457" s="304"/>
    </row>
    <row r="458" spans="1:33"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4"/>
      <c r="AF458" s="304"/>
      <c r="AG458" s="304"/>
    </row>
    <row r="459" spans="1:33"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4"/>
      <c r="AF459" s="304"/>
      <c r="AG459" s="304"/>
    </row>
    <row r="460" spans="1:33"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4"/>
      <c r="AF460" s="304"/>
      <c r="AG460" s="304"/>
    </row>
    <row r="461" spans="1:33"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4"/>
      <c r="AF461" s="304"/>
      <c r="AG461" s="304"/>
    </row>
    <row r="462" spans="1:33"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4"/>
      <c r="AF462" s="304"/>
      <c r="AG462" s="304"/>
    </row>
    <row r="463" spans="1:33"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4"/>
      <c r="AF463" s="304"/>
      <c r="AG463" s="304"/>
    </row>
    <row r="464" spans="1:33"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4"/>
      <c r="AF464" s="304"/>
      <c r="AG464" s="304"/>
    </row>
    <row r="465" spans="1:33"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4"/>
      <c r="AF465" s="304"/>
      <c r="AG465" s="304"/>
    </row>
    <row r="466" spans="1:33"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4"/>
      <c r="AF466" s="304"/>
      <c r="AG466" s="304"/>
    </row>
    <row r="467" spans="1:33"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4"/>
      <c r="AF467" s="304"/>
      <c r="AG467" s="304"/>
    </row>
    <row r="468" spans="1:33"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4"/>
      <c r="AF468" s="304"/>
      <c r="AG468" s="304"/>
    </row>
    <row r="469" spans="1:33"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4"/>
      <c r="AF469" s="304"/>
      <c r="AG469" s="304"/>
    </row>
    <row r="470" spans="1:33"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4"/>
      <c r="AF470" s="304"/>
      <c r="AG470" s="304"/>
    </row>
    <row r="471" spans="1:33"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4"/>
      <c r="AF471" s="304"/>
      <c r="AG471" s="304"/>
    </row>
    <row r="472" spans="1:33"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4"/>
      <c r="AF472" s="304"/>
      <c r="AG472" s="304"/>
    </row>
    <row r="473" spans="1:33"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4"/>
      <c r="AF473" s="304"/>
      <c r="AG473" s="304"/>
    </row>
    <row r="474" spans="1:33"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4"/>
      <c r="AF474" s="304"/>
      <c r="AG474" s="304"/>
    </row>
    <row r="475" spans="1:33"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4"/>
      <c r="AF475" s="304"/>
      <c r="AG475" s="304"/>
    </row>
    <row r="476" spans="1:33"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4"/>
      <c r="AF476" s="304"/>
      <c r="AG476" s="304"/>
    </row>
    <row r="477" spans="1:33"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4"/>
      <c r="AF477" s="304"/>
      <c r="AG477" s="304"/>
    </row>
    <row r="478" spans="1:33"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4"/>
      <c r="AF478" s="304"/>
      <c r="AG478" s="304"/>
    </row>
    <row r="479" spans="1:33"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4"/>
      <c r="AF479" s="304"/>
      <c r="AG479" s="304"/>
    </row>
    <row r="480" spans="1:33"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304"/>
      <c r="AF480" s="304"/>
      <c r="AG480" s="304"/>
    </row>
    <row r="481" spans="1:33"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4"/>
      <c r="AF481" s="304"/>
      <c r="AG481" s="304"/>
    </row>
    <row r="482" spans="1:33"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row>
    <row r="483" spans="1:33"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row>
    <row r="484" spans="1:33"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4"/>
      <c r="AF484" s="304"/>
      <c r="AG484" s="304"/>
    </row>
    <row r="485" spans="1:33"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4"/>
      <c r="AF485" s="304"/>
      <c r="AG485" s="304"/>
    </row>
    <row r="486" spans="1:33"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4"/>
      <c r="AF486" s="304"/>
      <c r="AG486" s="304"/>
    </row>
    <row r="487" spans="1:33"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4"/>
      <c r="AF487" s="304"/>
      <c r="AG487" s="304"/>
    </row>
    <row r="488" spans="1:33"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4"/>
      <c r="AF488" s="304"/>
      <c r="AG488" s="304"/>
    </row>
    <row r="489" spans="1:33"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4"/>
      <c r="AF489" s="304"/>
      <c r="AG489" s="304"/>
    </row>
    <row r="490" spans="1:33"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4"/>
      <c r="AF490" s="304"/>
      <c r="AG490" s="304"/>
    </row>
    <row r="491" spans="1:33"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4"/>
      <c r="AF491" s="304"/>
      <c r="AG491" s="304"/>
    </row>
    <row r="492" spans="1:33"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4"/>
      <c r="AF492" s="304"/>
      <c r="AG492" s="304"/>
    </row>
    <row r="493" spans="1:33"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row>
    <row r="494" spans="1:33"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4"/>
      <c r="AF494" s="304"/>
      <c r="AG494" s="304"/>
    </row>
    <row r="495" spans="1:33"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4"/>
      <c r="AF495" s="304"/>
      <c r="AG495" s="304"/>
    </row>
    <row r="496" spans="1:33"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4"/>
      <c r="AF496" s="304"/>
      <c r="AG496" s="304"/>
    </row>
    <row r="497" spans="1:33"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4"/>
      <c r="AF497" s="304"/>
      <c r="AG497" s="304"/>
    </row>
    <row r="498" spans="1:33"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4"/>
      <c r="AF498" s="304"/>
      <c r="AG498" s="304"/>
    </row>
    <row r="499" spans="1:33"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4"/>
      <c r="AF499" s="304"/>
      <c r="AG499" s="304"/>
    </row>
    <row r="500" spans="1:33"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4"/>
      <c r="AF500" s="304"/>
      <c r="AG500" s="304"/>
    </row>
    <row r="501" spans="1:33"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4"/>
      <c r="AF501" s="304"/>
      <c r="AG501" s="304"/>
    </row>
    <row r="502" spans="1:33"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4"/>
      <c r="AF502" s="304"/>
      <c r="AG502" s="304"/>
    </row>
    <row r="503" spans="1:33"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row>
    <row r="504" spans="1:33"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4"/>
      <c r="AF504" s="304"/>
      <c r="AG504" s="304"/>
    </row>
    <row r="505" spans="1:33"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4"/>
      <c r="AF505" s="304"/>
      <c r="AG505" s="304"/>
    </row>
    <row r="506" spans="1:33"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4"/>
      <c r="AF506" s="304"/>
      <c r="AG506" s="304"/>
    </row>
    <row r="507" spans="1:33"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4"/>
      <c r="AF507" s="304"/>
      <c r="AG507" s="304"/>
    </row>
    <row r="508" spans="1:33"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4"/>
      <c r="AF508" s="304"/>
      <c r="AG508" s="304"/>
    </row>
    <row r="509" spans="1:33"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4"/>
      <c r="AF509" s="304"/>
      <c r="AG509" s="304"/>
    </row>
    <row r="510" spans="1:33"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4"/>
      <c r="AF510" s="304"/>
      <c r="AG510" s="304"/>
    </row>
    <row r="511" spans="1:33"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4"/>
      <c r="AF511" s="304"/>
      <c r="AG511" s="304"/>
    </row>
    <row r="512" spans="1:33"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row>
    <row r="513" spans="1:33"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row>
    <row r="514" spans="1:33"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4"/>
      <c r="AF514" s="304"/>
      <c r="AG514" s="304"/>
    </row>
    <row r="515" spans="1:33"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4"/>
      <c r="AF515" s="304"/>
      <c r="AG515" s="304"/>
    </row>
    <row r="516" spans="1:33"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304"/>
      <c r="AF516" s="304"/>
      <c r="AG516" s="304"/>
    </row>
    <row r="517" spans="1:33"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4"/>
      <c r="AF517" s="304"/>
      <c r="AG517" s="304"/>
    </row>
    <row r="518" spans="1:33"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4"/>
      <c r="AF518" s="304"/>
      <c r="AG518" s="304"/>
    </row>
    <row r="519" spans="1:33"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4"/>
      <c r="AF519" s="304"/>
      <c r="AG519" s="304"/>
    </row>
    <row r="520" spans="1:33"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4"/>
      <c r="AF520" s="304"/>
      <c r="AG520" s="304"/>
    </row>
    <row r="521" spans="1:33"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4"/>
      <c r="AF521" s="304"/>
      <c r="AG521" s="304"/>
    </row>
    <row r="522" spans="1:33"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4"/>
      <c r="AF522" s="304"/>
      <c r="AG522" s="304"/>
    </row>
    <row r="523" spans="1:33"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4"/>
      <c r="AF523" s="304"/>
      <c r="AG523" s="304"/>
    </row>
    <row r="524" spans="1:33"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4"/>
      <c r="AF524" s="304"/>
      <c r="AG524" s="304"/>
    </row>
    <row r="525" spans="1:33"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4"/>
      <c r="AF525" s="304"/>
      <c r="AG525" s="304"/>
    </row>
    <row r="526" spans="1:33"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4"/>
      <c r="AF526" s="304"/>
      <c r="AG526" s="304"/>
    </row>
    <row r="527" spans="1:33"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4"/>
      <c r="AF527" s="304"/>
      <c r="AG527" s="304"/>
    </row>
    <row r="528" spans="1:33"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4"/>
      <c r="AF528" s="304"/>
      <c r="AG528" s="304"/>
    </row>
    <row r="529" spans="1:33"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4"/>
      <c r="AF529" s="304"/>
      <c r="AG529" s="304"/>
    </row>
    <row r="530" spans="1:33"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4"/>
      <c r="AF530" s="304"/>
      <c r="AG530" s="304"/>
    </row>
    <row r="531" spans="1:33"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4"/>
      <c r="AF531" s="304"/>
      <c r="AG531" s="304"/>
    </row>
    <row r="532" spans="1:33"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4"/>
      <c r="AF532" s="304"/>
      <c r="AG532" s="304"/>
    </row>
    <row r="533" spans="1:33"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row>
    <row r="534" spans="1:33"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4"/>
      <c r="AF534" s="304"/>
      <c r="AG534" s="304"/>
    </row>
    <row r="535" spans="1:33"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4"/>
      <c r="AF535" s="304"/>
      <c r="AG535" s="304"/>
    </row>
    <row r="536" spans="1:33"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4"/>
      <c r="AF536" s="304"/>
      <c r="AG536" s="304"/>
    </row>
    <row r="537" spans="1:33"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4"/>
      <c r="AF537" s="304"/>
      <c r="AG537" s="304"/>
    </row>
    <row r="538" spans="1:33"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4"/>
      <c r="AF538" s="304"/>
      <c r="AG538" s="304"/>
    </row>
    <row r="539" spans="1:33"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4"/>
      <c r="AF539" s="304"/>
      <c r="AG539" s="304"/>
    </row>
    <row r="540" spans="1:33"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4"/>
      <c r="AF540" s="304"/>
      <c r="AG540" s="304"/>
    </row>
    <row r="541" spans="1:33"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4"/>
      <c r="AF541" s="304"/>
      <c r="AG541" s="304"/>
    </row>
    <row r="542" spans="1:33"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row>
    <row r="543" spans="1:33"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4"/>
      <c r="AF543" s="304"/>
      <c r="AG543" s="304"/>
    </row>
    <row r="544" spans="1:33"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4"/>
      <c r="AF544" s="304"/>
      <c r="AG544" s="304"/>
    </row>
    <row r="545" spans="1:33"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4"/>
      <c r="AF545" s="304"/>
      <c r="AG545" s="304"/>
    </row>
    <row r="546" spans="1:33"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4"/>
      <c r="AF546" s="304"/>
      <c r="AG546" s="304"/>
    </row>
    <row r="547" spans="1:33"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4"/>
      <c r="AF547" s="304"/>
      <c r="AG547" s="304"/>
    </row>
    <row r="548" spans="1:33"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4"/>
      <c r="AF548" s="304"/>
      <c r="AG548" s="304"/>
    </row>
    <row r="549" spans="1:33"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4"/>
      <c r="AF549" s="304"/>
      <c r="AG549" s="304"/>
    </row>
    <row r="550" spans="1:33"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4"/>
      <c r="AF550" s="304"/>
      <c r="AG550" s="304"/>
    </row>
    <row r="551" spans="1:33"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4"/>
      <c r="AF551" s="304"/>
      <c r="AG551" s="304"/>
    </row>
    <row r="552" spans="1:33"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4"/>
      <c r="AF552" s="304"/>
      <c r="AG552" s="304"/>
    </row>
    <row r="553" spans="1:33"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row>
    <row r="554" spans="1:33"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c r="AE554" s="304"/>
      <c r="AF554" s="304"/>
      <c r="AG554" s="304"/>
    </row>
    <row r="555" spans="1:33"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4"/>
      <c r="AF555" s="304"/>
      <c r="AG555" s="304"/>
    </row>
    <row r="556" spans="1:33"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4"/>
      <c r="AF556" s="304"/>
      <c r="AG556" s="304"/>
    </row>
    <row r="557" spans="1:33"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4"/>
      <c r="AF557" s="304"/>
      <c r="AG557" s="304"/>
    </row>
    <row r="558" spans="1:33"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4"/>
      <c r="AF558" s="304"/>
      <c r="AG558" s="304"/>
    </row>
    <row r="559" spans="1:33"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4"/>
      <c r="AF559" s="304"/>
      <c r="AG559" s="304"/>
    </row>
    <row r="560" spans="1:33"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4"/>
      <c r="AF560" s="304"/>
      <c r="AG560" s="304"/>
    </row>
    <row r="561" spans="1:33"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4"/>
      <c r="AF561" s="304"/>
      <c r="AG561" s="304"/>
    </row>
    <row r="562" spans="1:33"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4"/>
      <c r="AF562" s="304"/>
      <c r="AG562" s="304"/>
    </row>
    <row r="563" spans="1:33"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row>
    <row r="564" spans="1:33"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4"/>
      <c r="AF564" s="304"/>
      <c r="AG564" s="304"/>
    </row>
    <row r="565" spans="1:33"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4"/>
      <c r="AF565" s="304"/>
      <c r="AG565" s="304"/>
    </row>
    <row r="566" spans="1:33"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4"/>
      <c r="AF566" s="304"/>
      <c r="AG566" s="304"/>
    </row>
    <row r="567" spans="1:33"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4"/>
      <c r="AF567" s="304"/>
      <c r="AG567" s="304"/>
    </row>
    <row r="568" spans="1:33"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4"/>
      <c r="AF568" s="304"/>
      <c r="AG568" s="304"/>
    </row>
    <row r="569" spans="1:33"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4"/>
      <c r="AF569" s="304"/>
      <c r="AG569" s="304"/>
    </row>
    <row r="570" spans="1:33"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4"/>
      <c r="AF570" s="304"/>
      <c r="AG570" s="304"/>
    </row>
    <row r="571" spans="1:33"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4"/>
      <c r="AF571" s="304"/>
      <c r="AG571" s="304"/>
    </row>
    <row r="572" spans="1:33"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row>
    <row r="573" spans="1:33"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row>
    <row r="574" spans="1:33"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4"/>
      <c r="AF574" s="304"/>
      <c r="AG574" s="304"/>
    </row>
    <row r="575" spans="1:33"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4"/>
      <c r="AF575" s="304"/>
      <c r="AG575" s="304"/>
    </row>
    <row r="576" spans="1:33"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row>
    <row r="577" spans="1:33"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row>
    <row r="578" spans="1:33"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row>
    <row r="579" spans="1:33"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row>
    <row r="580" spans="1:33"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row>
    <row r="581" spans="1:33"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4"/>
      <c r="AF581" s="304"/>
      <c r="AG581" s="304"/>
    </row>
    <row r="582" spans="1:33"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4"/>
      <c r="AF582" s="304"/>
      <c r="AG582" s="304"/>
    </row>
    <row r="583" spans="1:33"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row>
    <row r="584" spans="1:33"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4"/>
      <c r="AF584" s="304"/>
      <c r="AG584" s="304"/>
    </row>
    <row r="585" spans="1:33"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4"/>
      <c r="AF585" s="304"/>
      <c r="AG585" s="304"/>
    </row>
    <row r="586" spans="1:33"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4"/>
      <c r="AF586" s="304"/>
      <c r="AG586" s="304"/>
    </row>
    <row r="587" spans="1:33"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4"/>
      <c r="AF587" s="304"/>
      <c r="AG587" s="304"/>
    </row>
    <row r="588" spans="1:33"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4"/>
      <c r="AF588" s="304"/>
      <c r="AG588" s="304"/>
    </row>
    <row r="589" spans="1:33"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4"/>
      <c r="AF589" s="304"/>
      <c r="AG589" s="304"/>
    </row>
    <row r="590" spans="1:33"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c r="AE590" s="304"/>
      <c r="AF590" s="304"/>
      <c r="AG590" s="304"/>
    </row>
    <row r="591" spans="1:33"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4"/>
      <c r="AF591" s="304"/>
      <c r="AG591" s="304"/>
    </row>
    <row r="592" spans="1:33"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4"/>
      <c r="AF592" s="304"/>
      <c r="AG592" s="304"/>
    </row>
    <row r="593" spans="1:33"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row>
    <row r="594" spans="1:33"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4"/>
      <c r="AF594" s="304"/>
      <c r="AG594" s="304"/>
    </row>
    <row r="595" spans="1:33"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4"/>
      <c r="AF595" s="304"/>
      <c r="AG595" s="304"/>
    </row>
    <row r="596" spans="1:33"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4"/>
      <c r="AF596" s="304"/>
      <c r="AG596" s="304"/>
    </row>
    <row r="597" spans="1:33"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4"/>
      <c r="AF597" s="304"/>
      <c r="AG597" s="304"/>
    </row>
    <row r="598" spans="1:33"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4"/>
      <c r="AF598" s="304"/>
      <c r="AG598" s="304"/>
    </row>
    <row r="599" spans="1:33"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4"/>
      <c r="AF599" s="304"/>
      <c r="AG599" s="304"/>
    </row>
    <row r="600" spans="1:33"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4"/>
      <c r="AF600" s="304"/>
      <c r="AG600" s="304"/>
    </row>
    <row r="601" spans="1:33"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4"/>
      <c r="AF601" s="304"/>
      <c r="AG601" s="304"/>
    </row>
    <row r="602" spans="1:33"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row>
    <row r="603" spans="1:33"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row>
    <row r="604" spans="1:33"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4"/>
      <c r="AF604" s="304"/>
      <c r="AG604" s="304"/>
    </row>
    <row r="605" spans="1:33"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4"/>
      <c r="AF605" s="304"/>
      <c r="AG605" s="304"/>
    </row>
    <row r="606" spans="1:33"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4"/>
      <c r="AF606" s="304"/>
      <c r="AG606" s="304"/>
    </row>
    <row r="607" spans="1:33"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4"/>
      <c r="AF607" s="304"/>
      <c r="AG607" s="304"/>
    </row>
    <row r="608" spans="1:33"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4"/>
      <c r="AF608" s="304"/>
      <c r="AG608" s="304"/>
    </row>
    <row r="609" spans="1:33"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4"/>
      <c r="AF609" s="304"/>
      <c r="AG609" s="304"/>
    </row>
    <row r="610" spans="1:33"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4"/>
      <c r="AF610" s="304"/>
      <c r="AG610" s="304"/>
    </row>
    <row r="611" spans="1:33"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4"/>
      <c r="AF611" s="304"/>
      <c r="AG611" s="304"/>
    </row>
    <row r="612" spans="1:33"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4"/>
      <c r="AF612" s="304"/>
      <c r="AG612" s="304"/>
    </row>
    <row r="613" spans="1:33"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row>
    <row r="614" spans="1:33"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4"/>
      <c r="AF614" s="304"/>
      <c r="AG614" s="304"/>
    </row>
    <row r="615" spans="1:33"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4"/>
      <c r="AF615" s="304"/>
      <c r="AG615" s="304"/>
    </row>
    <row r="616" spans="1:33"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4"/>
      <c r="AF616" s="304"/>
      <c r="AG616" s="304"/>
    </row>
    <row r="617" spans="1:33"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4"/>
      <c r="AF617" s="304"/>
      <c r="AG617" s="304"/>
    </row>
    <row r="618" spans="1:33"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4"/>
      <c r="AF618" s="304"/>
      <c r="AG618" s="304"/>
    </row>
    <row r="619" spans="1:33"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4"/>
      <c r="AF619" s="304"/>
      <c r="AG619" s="304"/>
    </row>
    <row r="620" spans="1:33"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4"/>
      <c r="AF620" s="304"/>
      <c r="AG620" s="304"/>
    </row>
    <row r="621" spans="1:33"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4"/>
      <c r="AF621" s="304"/>
      <c r="AG621" s="304"/>
    </row>
    <row r="622" spans="1:33"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row>
    <row r="623" spans="1:33"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row>
    <row r="624" spans="1:33"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4"/>
      <c r="AF624" s="304"/>
      <c r="AG624" s="304"/>
    </row>
    <row r="625" spans="1:33"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4"/>
      <c r="AF625" s="304"/>
      <c r="AG625" s="304"/>
    </row>
    <row r="626" spans="1:33"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304"/>
      <c r="AF626" s="304"/>
      <c r="AG626" s="304"/>
    </row>
    <row r="627" spans="1:33"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4"/>
      <c r="AF627" s="304"/>
      <c r="AG627" s="304"/>
    </row>
    <row r="628" spans="1:33"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4"/>
      <c r="AF628" s="304"/>
      <c r="AG628" s="304"/>
    </row>
    <row r="629" spans="1:33"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4"/>
      <c r="AF629" s="304"/>
      <c r="AG629" s="304"/>
    </row>
    <row r="630" spans="1:33"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4"/>
      <c r="AF630" s="304"/>
      <c r="AG630" s="304"/>
    </row>
    <row r="631" spans="1:33"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4"/>
      <c r="AF631" s="304"/>
      <c r="AG631" s="304"/>
    </row>
    <row r="632" spans="1:33"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row>
    <row r="633" spans="1:33"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row>
    <row r="634" spans="1:33"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row>
    <row r="635" spans="1:33"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row>
    <row r="636" spans="1:33"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row>
    <row r="637" spans="1:33"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row>
    <row r="638" spans="1:33"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row>
    <row r="639" spans="1:33"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row>
    <row r="640" spans="1:33"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row>
    <row r="641" spans="1:33"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row>
    <row r="642" spans="1:33"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row>
    <row r="643" spans="1:33"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row>
    <row r="644" spans="1:33"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row>
    <row r="645" spans="1:33"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row>
    <row r="646" spans="1:33"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row>
    <row r="647" spans="1:33"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row>
    <row r="648" spans="1:33"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row>
    <row r="649" spans="1:33"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row>
    <row r="650" spans="1:33"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row>
    <row r="651" spans="1:33"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row>
    <row r="652" spans="1:33"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row>
    <row r="653" spans="1:33"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row>
    <row r="654" spans="1:33"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row>
    <row r="655" spans="1:33"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row>
    <row r="656" spans="1:33"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row>
    <row r="657" spans="1:33"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row>
    <row r="658" spans="1:33"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row>
    <row r="659" spans="1:33"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row>
    <row r="660" spans="1:33"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row>
    <row r="661" spans="1:33"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row>
    <row r="662" spans="1:33"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row>
    <row r="663" spans="1:33"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row>
    <row r="664" spans="1:33"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row>
    <row r="665" spans="1:33"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row>
    <row r="666" spans="1:33"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row>
    <row r="667" spans="1:33"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row>
    <row r="668" spans="1:33"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row>
    <row r="669" spans="1:33"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row>
    <row r="670" spans="1:33"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row>
    <row r="671" spans="1:33"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row>
    <row r="672" spans="1:33"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row>
    <row r="673" spans="1:33"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row>
    <row r="674" spans="1:33"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row>
    <row r="675" spans="1:33"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row>
    <row r="676" spans="1:33"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row>
    <row r="677" spans="1:33"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row>
    <row r="678" spans="1:33"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row>
    <row r="679" spans="1:33"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row>
    <row r="680" spans="1:33"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row>
    <row r="681" spans="1:33"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4"/>
      <c r="AF681" s="304"/>
      <c r="AG681" s="304"/>
    </row>
    <row r="682" spans="1:33"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4"/>
      <c r="AF682" s="304"/>
      <c r="AG682" s="304"/>
    </row>
    <row r="683" spans="1:33"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4"/>
      <c r="AF683" s="304"/>
      <c r="AG683" s="304"/>
    </row>
    <row r="684" spans="1:33"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4"/>
      <c r="AF684" s="304"/>
      <c r="AG684" s="304"/>
    </row>
    <row r="685" spans="1:33"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4"/>
      <c r="AF685" s="304"/>
      <c r="AG685" s="304"/>
    </row>
    <row r="686" spans="1:33"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4"/>
      <c r="AF686" s="304"/>
      <c r="AG686" s="304"/>
    </row>
    <row r="687" spans="1:33"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4"/>
      <c r="AF687" s="304"/>
      <c r="AG687" s="304"/>
    </row>
    <row r="688" spans="1:33"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4"/>
      <c r="AF688" s="304"/>
      <c r="AG688" s="304"/>
    </row>
    <row r="689" spans="1:33"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4"/>
      <c r="AF689" s="304"/>
      <c r="AG689" s="304"/>
    </row>
    <row r="690" spans="1:33"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row>
    <row r="691" spans="1:33"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row>
    <row r="692" spans="1:33"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4"/>
      <c r="AF692" s="304"/>
      <c r="AG692" s="304"/>
    </row>
    <row r="693" spans="1:33"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4"/>
      <c r="AF693" s="304"/>
      <c r="AG693" s="304"/>
    </row>
    <row r="694" spans="1:33"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4"/>
      <c r="AF694" s="304"/>
      <c r="AG694" s="304"/>
    </row>
    <row r="695" spans="1:33"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4"/>
      <c r="AF695" s="304"/>
      <c r="AG695" s="304"/>
    </row>
    <row r="696" spans="1:33"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4"/>
      <c r="AF696" s="304"/>
      <c r="AG696" s="304"/>
    </row>
    <row r="697" spans="1:33"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4"/>
      <c r="AF697" s="304"/>
      <c r="AG697" s="304"/>
    </row>
    <row r="698" spans="1:33"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4"/>
      <c r="AF698" s="304"/>
      <c r="AG698" s="304"/>
    </row>
    <row r="699" spans="1:33"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304"/>
      <c r="AF699" s="304"/>
      <c r="AG699" s="304"/>
    </row>
    <row r="700" spans="1:33"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4"/>
      <c r="AF700" s="304"/>
      <c r="AG700" s="304"/>
    </row>
    <row r="701" spans="1:33"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4"/>
      <c r="AF701" s="304"/>
      <c r="AG701" s="304"/>
    </row>
    <row r="702" spans="1:33"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4"/>
      <c r="AF702" s="304"/>
      <c r="AG702" s="304"/>
    </row>
    <row r="703" spans="1:33"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4"/>
      <c r="AF703" s="304"/>
      <c r="AG703" s="304"/>
    </row>
    <row r="704" spans="1:33"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4"/>
      <c r="AF704" s="304"/>
      <c r="AG704" s="304"/>
    </row>
    <row r="705" spans="1:33"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4"/>
      <c r="AF705" s="304"/>
      <c r="AG705" s="304"/>
    </row>
    <row r="706" spans="1:33"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4"/>
      <c r="AF706" s="304"/>
      <c r="AG706" s="304"/>
    </row>
    <row r="707" spans="1:33"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4"/>
      <c r="AF707" s="304"/>
      <c r="AG707" s="304"/>
    </row>
    <row r="708" spans="1:33"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4"/>
      <c r="AF708" s="304"/>
      <c r="AG708" s="304"/>
    </row>
    <row r="709" spans="1:33"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row>
    <row r="710" spans="1:33"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4"/>
      <c r="AF710" s="304"/>
      <c r="AG710" s="304"/>
    </row>
    <row r="711" spans="1:33"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4"/>
      <c r="AF711" s="304"/>
      <c r="AG711" s="304"/>
    </row>
    <row r="712" spans="1:33"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row>
    <row r="713" spans="1:33"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4"/>
      <c r="AF713" s="304"/>
      <c r="AG713" s="304"/>
    </row>
    <row r="714" spans="1:33"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4"/>
      <c r="AF714" s="304"/>
      <c r="AG714" s="304"/>
    </row>
    <row r="715" spans="1:33"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4"/>
      <c r="AF715" s="304"/>
      <c r="AG715" s="304"/>
    </row>
    <row r="716" spans="1:33"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4"/>
      <c r="AF716" s="304"/>
      <c r="AG716" s="304"/>
    </row>
    <row r="717" spans="1:33"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4"/>
      <c r="AF717" s="304"/>
      <c r="AG717" s="304"/>
    </row>
    <row r="718" spans="1:33"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4"/>
      <c r="AF718" s="304"/>
      <c r="AG718" s="304"/>
    </row>
    <row r="719" spans="1:33"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4"/>
      <c r="AF719" s="304"/>
      <c r="AG719" s="304"/>
    </row>
    <row r="720" spans="1:33"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4"/>
      <c r="AF720" s="304"/>
      <c r="AG720" s="304"/>
    </row>
    <row r="721" spans="1:33"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4"/>
      <c r="AF721" s="304"/>
      <c r="AG721" s="304"/>
    </row>
    <row r="722" spans="1:33"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4"/>
      <c r="AF722" s="304"/>
      <c r="AG722" s="304"/>
    </row>
    <row r="723" spans="1:33"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4"/>
      <c r="AF723" s="304"/>
      <c r="AG723" s="304"/>
    </row>
    <row r="724" spans="1:33"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4"/>
      <c r="AF724" s="304"/>
      <c r="AG724" s="304"/>
    </row>
    <row r="725" spans="1:33"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4"/>
      <c r="AF725" s="304"/>
      <c r="AG725" s="304"/>
    </row>
    <row r="726" spans="1:33"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4"/>
      <c r="AF726" s="304"/>
      <c r="AG726" s="304"/>
    </row>
    <row r="727" spans="1:33"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row>
    <row r="728" spans="1:33"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4"/>
      <c r="AF728" s="304"/>
      <c r="AG728" s="304"/>
    </row>
    <row r="729" spans="1:33"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4"/>
      <c r="AF729" s="304"/>
      <c r="AG729" s="304"/>
    </row>
    <row r="730" spans="1:33"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4"/>
      <c r="AF730" s="304"/>
      <c r="AG730" s="304"/>
    </row>
    <row r="731" spans="1:33"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4"/>
      <c r="AF731" s="304"/>
      <c r="AG731" s="304"/>
    </row>
    <row r="732" spans="1:33"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4"/>
      <c r="AF732" s="304"/>
      <c r="AG732" s="304"/>
    </row>
    <row r="733" spans="1:33"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4"/>
      <c r="AF733" s="304"/>
      <c r="AG733" s="304"/>
    </row>
    <row r="734" spans="1:33"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4"/>
      <c r="AF734" s="304"/>
      <c r="AG734" s="304"/>
    </row>
    <row r="735" spans="1:33"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c r="AE735" s="304"/>
      <c r="AF735" s="304"/>
      <c r="AG735" s="304"/>
    </row>
    <row r="736" spans="1:33"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4"/>
      <c r="AF736" s="304"/>
      <c r="AG736" s="304"/>
    </row>
    <row r="737" spans="1:33"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4"/>
      <c r="AF737" s="304"/>
      <c r="AG737" s="304"/>
    </row>
    <row r="738" spans="1:33"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4"/>
      <c r="AF738" s="304"/>
      <c r="AG738" s="304"/>
    </row>
    <row r="739" spans="1:33"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4"/>
      <c r="AF739" s="304"/>
      <c r="AG739" s="304"/>
    </row>
    <row r="740" spans="1:33"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4"/>
      <c r="AF740" s="304"/>
      <c r="AG740" s="304"/>
    </row>
    <row r="741" spans="1:33"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4"/>
      <c r="AF741" s="304"/>
      <c r="AG741" s="304"/>
    </row>
    <row r="742" spans="1:33"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4"/>
      <c r="AF742" s="304"/>
      <c r="AG742" s="304"/>
    </row>
    <row r="743" spans="1:33"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4"/>
      <c r="AF743" s="304"/>
      <c r="AG743" s="304"/>
    </row>
    <row r="744" spans="1:33"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4"/>
      <c r="AF744" s="304"/>
      <c r="AG744" s="304"/>
    </row>
    <row r="745" spans="1:33"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4"/>
      <c r="AF745" s="304"/>
      <c r="AG745" s="304"/>
    </row>
    <row r="746" spans="1:33"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4"/>
      <c r="AF746" s="304"/>
      <c r="AG746" s="304"/>
    </row>
    <row r="747" spans="1:33"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4"/>
      <c r="AF747" s="304"/>
      <c r="AG747" s="304"/>
    </row>
    <row r="748" spans="1:33"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4"/>
      <c r="AF748" s="304"/>
      <c r="AG748" s="304"/>
    </row>
    <row r="749" spans="1:33"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4"/>
      <c r="AF749" s="304"/>
      <c r="AG749" s="304"/>
    </row>
    <row r="750" spans="1:33"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4"/>
      <c r="AF750" s="304"/>
      <c r="AG750" s="304"/>
    </row>
    <row r="751" spans="1:33"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4"/>
      <c r="AF751" s="304"/>
      <c r="AG751" s="304"/>
    </row>
    <row r="752" spans="1:33"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4"/>
      <c r="AF752" s="304"/>
      <c r="AG752" s="304"/>
    </row>
    <row r="753" spans="1:33"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4"/>
      <c r="AF753" s="304"/>
      <c r="AG753" s="304"/>
    </row>
    <row r="754" spans="1:33"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4"/>
      <c r="AF754" s="304"/>
      <c r="AG754" s="304"/>
    </row>
    <row r="755" spans="1:33"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4"/>
      <c r="AF755" s="304"/>
      <c r="AG755" s="304"/>
    </row>
    <row r="756" spans="1:33"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4"/>
      <c r="AF756" s="304"/>
      <c r="AG756" s="304"/>
    </row>
    <row r="757" spans="1:33"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4"/>
      <c r="AF757" s="304"/>
      <c r="AG757" s="304"/>
    </row>
    <row r="758" spans="1:33"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4"/>
      <c r="AF758" s="304"/>
      <c r="AG758" s="304"/>
    </row>
    <row r="759" spans="1:33"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4"/>
      <c r="AF759" s="304"/>
      <c r="AG759" s="304"/>
    </row>
    <row r="760" spans="1:33"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4"/>
      <c r="AF760" s="304"/>
      <c r="AG760" s="304"/>
    </row>
    <row r="761" spans="1:33"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4"/>
      <c r="AF761" s="304"/>
      <c r="AG761" s="304"/>
    </row>
    <row r="762" spans="1:33"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4"/>
      <c r="AF762" s="304"/>
      <c r="AG762" s="304"/>
    </row>
    <row r="763" spans="1:33"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4"/>
      <c r="AF763" s="304"/>
      <c r="AG763" s="304"/>
    </row>
    <row r="764" spans="1:33"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row>
    <row r="765" spans="1:33"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4"/>
      <c r="AF765" s="304"/>
      <c r="AG765" s="304"/>
    </row>
    <row r="766" spans="1:33"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4"/>
      <c r="AF766" s="304"/>
      <c r="AG766" s="304"/>
    </row>
    <row r="767" spans="1:33"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4"/>
      <c r="AF767" s="304"/>
      <c r="AG767" s="304"/>
    </row>
    <row r="768" spans="1:33"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4"/>
      <c r="AF768" s="304"/>
      <c r="AG768" s="304"/>
    </row>
    <row r="769" spans="1:33"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4"/>
      <c r="AF769" s="304"/>
      <c r="AG769" s="304"/>
    </row>
    <row r="770" spans="1:33"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4"/>
      <c r="AF770" s="304"/>
      <c r="AG770" s="304"/>
    </row>
    <row r="771" spans="1:33"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304"/>
      <c r="AF771" s="304"/>
      <c r="AG771" s="304"/>
    </row>
    <row r="772" spans="1:33"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4"/>
      <c r="AF772" s="304"/>
      <c r="AG772" s="304"/>
    </row>
    <row r="773" spans="1:33"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4"/>
      <c r="AF773" s="304"/>
      <c r="AG773" s="304"/>
    </row>
    <row r="774" spans="1:33"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4"/>
      <c r="AF774" s="304"/>
      <c r="AG774" s="304"/>
    </row>
    <row r="775" spans="1:33"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row>
    <row r="776" spans="1:33"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4"/>
      <c r="AF776" s="304"/>
      <c r="AG776" s="304"/>
    </row>
    <row r="777" spans="1:33"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4"/>
      <c r="AF777" s="304"/>
      <c r="AG777" s="304"/>
    </row>
    <row r="778" spans="1:33"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4"/>
      <c r="AF778" s="304"/>
      <c r="AG778" s="304"/>
    </row>
    <row r="779" spans="1:33"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4"/>
      <c r="AF779" s="304"/>
      <c r="AG779" s="304"/>
    </row>
    <row r="780" spans="1:33"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4"/>
      <c r="AF780" s="304"/>
      <c r="AG780" s="304"/>
    </row>
    <row r="781" spans="1:33"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4"/>
      <c r="AF781" s="304"/>
      <c r="AG781" s="304"/>
    </row>
    <row r="782" spans="1:33"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4"/>
      <c r="AF782" s="304"/>
      <c r="AG782" s="304"/>
    </row>
    <row r="783" spans="1:33"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4"/>
      <c r="AF783" s="304"/>
      <c r="AG783" s="304"/>
    </row>
    <row r="784" spans="1:33"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4"/>
      <c r="AF784" s="304"/>
      <c r="AG784" s="304"/>
    </row>
    <row r="785" spans="1:33"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4"/>
      <c r="AF785" s="304"/>
      <c r="AG785" s="304"/>
    </row>
    <row r="786" spans="1:33"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4"/>
      <c r="AF786" s="304"/>
      <c r="AG786" s="304"/>
    </row>
    <row r="787" spans="1:33"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4"/>
      <c r="AF787" s="304"/>
      <c r="AG787" s="304"/>
    </row>
    <row r="788" spans="1:33"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304"/>
      <c r="AG788" s="304"/>
    </row>
    <row r="789" spans="1:33"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4"/>
      <c r="AF789" s="304"/>
      <c r="AG789" s="304"/>
    </row>
    <row r="790" spans="1:33"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4"/>
      <c r="AF790" s="304"/>
      <c r="AG790" s="304"/>
    </row>
    <row r="791" spans="1:33"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4"/>
      <c r="AF791" s="304"/>
      <c r="AG791" s="304"/>
    </row>
    <row r="792" spans="1:33"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4"/>
      <c r="AF792" s="304"/>
      <c r="AG792" s="304"/>
    </row>
    <row r="793" spans="1:33"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4"/>
      <c r="AF793" s="304"/>
      <c r="AG793" s="304"/>
    </row>
    <row r="794" spans="1:33"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4"/>
      <c r="AF794" s="304"/>
      <c r="AG794" s="304"/>
    </row>
    <row r="795" spans="1:33"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4"/>
      <c r="AF795" s="304"/>
      <c r="AG795" s="304"/>
    </row>
    <row r="796" spans="1:33"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4"/>
      <c r="AF796" s="304"/>
      <c r="AG796" s="304"/>
    </row>
    <row r="797" spans="1:33"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4"/>
      <c r="AF797" s="304"/>
      <c r="AG797" s="304"/>
    </row>
    <row r="798" spans="1:33"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4"/>
      <c r="AF798" s="304"/>
      <c r="AG798" s="304"/>
    </row>
    <row r="799" spans="1:33"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4"/>
      <c r="AF799" s="304"/>
      <c r="AG799" s="304"/>
    </row>
    <row r="800" spans="1:33"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4"/>
      <c r="AF800" s="304"/>
      <c r="AG800" s="304"/>
    </row>
    <row r="801" spans="1:33"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4"/>
      <c r="AF801" s="304"/>
      <c r="AG801" s="304"/>
    </row>
    <row r="802" spans="1:33"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4"/>
      <c r="AF802" s="304"/>
      <c r="AG802" s="304"/>
    </row>
    <row r="803" spans="1:33"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4"/>
      <c r="AF803" s="304"/>
      <c r="AG803" s="304"/>
    </row>
    <row r="804" spans="1:33"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4"/>
      <c r="AF804" s="304"/>
      <c r="AG804" s="304"/>
    </row>
    <row r="805" spans="1:33"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4"/>
      <c r="AF805" s="304"/>
      <c r="AG805" s="304"/>
    </row>
    <row r="806" spans="1:33"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4"/>
      <c r="AF806" s="304"/>
      <c r="AG806" s="304"/>
    </row>
    <row r="807" spans="1:33"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c r="AE807" s="304"/>
      <c r="AF807" s="304"/>
      <c r="AG807" s="304"/>
    </row>
    <row r="808" spans="1:33"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4"/>
      <c r="AF808" s="304"/>
      <c r="AG808" s="304"/>
    </row>
    <row r="809" spans="1:33"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4"/>
      <c r="AF809" s="304"/>
      <c r="AG809" s="304"/>
    </row>
    <row r="810" spans="1:33"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4"/>
      <c r="AF810" s="304"/>
      <c r="AG810" s="304"/>
    </row>
    <row r="811" spans="1:33"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4"/>
      <c r="AF811" s="304"/>
      <c r="AG811" s="304"/>
    </row>
    <row r="812" spans="1:33"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4"/>
      <c r="AF812" s="304"/>
      <c r="AG812" s="304"/>
    </row>
    <row r="813" spans="1:33"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304"/>
      <c r="AG813" s="304"/>
    </row>
    <row r="814" spans="1:33"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4"/>
      <c r="AF814" s="304"/>
      <c r="AG814" s="304"/>
    </row>
    <row r="815" spans="1:33"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4"/>
      <c r="AF815" s="304"/>
      <c r="AG815" s="304"/>
    </row>
    <row r="816" spans="1:33"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4"/>
      <c r="AF816" s="304"/>
      <c r="AG816" s="304"/>
    </row>
    <row r="817" spans="1:33"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4"/>
      <c r="AF817" s="304"/>
      <c r="AG817" s="304"/>
    </row>
    <row r="818" spans="1:33"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4"/>
      <c r="AF818" s="304"/>
      <c r="AG818" s="304"/>
    </row>
    <row r="819" spans="1:33"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4"/>
      <c r="AF819" s="304"/>
      <c r="AG819" s="304"/>
    </row>
    <row r="820" spans="1:33"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4"/>
      <c r="AF820" s="304"/>
      <c r="AG820" s="304"/>
    </row>
    <row r="821" spans="1:33"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4"/>
      <c r="AF821" s="304"/>
      <c r="AG821" s="304"/>
    </row>
    <row r="822" spans="1:33"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4"/>
      <c r="AF822" s="304"/>
      <c r="AG822" s="304"/>
    </row>
    <row r="823" spans="1:33"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4"/>
      <c r="AF823" s="304"/>
      <c r="AG823" s="304"/>
    </row>
    <row r="824" spans="1:33"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4"/>
      <c r="AF824" s="304"/>
      <c r="AG824" s="304"/>
    </row>
    <row r="825" spans="1:33"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4"/>
      <c r="AF825" s="304"/>
      <c r="AG825" s="304"/>
    </row>
    <row r="826" spans="1:33"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4"/>
      <c r="AF826" s="304"/>
      <c r="AG826" s="304"/>
    </row>
    <row r="827" spans="1:33"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4"/>
      <c r="AF827" s="304"/>
      <c r="AG827" s="304"/>
    </row>
    <row r="828" spans="1:33"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4"/>
      <c r="AF828" s="304"/>
      <c r="AG828" s="304"/>
    </row>
    <row r="829" spans="1:33"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4"/>
      <c r="AF829" s="304"/>
      <c r="AG829" s="304"/>
    </row>
    <row r="830" spans="1:33"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4"/>
      <c r="AF830" s="304"/>
      <c r="AG830" s="304"/>
    </row>
    <row r="831" spans="1:33"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304"/>
      <c r="AG831" s="304"/>
    </row>
    <row r="832" spans="1:33"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4"/>
      <c r="AF832" s="304"/>
      <c r="AG832" s="304"/>
    </row>
    <row r="833" spans="1:33"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4"/>
      <c r="AF833" s="304"/>
      <c r="AG833" s="304"/>
    </row>
    <row r="834" spans="1:33"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4"/>
      <c r="AF834" s="304"/>
      <c r="AG834" s="304"/>
    </row>
    <row r="835" spans="1:33"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row>
    <row r="836" spans="1:33"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4"/>
      <c r="AF836" s="304"/>
      <c r="AG836" s="304"/>
    </row>
    <row r="837" spans="1:33"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4"/>
      <c r="AF837" s="304"/>
      <c r="AG837" s="304"/>
    </row>
    <row r="838" spans="1:33"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4"/>
      <c r="AF838" s="304"/>
      <c r="AG838" s="304"/>
    </row>
    <row r="839" spans="1:33"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4"/>
      <c r="AF839" s="304"/>
      <c r="AG839" s="304"/>
    </row>
    <row r="840" spans="1:33"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4"/>
      <c r="AF840" s="304"/>
      <c r="AG840" s="304"/>
    </row>
    <row r="841" spans="1:33"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4"/>
      <c r="AF841" s="304"/>
      <c r="AG841" s="304"/>
    </row>
    <row r="842" spans="1:33"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4"/>
      <c r="AF842" s="304"/>
      <c r="AG842" s="304"/>
    </row>
    <row r="843" spans="1:33"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c r="AE843" s="304"/>
      <c r="AF843" s="304"/>
      <c r="AG843" s="304"/>
    </row>
    <row r="844" spans="1:33"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4"/>
      <c r="AF844" s="304"/>
      <c r="AG844" s="304"/>
    </row>
    <row r="845" spans="1:33"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4"/>
      <c r="AF845" s="304"/>
      <c r="AG845" s="304"/>
    </row>
    <row r="846" spans="1:33"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4"/>
      <c r="AF846" s="304"/>
      <c r="AG846" s="304"/>
    </row>
    <row r="847" spans="1:33"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4"/>
      <c r="AF847" s="304"/>
      <c r="AG847" s="304"/>
    </row>
    <row r="848" spans="1:33"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4"/>
      <c r="AF848" s="304"/>
      <c r="AG848" s="304"/>
    </row>
    <row r="849" spans="1:33"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4"/>
      <c r="AF849" s="304"/>
      <c r="AG849" s="304"/>
    </row>
    <row r="850" spans="1:33"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4"/>
      <c r="AF850" s="304"/>
      <c r="AG850" s="304"/>
    </row>
    <row r="851" spans="1:33"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4"/>
      <c r="AF851" s="304"/>
      <c r="AG851" s="304"/>
    </row>
    <row r="852" spans="1:33"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4"/>
      <c r="AF852" s="304"/>
      <c r="AG852" s="304"/>
    </row>
    <row r="853" spans="1:33"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4"/>
      <c r="AF853" s="304"/>
      <c r="AG853" s="304"/>
    </row>
    <row r="854" spans="1:33"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4"/>
      <c r="AF854" s="304"/>
      <c r="AG854" s="304"/>
    </row>
    <row r="855" spans="1:33"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4"/>
      <c r="AF855" s="304"/>
      <c r="AG855" s="304"/>
    </row>
    <row r="856" spans="1:33"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4"/>
      <c r="AF856" s="304"/>
      <c r="AG856" s="304"/>
    </row>
    <row r="857" spans="1:33"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4"/>
      <c r="AF857" s="304"/>
      <c r="AG857" s="304"/>
    </row>
    <row r="858" spans="1:33"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4"/>
      <c r="AF858" s="304"/>
      <c r="AG858" s="304"/>
    </row>
    <row r="859" spans="1:33"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4"/>
      <c r="AF859" s="304"/>
      <c r="AG859" s="304"/>
    </row>
    <row r="860" spans="1:33"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4"/>
      <c r="AF860" s="304"/>
      <c r="AG860" s="304"/>
    </row>
    <row r="861" spans="1:33"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4"/>
      <c r="AF861" s="304"/>
      <c r="AG861" s="304"/>
    </row>
    <row r="862" spans="1:33"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4"/>
      <c r="AF862" s="304"/>
      <c r="AG862" s="304"/>
    </row>
    <row r="863" spans="1:33"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4"/>
      <c r="AF863" s="304"/>
      <c r="AG863" s="304"/>
    </row>
    <row r="864" spans="1:33"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4"/>
      <c r="AF864" s="304"/>
      <c r="AG864" s="304"/>
    </row>
    <row r="865" spans="1:33"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4"/>
      <c r="AF865" s="304"/>
      <c r="AG865" s="304"/>
    </row>
    <row r="866" spans="1:33"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4"/>
      <c r="AF866" s="304"/>
      <c r="AG866" s="304"/>
    </row>
    <row r="867" spans="1:33"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4"/>
      <c r="AF867" s="304"/>
      <c r="AG867" s="304"/>
    </row>
    <row r="868" spans="1:33"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4"/>
      <c r="AF868" s="304"/>
      <c r="AG868" s="304"/>
    </row>
    <row r="869" spans="1:33"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4"/>
      <c r="AF869" s="304"/>
      <c r="AG869" s="304"/>
    </row>
    <row r="870" spans="1:33"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4"/>
      <c r="AF870" s="304"/>
      <c r="AG870" s="304"/>
    </row>
    <row r="871" spans="1:33"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4"/>
      <c r="AF871" s="304"/>
      <c r="AG871" s="304"/>
    </row>
    <row r="872" spans="1:33"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4"/>
      <c r="AF872" s="304"/>
      <c r="AG872" s="304"/>
    </row>
    <row r="873" spans="1:33"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4"/>
      <c r="AF873" s="304"/>
      <c r="AG873" s="304"/>
    </row>
    <row r="874" spans="1:33"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4"/>
      <c r="AF874" s="304"/>
      <c r="AG874" s="304"/>
    </row>
    <row r="875" spans="1:33"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4"/>
      <c r="AF875" s="304"/>
      <c r="AG875" s="304"/>
    </row>
    <row r="876" spans="1:33"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4"/>
      <c r="AF876" s="304"/>
      <c r="AG876" s="304"/>
    </row>
    <row r="877" spans="1:33"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4"/>
      <c r="AF877" s="304"/>
      <c r="AG877" s="304"/>
    </row>
    <row r="878" spans="1:33"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4"/>
      <c r="AF878" s="304"/>
      <c r="AG878" s="304"/>
    </row>
    <row r="879" spans="1:33"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c r="AE879" s="304"/>
      <c r="AF879" s="304"/>
      <c r="AG879" s="304"/>
    </row>
    <row r="880" spans="1:33"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4"/>
      <c r="AF880" s="304"/>
      <c r="AG880" s="304"/>
    </row>
    <row r="881" spans="1:33"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4"/>
      <c r="AF881" s="304"/>
      <c r="AG881" s="304"/>
    </row>
    <row r="882" spans="1:33"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4"/>
      <c r="AF882" s="304"/>
      <c r="AG882" s="304"/>
    </row>
    <row r="883" spans="1:33"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4"/>
      <c r="AF883" s="304"/>
      <c r="AG883" s="304"/>
    </row>
    <row r="884" spans="1:33"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4"/>
      <c r="AF884" s="304"/>
      <c r="AG884" s="304"/>
    </row>
    <row r="885" spans="1:33"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4"/>
      <c r="AF885" s="304"/>
      <c r="AG885" s="304"/>
    </row>
    <row r="886" spans="1:33"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4"/>
      <c r="AF886" s="304"/>
      <c r="AG886" s="304"/>
    </row>
    <row r="887" spans="1:33"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4"/>
      <c r="AF887" s="304"/>
      <c r="AG887" s="304"/>
    </row>
    <row r="888" spans="1:33"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4"/>
      <c r="AF888" s="304"/>
      <c r="AG888" s="304"/>
    </row>
    <row r="889" spans="1:33"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4"/>
      <c r="AF889" s="304"/>
      <c r="AG889" s="304"/>
    </row>
    <row r="890" spans="1:33"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4"/>
      <c r="AF890" s="304"/>
      <c r="AG890" s="304"/>
    </row>
    <row r="891" spans="1:33"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4"/>
      <c r="AF891" s="304"/>
      <c r="AG891" s="304"/>
    </row>
    <row r="892" spans="1:33"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4"/>
      <c r="AF892" s="304"/>
      <c r="AG892" s="304"/>
    </row>
    <row r="893" spans="1:33"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4"/>
      <c r="AF893" s="304"/>
      <c r="AG893" s="304"/>
    </row>
    <row r="894" spans="1:33"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4"/>
      <c r="AF894" s="304"/>
      <c r="AG894" s="304"/>
    </row>
    <row r="895" spans="1:33"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4"/>
      <c r="AF895" s="304"/>
      <c r="AG895" s="304"/>
    </row>
    <row r="896" spans="1:33"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4"/>
      <c r="AF896" s="304"/>
      <c r="AG896" s="304"/>
    </row>
    <row r="897" spans="1:33"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4"/>
      <c r="AF897" s="304"/>
      <c r="AG897" s="304"/>
    </row>
    <row r="898" spans="1:33"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4"/>
      <c r="AF898" s="304"/>
      <c r="AG898" s="304"/>
    </row>
    <row r="899" spans="1:33"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4"/>
      <c r="AF899" s="304"/>
      <c r="AG899" s="304"/>
    </row>
    <row r="900" spans="1:33"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4"/>
      <c r="AF900" s="304"/>
      <c r="AG900" s="304"/>
    </row>
    <row r="901" spans="1:33"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4"/>
      <c r="AF901" s="304"/>
      <c r="AG901" s="304"/>
    </row>
    <row r="902" spans="1:33"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4"/>
      <c r="AF902" s="304"/>
      <c r="AG902" s="304"/>
    </row>
    <row r="903" spans="1:33"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4"/>
      <c r="AF903" s="304"/>
      <c r="AG903" s="304"/>
    </row>
    <row r="904" spans="1:33"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4"/>
      <c r="AF904" s="304"/>
      <c r="AG904" s="304"/>
    </row>
    <row r="905" spans="1:33"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4"/>
      <c r="AF905" s="304"/>
      <c r="AG905" s="304"/>
    </row>
    <row r="906" spans="1:33"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4"/>
      <c r="AF906" s="304"/>
      <c r="AG906" s="304"/>
    </row>
    <row r="907" spans="1:33"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4"/>
      <c r="AF907" s="304"/>
      <c r="AG907" s="304"/>
    </row>
    <row r="908" spans="1:33"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4"/>
      <c r="AF908" s="304"/>
      <c r="AG908" s="304"/>
    </row>
    <row r="909" spans="1:33"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4"/>
      <c r="AF909" s="304"/>
      <c r="AG909" s="304"/>
    </row>
    <row r="910" spans="1:33"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4"/>
      <c r="AF910" s="304"/>
      <c r="AG910" s="304"/>
    </row>
    <row r="911" spans="1:33"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4"/>
      <c r="AF911" s="304"/>
      <c r="AG911" s="304"/>
    </row>
    <row r="912" spans="1:33"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4"/>
      <c r="AF912" s="304"/>
      <c r="AG912" s="304"/>
    </row>
    <row r="913" spans="1:33"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4"/>
      <c r="AF913" s="304"/>
      <c r="AG913" s="304"/>
    </row>
    <row r="914" spans="1:33"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4"/>
      <c r="AF914" s="304"/>
      <c r="AG914" s="304"/>
    </row>
    <row r="915" spans="1:33"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c r="AE915" s="304"/>
      <c r="AF915" s="304"/>
      <c r="AG915" s="304"/>
    </row>
    <row r="916" spans="1:33"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4"/>
      <c r="AF916" s="304"/>
      <c r="AG916" s="304"/>
    </row>
    <row r="917" spans="1:33"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4"/>
      <c r="AF917" s="304"/>
      <c r="AG917" s="304"/>
    </row>
    <row r="918" spans="1:33"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4"/>
      <c r="AF918" s="304"/>
      <c r="AG918" s="304"/>
    </row>
    <row r="919" spans="1:33"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4"/>
      <c r="AF919" s="304"/>
      <c r="AG919" s="304"/>
    </row>
    <row r="920" spans="1:33"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4"/>
      <c r="AF920" s="304"/>
      <c r="AG920" s="304"/>
    </row>
    <row r="921" spans="1:33"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4"/>
      <c r="AF921" s="304"/>
      <c r="AG921" s="304"/>
    </row>
    <row r="922" spans="1:33"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4"/>
      <c r="AF922" s="304"/>
      <c r="AG922" s="304"/>
    </row>
    <row r="923" spans="1:33"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4"/>
      <c r="AF923" s="304"/>
      <c r="AG923" s="304"/>
    </row>
    <row r="924" spans="1:33"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4"/>
      <c r="AF924" s="304"/>
      <c r="AG924" s="304"/>
    </row>
    <row r="925" spans="1:33"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row>
    <row r="926" spans="1:33"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4"/>
      <c r="AF926" s="304"/>
      <c r="AG926" s="304"/>
    </row>
    <row r="927" spans="1:33"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4"/>
      <c r="AF927" s="304"/>
      <c r="AG927" s="304"/>
    </row>
    <row r="928" spans="1:33"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4"/>
      <c r="AF928" s="304"/>
      <c r="AG928" s="304"/>
    </row>
    <row r="929" spans="1:33"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4"/>
      <c r="AF929" s="304"/>
      <c r="AG929" s="304"/>
    </row>
    <row r="930" spans="1:33"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4"/>
      <c r="AF930" s="304"/>
      <c r="AG930" s="304"/>
    </row>
    <row r="931" spans="1:33"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4"/>
      <c r="AF931" s="304"/>
      <c r="AG931" s="304"/>
    </row>
    <row r="932" spans="1:33"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4"/>
      <c r="AF932" s="304"/>
      <c r="AG932" s="304"/>
    </row>
    <row r="933" spans="1:33"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4"/>
      <c r="AF933" s="304"/>
      <c r="AG933" s="304"/>
    </row>
    <row r="934" spans="1:33"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4"/>
      <c r="AF934" s="304"/>
      <c r="AG934" s="304"/>
    </row>
    <row r="935" spans="1:33"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4"/>
      <c r="AF935" s="304"/>
      <c r="AG935" s="304"/>
    </row>
    <row r="936" spans="1:33"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4"/>
      <c r="AF936" s="304"/>
      <c r="AG936" s="304"/>
    </row>
    <row r="937" spans="1:33"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4"/>
      <c r="AF937" s="304"/>
      <c r="AG937" s="304"/>
    </row>
    <row r="938" spans="1:33"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4"/>
      <c r="AF938" s="304"/>
      <c r="AG938" s="304"/>
    </row>
    <row r="939" spans="1:33"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4"/>
      <c r="AF939" s="304"/>
      <c r="AG939" s="304"/>
    </row>
    <row r="940" spans="1:33"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4"/>
      <c r="AF940" s="304"/>
      <c r="AG940" s="304"/>
    </row>
    <row r="941" spans="1:33"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4"/>
      <c r="AF941" s="304"/>
      <c r="AG941" s="304"/>
    </row>
    <row r="942" spans="1:33"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4"/>
      <c r="AF942" s="304"/>
      <c r="AG942" s="304"/>
    </row>
    <row r="943" spans="1:33"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4"/>
      <c r="AF943" s="304"/>
      <c r="AG943" s="304"/>
    </row>
    <row r="944" spans="1:33"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4"/>
      <c r="AF944" s="304"/>
      <c r="AG944" s="304"/>
    </row>
    <row r="945" spans="1:33"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4"/>
      <c r="AF945" s="304"/>
      <c r="AG945" s="304"/>
    </row>
    <row r="946" spans="1:33"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4"/>
      <c r="AF946" s="304"/>
      <c r="AG946" s="304"/>
    </row>
    <row r="947" spans="1:33"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4"/>
      <c r="AF947" s="304"/>
      <c r="AG947" s="304"/>
    </row>
    <row r="948" spans="1:33"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4"/>
      <c r="AF948" s="304"/>
      <c r="AG948" s="304"/>
    </row>
    <row r="949" spans="1:33"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4"/>
      <c r="AF949" s="304"/>
      <c r="AG949" s="304"/>
    </row>
    <row r="950" spans="1:33"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4"/>
      <c r="AF950" s="304"/>
      <c r="AG950" s="304"/>
    </row>
    <row r="951" spans="1:33"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c r="AE951" s="304"/>
      <c r="AF951" s="304"/>
      <c r="AG951" s="304"/>
    </row>
    <row r="952" spans="1:33"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4"/>
      <c r="AF952" s="304"/>
      <c r="AG952" s="304"/>
    </row>
    <row r="953" spans="1:33"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4"/>
      <c r="AF953" s="304"/>
      <c r="AG953" s="304"/>
    </row>
    <row r="954" spans="1:33"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4"/>
      <c r="AF954" s="304"/>
      <c r="AG954" s="304"/>
    </row>
    <row r="955" spans="1:33"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4"/>
      <c r="AF955" s="304"/>
      <c r="AG955" s="304"/>
    </row>
    <row r="956" spans="1:33"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4"/>
      <c r="AF956" s="304"/>
      <c r="AG956" s="304"/>
    </row>
    <row r="957" spans="1:33"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4"/>
      <c r="AF957" s="304"/>
      <c r="AG957" s="304"/>
    </row>
    <row r="958" spans="1:33"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4"/>
      <c r="AF958" s="304"/>
      <c r="AG958" s="304"/>
    </row>
    <row r="959" spans="1:33"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4"/>
      <c r="AF959" s="304"/>
      <c r="AG959" s="304"/>
    </row>
    <row r="960" spans="1:33"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4"/>
      <c r="AF960" s="304"/>
      <c r="AG960" s="304"/>
    </row>
    <row r="961" spans="1:33"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4"/>
      <c r="AF961" s="304"/>
      <c r="AG961" s="304"/>
    </row>
    <row r="962" spans="1:33"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4"/>
      <c r="AF962" s="304"/>
      <c r="AG962" s="304"/>
    </row>
    <row r="963" spans="1:33"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4"/>
      <c r="AF963" s="304"/>
      <c r="AG963" s="304"/>
    </row>
    <row r="964" spans="1:33"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4"/>
      <c r="AF964" s="304"/>
      <c r="AG964" s="304"/>
    </row>
    <row r="965" spans="1:33"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4"/>
      <c r="AF965" s="304"/>
      <c r="AG965" s="304"/>
    </row>
    <row r="966" spans="1:33"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4"/>
      <c r="AF966" s="304"/>
      <c r="AG966" s="304"/>
    </row>
    <row r="967" spans="1:33"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4"/>
      <c r="AF967" s="304"/>
      <c r="AG967" s="304"/>
    </row>
    <row r="968" spans="1:33"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4"/>
      <c r="AF968" s="304"/>
      <c r="AG968" s="304"/>
    </row>
    <row r="969" spans="1:33"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4"/>
      <c r="AF969" s="304"/>
      <c r="AG969" s="304"/>
    </row>
    <row r="970" spans="1:33"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4"/>
      <c r="AF970" s="304"/>
      <c r="AG970" s="304"/>
    </row>
    <row r="971" spans="1:33"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4"/>
      <c r="AF971" s="304"/>
      <c r="AG971" s="304"/>
    </row>
    <row r="972" spans="1:33"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4"/>
      <c r="AF972" s="304"/>
      <c r="AG972" s="304"/>
    </row>
    <row r="973" spans="1:33"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4"/>
      <c r="AF973" s="304"/>
      <c r="AG973" s="304"/>
    </row>
    <row r="974" spans="1:33"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4"/>
      <c r="AF974" s="304"/>
      <c r="AG974" s="304"/>
    </row>
    <row r="975" spans="1:33"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4"/>
      <c r="AF975" s="304"/>
      <c r="AG975" s="304"/>
    </row>
    <row r="976" spans="1:33"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4"/>
      <c r="AF976" s="304"/>
      <c r="AG976" s="304"/>
    </row>
    <row r="977" spans="1:33"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4"/>
      <c r="AF977" s="304"/>
      <c r="AG977" s="304"/>
    </row>
    <row r="978" spans="1:33"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4"/>
      <c r="AF978" s="304"/>
      <c r="AG978" s="304"/>
    </row>
    <row r="979" spans="1:33"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4"/>
      <c r="AF979" s="304"/>
      <c r="AG979" s="304"/>
    </row>
    <row r="980" spans="1:33"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4"/>
      <c r="AF980" s="304"/>
      <c r="AG980" s="304"/>
    </row>
    <row r="981" spans="1:33"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4"/>
      <c r="AF981" s="304"/>
      <c r="AG981" s="304"/>
    </row>
    <row r="982" spans="1:33"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4"/>
      <c r="AF982" s="304"/>
      <c r="AG982" s="304"/>
    </row>
    <row r="983" spans="1:33"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4"/>
      <c r="AF983" s="304"/>
      <c r="AG983" s="304"/>
    </row>
    <row r="984" spans="1:33"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4"/>
      <c r="AF984" s="304"/>
      <c r="AG984" s="304"/>
    </row>
    <row r="985" spans="1:33"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4"/>
      <c r="AF985" s="304"/>
      <c r="AG985" s="304"/>
    </row>
    <row r="986" spans="1:33"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4"/>
      <c r="AF986" s="304"/>
      <c r="AG986" s="304"/>
    </row>
    <row r="987" spans="1:33"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304"/>
      <c r="AF987" s="304"/>
      <c r="AG987" s="304"/>
    </row>
    <row r="988" spans="1:33"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4"/>
      <c r="AF988" s="304"/>
      <c r="AG988" s="304"/>
    </row>
    <row r="989" spans="1:33"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4"/>
      <c r="AF989" s="304"/>
      <c r="AG989" s="304"/>
    </row>
    <row r="990" spans="1:33"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4"/>
      <c r="AF990" s="304"/>
      <c r="AG990" s="304"/>
    </row>
    <row r="991" spans="1:33"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4"/>
      <c r="AF991" s="304"/>
      <c r="AG991" s="304"/>
    </row>
    <row r="992" spans="1:33"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4"/>
      <c r="AF992" s="304"/>
      <c r="AG992" s="304"/>
    </row>
    <row r="993" spans="1:33"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4"/>
      <c r="AF993" s="304"/>
      <c r="AG993" s="304"/>
    </row>
    <row r="994" spans="1:33"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4"/>
      <c r="AF994" s="304"/>
      <c r="AG994" s="304"/>
    </row>
    <row r="995" spans="1:33"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4"/>
      <c r="AF995" s="304"/>
      <c r="AG995" s="304"/>
    </row>
    <row r="996" spans="1:33"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4"/>
      <c r="AF996" s="304"/>
      <c r="AG996" s="304"/>
    </row>
    <row r="997" spans="1:33"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4"/>
      <c r="AF997" s="304"/>
      <c r="AG997" s="304"/>
    </row>
    <row r="998" spans="1:33"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4"/>
      <c r="AF998" s="304"/>
      <c r="AG998" s="304"/>
    </row>
    <row r="999" spans="1:33"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4"/>
      <c r="AF999" s="304"/>
      <c r="AG999" s="304"/>
    </row>
    <row r="1000" spans="1:33"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4"/>
      <c r="AF1000" s="304"/>
      <c r="AG1000" s="30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85546875" customWidth="1"/>
  </cols>
  <sheetData>
    <row r="1" spans="1:34"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row>
    <row r="2" spans="1:34" ht="12.75" customHeight="1" x14ac:dyDescent="0.25">
      <c r="A2" s="304"/>
      <c r="B2" s="524"/>
      <c r="C2" s="508"/>
      <c r="D2" s="509"/>
      <c r="E2" s="25"/>
      <c r="F2" s="527" t="s">
        <v>120</v>
      </c>
      <c r="G2" s="508"/>
      <c r="H2" s="508"/>
      <c r="I2" s="508"/>
      <c r="J2" s="508"/>
      <c r="K2" s="508"/>
      <c r="L2" s="508"/>
      <c r="M2" s="508"/>
      <c r="N2" s="508"/>
      <c r="O2" s="508"/>
      <c r="P2" s="508"/>
      <c r="Q2" s="508"/>
      <c r="R2" s="508"/>
      <c r="S2" s="508"/>
      <c r="T2" s="508"/>
      <c r="U2" s="508"/>
      <c r="V2" s="508"/>
      <c r="W2" s="508"/>
      <c r="X2" s="508"/>
      <c r="Y2" s="508"/>
      <c r="Z2" s="508"/>
      <c r="AA2" s="508"/>
      <c r="AB2" s="509"/>
      <c r="AC2" s="304"/>
      <c r="AD2" s="304"/>
      <c r="AE2" s="304"/>
      <c r="AF2" s="304"/>
      <c r="AG2" s="304"/>
      <c r="AH2" s="304"/>
    </row>
    <row r="3" spans="1:34" ht="12.75" customHeight="1" x14ac:dyDescent="0.25">
      <c r="A3" s="304"/>
      <c r="B3" s="525"/>
      <c r="C3" s="472"/>
      <c r="D3" s="526"/>
      <c r="E3" s="26"/>
      <c r="F3" s="515"/>
      <c r="G3" s="472"/>
      <c r="H3" s="472"/>
      <c r="I3" s="472"/>
      <c r="J3" s="472"/>
      <c r="K3" s="472"/>
      <c r="L3" s="472"/>
      <c r="M3" s="472"/>
      <c r="N3" s="472"/>
      <c r="O3" s="472"/>
      <c r="P3" s="472"/>
      <c r="Q3" s="472"/>
      <c r="R3" s="472"/>
      <c r="S3" s="472"/>
      <c r="T3" s="472"/>
      <c r="U3" s="472"/>
      <c r="V3" s="472"/>
      <c r="W3" s="472"/>
      <c r="X3" s="472"/>
      <c r="Y3" s="472"/>
      <c r="Z3" s="472"/>
      <c r="AA3" s="472"/>
      <c r="AB3" s="526"/>
      <c r="AC3" s="304"/>
      <c r="AD3" s="304"/>
      <c r="AE3" s="304"/>
      <c r="AF3" s="304"/>
      <c r="AG3" s="304"/>
      <c r="AH3" s="304"/>
    </row>
    <row r="4" spans="1:34" ht="12.75" customHeight="1" x14ac:dyDescent="0.25">
      <c r="A4" s="304"/>
      <c r="B4" s="525"/>
      <c r="C4" s="472"/>
      <c r="D4" s="526"/>
      <c r="E4" s="26"/>
      <c r="F4" s="515"/>
      <c r="G4" s="472"/>
      <c r="H4" s="472"/>
      <c r="I4" s="472"/>
      <c r="J4" s="472"/>
      <c r="K4" s="472"/>
      <c r="L4" s="472"/>
      <c r="M4" s="472"/>
      <c r="N4" s="472"/>
      <c r="O4" s="472"/>
      <c r="P4" s="472"/>
      <c r="Q4" s="472"/>
      <c r="R4" s="472"/>
      <c r="S4" s="472"/>
      <c r="T4" s="472"/>
      <c r="U4" s="472"/>
      <c r="V4" s="472"/>
      <c r="W4" s="472"/>
      <c r="X4" s="472"/>
      <c r="Y4" s="472"/>
      <c r="Z4" s="472"/>
      <c r="AA4" s="472"/>
      <c r="AB4" s="526"/>
      <c r="AC4" s="304"/>
      <c r="AD4" s="304"/>
      <c r="AE4" s="304"/>
      <c r="AF4" s="304"/>
      <c r="AG4" s="304"/>
      <c r="AH4" s="304"/>
    </row>
    <row r="5" spans="1:34" ht="12.75" customHeight="1" x14ac:dyDescent="0.25">
      <c r="A5" s="304"/>
      <c r="B5" s="525"/>
      <c r="C5" s="472"/>
      <c r="D5" s="526"/>
      <c r="E5" s="26"/>
      <c r="F5" s="515"/>
      <c r="G5" s="472"/>
      <c r="H5" s="472"/>
      <c r="I5" s="472"/>
      <c r="J5" s="472"/>
      <c r="K5" s="472"/>
      <c r="L5" s="472"/>
      <c r="M5" s="472"/>
      <c r="N5" s="472"/>
      <c r="O5" s="472"/>
      <c r="P5" s="472"/>
      <c r="Q5" s="472"/>
      <c r="R5" s="472"/>
      <c r="S5" s="472"/>
      <c r="T5" s="472"/>
      <c r="U5" s="472"/>
      <c r="V5" s="472"/>
      <c r="W5" s="472"/>
      <c r="X5" s="472"/>
      <c r="Y5" s="472"/>
      <c r="Z5" s="472"/>
      <c r="AA5" s="472"/>
      <c r="AB5" s="526"/>
      <c r="AC5" s="304"/>
      <c r="AD5" s="304"/>
      <c r="AE5" s="304"/>
      <c r="AF5" s="304"/>
      <c r="AG5" s="304"/>
      <c r="AH5" s="304"/>
    </row>
    <row r="6" spans="1:34" ht="37.5" customHeight="1" x14ac:dyDescent="0.25">
      <c r="A6" s="304"/>
      <c r="B6" s="510"/>
      <c r="C6" s="511"/>
      <c r="D6" s="512"/>
      <c r="E6" s="305"/>
      <c r="F6" s="511"/>
      <c r="G6" s="511"/>
      <c r="H6" s="511"/>
      <c r="I6" s="511"/>
      <c r="J6" s="511"/>
      <c r="K6" s="511"/>
      <c r="L6" s="511"/>
      <c r="M6" s="511"/>
      <c r="N6" s="511"/>
      <c r="O6" s="511"/>
      <c r="P6" s="511"/>
      <c r="Q6" s="511"/>
      <c r="R6" s="511"/>
      <c r="S6" s="511"/>
      <c r="T6" s="511"/>
      <c r="U6" s="511"/>
      <c r="V6" s="511"/>
      <c r="W6" s="511"/>
      <c r="X6" s="511"/>
      <c r="Y6" s="511"/>
      <c r="Z6" s="511"/>
      <c r="AA6" s="511"/>
      <c r="AB6" s="512"/>
      <c r="AC6" s="304"/>
      <c r="AD6" s="304"/>
      <c r="AE6" s="304"/>
      <c r="AF6" s="304"/>
      <c r="AG6" s="304"/>
      <c r="AH6" s="304"/>
    </row>
    <row r="7" spans="1:34" ht="15" customHeight="1" x14ac:dyDescent="0.25">
      <c r="A7" s="304"/>
      <c r="B7" s="27"/>
      <c r="C7" s="528"/>
      <c r="D7" s="508"/>
      <c r="E7" s="28"/>
      <c r="F7" s="29"/>
      <c r="G7" s="29"/>
      <c r="H7" s="29"/>
      <c r="I7" s="29"/>
      <c r="J7" s="29"/>
      <c r="K7" s="29"/>
      <c r="L7" s="29"/>
      <c r="M7" s="29"/>
      <c r="N7" s="29"/>
      <c r="O7" s="29"/>
      <c r="P7" s="29"/>
      <c r="Q7" s="29"/>
      <c r="R7" s="29"/>
      <c r="S7" s="29"/>
      <c r="T7" s="29"/>
      <c r="U7" s="29"/>
      <c r="V7" s="29"/>
      <c r="W7" s="29"/>
      <c r="X7" s="29"/>
      <c r="Y7" s="29"/>
      <c r="Z7" s="29"/>
      <c r="AA7" s="29"/>
      <c r="AB7" s="30"/>
      <c r="AC7" s="304"/>
      <c r="AD7" s="304"/>
      <c r="AE7" s="304"/>
      <c r="AF7" s="304"/>
      <c r="AG7" s="304"/>
      <c r="AH7" s="304"/>
    </row>
    <row r="8" spans="1:34"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c r="AE8" s="304"/>
      <c r="AF8" s="304"/>
      <c r="AG8" s="304"/>
      <c r="AH8" s="304"/>
    </row>
    <row r="9" spans="1:34" ht="15" customHeight="1" x14ac:dyDescent="0.25">
      <c r="A9" s="304"/>
      <c r="B9" s="31"/>
      <c r="C9" s="529"/>
      <c r="D9" s="515"/>
      <c r="E9" s="515"/>
      <c r="F9" s="515"/>
      <c r="G9" s="311"/>
      <c r="H9" s="304"/>
      <c r="I9" s="304"/>
      <c r="J9" s="304"/>
      <c r="K9" s="304"/>
      <c r="L9" s="304"/>
      <c r="M9" s="304"/>
      <c r="N9" s="304"/>
      <c r="O9" s="304"/>
      <c r="P9" s="304"/>
      <c r="Q9" s="304"/>
      <c r="R9" s="304"/>
      <c r="S9" s="304"/>
      <c r="T9" s="304"/>
      <c r="U9" s="304"/>
      <c r="V9" s="304"/>
      <c r="W9" s="304"/>
      <c r="X9" s="304"/>
      <c r="Y9" s="304"/>
      <c r="Z9" s="304"/>
      <c r="AA9" s="304"/>
      <c r="AB9" s="312"/>
      <c r="AC9" s="304"/>
      <c r="AD9" s="304"/>
      <c r="AE9" s="304"/>
      <c r="AF9" s="304"/>
      <c r="AG9" s="898" t="s">
        <v>444</v>
      </c>
      <c r="AH9" s="515"/>
    </row>
    <row r="10" spans="1:34" ht="30" customHeight="1" x14ac:dyDescent="0.25">
      <c r="A10" s="304"/>
      <c r="B10" s="31"/>
      <c r="C10" s="529" t="s">
        <v>123</v>
      </c>
      <c r="D10" s="515"/>
      <c r="E10" s="497" t="s">
        <v>458</v>
      </c>
      <c r="F10" s="498"/>
      <c r="G10" s="498"/>
      <c r="H10" s="498"/>
      <c r="I10" s="498"/>
      <c r="J10" s="498"/>
      <c r="K10" s="498"/>
      <c r="L10" s="498"/>
      <c r="M10" s="498"/>
      <c r="N10" s="498"/>
      <c r="O10" s="498"/>
      <c r="P10" s="498"/>
      <c r="Q10" s="498"/>
      <c r="R10" s="498"/>
      <c r="S10" s="498"/>
      <c r="T10" s="498"/>
      <c r="U10" s="498"/>
      <c r="V10" s="498"/>
      <c r="W10" s="498"/>
      <c r="X10" s="498"/>
      <c r="Y10" s="498"/>
      <c r="Z10" s="498"/>
      <c r="AA10" s="488"/>
      <c r="AB10" s="313"/>
      <c r="AC10" s="304"/>
      <c r="AD10" s="304"/>
      <c r="AE10" s="304"/>
      <c r="AF10" s="304"/>
      <c r="AG10" s="304"/>
      <c r="AH10" s="304"/>
    </row>
    <row r="11" spans="1:34" ht="15" customHeight="1" x14ac:dyDescent="0.25">
      <c r="A11" s="304"/>
      <c r="B11" s="31"/>
      <c r="C11" s="529"/>
      <c r="D11" s="515"/>
      <c r="E11" s="515"/>
      <c r="F11" s="515"/>
      <c r="G11" s="304"/>
      <c r="H11" s="304"/>
      <c r="I11" s="304"/>
      <c r="J11" s="304"/>
      <c r="K11" s="304"/>
      <c r="L11" s="304"/>
      <c r="M11" s="304"/>
      <c r="N11" s="304"/>
      <c r="O11" s="304"/>
      <c r="P11" s="304"/>
      <c r="Q11" s="304"/>
      <c r="R11" s="304"/>
      <c r="S11" s="304"/>
      <c r="T11" s="304"/>
      <c r="U11" s="304"/>
      <c r="V11" s="304"/>
      <c r="W11" s="304"/>
      <c r="X11" s="304"/>
      <c r="Y11" s="304"/>
      <c r="Z11" s="304"/>
      <c r="AA11" s="530"/>
      <c r="AB11" s="526"/>
      <c r="AC11" s="304"/>
      <c r="AD11" s="304"/>
      <c r="AE11" s="304"/>
      <c r="AF11" s="304"/>
      <c r="AG11" s="304"/>
      <c r="AH11" s="304"/>
    </row>
    <row r="12" spans="1:34" ht="29.25" customHeight="1" x14ac:dyDescent="0.25">
      <c r="A12" s="304"/>
      <c r="B12" s="31"/>
      <c r="C12" s="533" t="s">
        <v>125</v>
      </c>
      <c r="D12" s="534"/>
      <c r="E12" s="531" t="s">
        <v>447</v>
      </c>
      <c r="F12" s="532"/>
      <c r="G12" s="532"/>
      <c r="H12" s="532"/>
      <c r="I12" s="532"/>
      <c r="J12" s="532"/>
      <c r="K12" s="532"/>
      <c r="L12" s="532"/>
      <c r="M12" s="532"/>
      <c r="N12" s="532"/>
      <c r="O12" s="532"/>
      <c r="P12" s="532"/>
      <c r="Q12" s="532"/>
      <c r="R12" s="532"/>
      <c r="S12" s="532"/>
      <c r="T12" s="532"/>
      <c r="U12" s="532"/>
      <c r="V12" s="532"/>
      <c r="W12" s="532"/>
      <c r="X12" s="532"/>
      <c r="Y12" s="532"/>
      <c r="Z12" s="532"/>
      <c r="AA12" s="532"/>
      <c r="AB12" s="36"/>
      <c r="AC12" s="304"/>
      <c r="AD12" s="304"/>
      <c r="AE12" s="304"/>
      <c r="AF12" s="304"/>
      <c r="AG12" s="52" t="s">
        <v>445</v>
      </c>
      <c r="AH12" s="52" t="s">
        <v>446</v>
      </c>
    </row>
    <row r="13" spans="1:34" ht="15" customHeight="1" x14ac:dyDescent="0.25">
      <c r="A13" s="304"/>
      <c r="B13" s="31"/>
      <c r="C13" s="530"/>
      <c r="D13" s="515"/>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c r="AE13" s="304"/>
      <c r="AF13" s="304"/>
      <c r="AG13" s="37" t="s">
        <v>448</v>
      </c>
      <c r="AH13" s="37">
        <v>28</v>
      </c>
    </row>
    <row r="14" spans="1:34" ht="15" customHeight="1" x14ac:dyDescent="0.25">
      <c r="A14" s="304"/>
      <c r="B14" s="31"/>
      <c r="C14" s="529" t="s">
        <v>127</v>
      </c>
      <c r="D14" s="515"/>
      <c r="E14" s="315"/>
      <c r="F14" s="530"/>
      <c r="G14" s="515"/>
      <c r="H14" s="515"/>
      <c r="I14" s="515"/>
      <c r="J14" s="515"/>
      <c r="K14" s="515"/>
      <c r="L14" s="515"/>
      <c r="M14" s="515"/>
      <c r="N14" s="515"/>
      <c r="O14" s="515"/>
      <c r="P14" s="515"/>
      <c r="Q14" s="515"/>
      <c r="R14" s="515"/>
      <c r="S14" s="515"/>
      <c r="T14" s="515"/>
      <c r="U14" s="515"/>
      <c r="V14" s="515"/>
      <c r="W14" s="515"/>
      <c r="X14" s="515"/>
      <c r="Y14" s="515"/>
      <c r="Z14" s="515"/>
      <c r="AA14" s="515"/>
      <c r="AB14" s="526"/>
      <c r="AC14" s="304"/>
      <c r="AD14" s="304"/>
      <c r="AE14" s="304"/>
      <c r="AF14" s="304"/>
      <c r="AG14" s="37" t="s">
        <v>449</v>
      </c>
      <c r="AH14" s="37">
        <v>100</v>
      </c>
    </row>
    <row r="15" spans="1:34" ht="29.25" customHeight="1" x14ac:dyDescent="0.25">
      <c r="A15" s="304"/>
      <c r="B15" s="31"/>
      <c r="C15" s="497" t="s">
        <v>459</v>
      </c>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88"/>
      <c r="AB15" s="316"/>
      <c r="AC15" s="304"/>
      <c r="AD15" s="304"/>
      <c r="AE15" s="304"/>
      <c r="AF15" s="304"/>
      <c r="AG15" s="37" t="s">
        <v>450</v>
      </c>
      <c r="AH15" s="37">
        <v>34</v>
      </c>
    </row>
    <row r="16" spans="1:34" ht="15" customHeight="1" x14ac:dyDescent="0.25">
      <c r="A16" s="304"/>
      <c r="B16" s="31"/>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6"/>
      <c r="AC16" s="304"/>
      <c r="AD16" s="304"/>
      <c r="AE16" s="304"/>
      <c r="AF16" s="304"/>
      <c r="AG16" s="37" t="s">
        <v>452</v>
      </c>
      <c r="AH16" s="37">
        <v>100</v>
      </c>
    </row>
    <row r="17" spans="1:34" ht="15" customHeight="1" x14ac:dyDescent="0.25">
      <c r="A17" s="304"/>
      <c r="B17" s="31"/>
      <c r="C17" s="318" t="s">
        <v>128</v>
      </c>
      <c r="D17" s="318"/>
      <c r="E17" s="304"/>
      <c r="F17" s="304"/>
      <c r="G17" s="304"/>
      <c r="H17" s="304"/>
      <c r="I17" s="304"/>
      <c r="J17" s="317"/>
      <c r="K17" s="317"/>
      <c r="L17" s="317"/>
      <c r="M17" s="317"/>
      <c r="N17" s="317"/>
      <c r="O17" s="317"/>
      <c r="P17" s="317"/>
      <c r="Q17" s="317"/>
      <c r="R17" s="317" t="s">
        <v>129</v>
      </c>
      <c r="S17" s="317"/>
      <c r="T17" s="317"/>
      <c r="U17" s="317"/>
      <c r="V17" s="317"/>
      <c r="W17" s="317"/>
      <c r="X17" s="317"/>
      <c r="Y17" s="317"/>
      <c r="Z17" s="317"/>
      <c r="AA17" s="317"/>
      <c r="AB17" s="316"/>
      <c r="AC17" s="304"/>
      <c r="AD17" s="304"/>
      <c r="AE17" s="304"/>
      <c r="AF17" s="304"/>
      <c r="AG17" s="37" t="s">
        <v>453</v>
      </c>
      <c r="AH17" s="37">
        <v>38</v>
      </c>
    </row>
    <row r="18" spans="1:34" ht="15" customHeight="1" x14ac:dyDescent="0.25">
      <c r="A18" s="304"/>
      <c r="B18" s="31"/>
      <c r="C18" s="524"/>
      <c r="D18" s="508"/>
      <c r="E18" s="508"/>
      <c r="F18" s="508"/>
      <c r="G18" s="508"/>
      <c r="H18" s="508"/>
      <c r="I18" s="508"/>
      <c r="J18" s="508"/>
      <c r="K18" s="508"/>
      <c r="L18" s="508"/>
      <c r="M18" s="508"/>
      <c r="N18" s="508"/>
      <c r="O18" s="508"/>
      <c r="P18" s="509"/>
      <c r="Q18" s="304"/>
      <c r="R18" s="518"/>
      <c r="S18" s="498"/>
      <c r="T18" s="498"/>
      <c r="U18" s="498"/>
      <c r="V18" s="498"/>
      <c r="W18" s="498"/>
      <c r="X18" s="498"/>
      <c r="Y18" s="498"/>
      <c r="Z18" s="498"/>
      <c r="AA18" s="488"/>
      <c r="AB18" s="312"/>
      <c r="AC18" s="304"/>
      <c r="AD18" s="304"/>
      <c r="AE18" s="304"/>
      <c r="AF18" s="304"/>
      <c r="AG18" s="37" t="s">
        <v>454</v>
      </c>
      <c r="AH18" s="37">
        <v>100</v>
      </c>
    </row>
    <row r="19" spans="1:34" ht="15" customHeight="1" x14ac:dyDescent="0.25">
      <c r="A19" s="304"/>
      <c r="B19" s="31"/>
      <c r="C19" s="525"/>
      <c r="D19" s="472"/>
      <c r="E19" s="472"/>
      <c r="F19" s="472"/>
      <c r="G19" s="472"/>
      <c r="H19" s="472"/>
      <c r="I19" s="472"/>
      <c r="J19" s="472"/>
      <c r="K19" s="472"/>
      <c r="L19" s="472"/>
      <c r="M19" s="472"/>
      <c r="N19" s="472"/>
      <c r="O19" s="472"/>
      <c r="P19" s="526"/>
      <c r="Q19" s="304"/>
      <c r="R19" s="304"/>
      <c r="S19" s="304"/>
      <c r="T19" s="304"/>
      <c r="U19" s="304"/>
      <c r="V19" s="304"/>
      <c r="W19" s="304"/>
      <c r="X19" s="304"/>
      <c r="Y19" s="304"/>
      <c r="Z19" s="304"/>
      <c r="AA19" s="304"/>
      <c r="AB19" s="312"/>
      <c r="AC19" s="304"/>
      <c r="AD19" s="304"/>
      <c r="AE19" s="304"/>
      <c r="AF19" s="304"/>
      <c r="AG19" s="37" t="s">
        <v>455</v>
      </c>
      <c r="AH19" s="37">
        <v>25</v>
      </c>
    </row>
    <row r="20" spans="1:34" ht="15" customHeight="1" x14ac:dyDescent="0.25">
      <c r="A20" s="304"/>
      <c r="B20" s="31"/>
      <c r="C20" s="525"/>
      <c r="D20" s="472"/>
      <c r="E20" s="472"/>
      <c r="F20" s="472"/>
      <c r="G20" s="472"/>
      <c r="H20" s="472"/>
      <c r="I20" s="472"/>
      <c r="J20" s="472"/>
      <c r="K20" s="472"/>
      <c r="L20" s="472"/>
      <c r="M20" s="472"/>
      <c r="N20" s="472"/>
      <c r="O20" s="472"/>
      <c r="P20" s="526"/>
      <c r="Q20" s="314"/>
      <c r="R20" s="317" t="s">
        <v>130</v>
      </c>
      <c r="S20" s="317"/>
      <c r="T20" s="317"/>
      <c r="U20" s="317"/>
      <c r="V20" s="317"/>
      <c r="W20" s="314"/>
      <c r="X20" s="314"/>
      <c r="Y20" s="314"/>
      <c r="Z20" s="304"/>
      <c r="AA20" s="314"/>
      <c r="AB20" s="312"/>
      <c r="AC20" s="304"/>
      <c r="AD20" s="304"/>
      <c r="AE20" s="304"/>
      <c r="AF20" s="304"/>
      <c r="AG20" s="304"/>
      <c r="AH20" s="304"/>
    </row>
    <row r="21" spans="1:34" ht="15" customHeight="1" x14ac:dyDescent="0.25">
      <c r="A21" s="304"/>
      <c r="B21" s="31"/>
      <c r="C21" s="525"/>
      <c r="D21" s="472"/>
      <c r="E21" s="472"/>
      <c r="F21" s="472"/>
      <c r="G21" s="472"/>
      <c r="H21" s="472"/>
      <c r="I21" s="472"/>
      <c r="J21" s="472"/>
      <c r="K21" s="472"/>
      <c r="L21" s="472"/>
      <c r="M21" s="472"/>
      <c r="N21" s="472"/>
      <c r="O21" s="472"/>
      <c r="P21" s="526"/>
      <c r="Q21" s="304"/>
      <c r="R21" s="37"/>
      <c r="S21" s="304" t="s">
        <v>15</v>
      </c>
      <c r="T21" s="304"/>
      <c r="U21" s="37"/>
      <c r="V21" s="304" t="s">
        <v>27</v>
      </c>
      <c r="W21" s="304"/>
      <c r="X21" s="37"/>
      <c r="Y21" s="319" t="s">
        <v>46</v>
      </c>
      <c r="Z21" s="304"/>
      <c r="AA21" s="304"/>
      <c r="AB21" s="312"/>
      <c r="AC21" s="304"/>
      <c r="AD21" s="304"/>
      <c r="AE21" s="304"/>
      <c r="AF21" s="304"/>
      <c r="AG21" s="304"/>
      <c r="AH21" s="304"/>
    </row>
    <row r="22" spans="1:34" ht="15" customHeight="1" x14ac:dyDescent="0.25">
      <c r="A22" s="304"/>
      <c r="B22" s="31"/>
      <c r="C22" s="525"/>
      <c r="D22" s="472"/>
      <c r="E22" s="472"/>
      <c r="F22" s="472"/>
      <c r="G22" s="472"/>
      <c r="H22" s="472"/>
      <c r="I22" s="472"/>
      <c r="J22" s="472"/>
      <c r="K22" s="472"/>
      <c r="L22" s="472"/>
      <c r="M22" s="472"/>
      <c r="N22" s="472"/>
      <c r="O22" s="472"/>
      <c r="P22" s="526"/>
      <c r="Q22" s="304"/>
      <c r="R22" s="304"/>
      <c r="S22" s="304"/>
      <c r="T22" s="304"/>
      <c r="U22" s="304"/>
      <c r="V22" s="304"/>
      <c r="W22" s="304"/>
      <c r="X22" s="304"/>
      <c r="Y22" s="304"/>
      <c r="Z22" s="304"/>
      <c r="AA22" s="304"/>
      <c r="AB22" s="312"/>
      <c r="AC22" s="304"/>
      <c r="AD22" s="304"/>
      <c r="AE22" s="304"/>
      <c r="AF22" s="304"/>
      <c r="AG22" s="304"/>
      <c r="AH22" s="304"/>
    </row>
    <row r="23" spans="1:34" ht="15" customHeight="1" x14ac:dyDescent="0.25">
      <c r="A23" s="304"/>
      <c r="B23" s="31"/>
      <c r="C23" s="510"/>
      <c r="D23" s="511"/>
      <c r="E23" s="511"/>
      <c r="F23" s="511"/>
      <c r="G23" s="511"/>
      <c r="H23" s="511"/>
      <c r="I23" s="511"/>
      <c r="J23" s="511"/>
      <c r="K23" s="511"/>
      <c r="L23" s="511"/>
      <c r="M23" s="511"/>
      <c r="N23" s="511"/>
      <c r="O23" s="511"/>
      <c r="P23" s="512"/>
      <c r="Q23" s="304"/>
      <c r="R23" s="317" t="s">
        <v>131</v>
      </c>
      <c r="S23" s="304"/>
      <c r="T23" s="304"/>
      <c r="U23" s="304"/>
      <c r="V23" s="304"/>
      <c r="W23" s="535" t="s">
        <v>33</v>
      </c>
      <c r="X23" s="498"/>
      <c r="Y23" s="498"/>
      <c r="Z23" s="498"/>
      <c r="AA23" s="488"/>
      <c r="AB23" s="312"/>
      <c r="AC23" s="304"/>
      <c r="AD23" s="304"/>
      <c r="AE23" s="304"/>
      <c r="AF23" s="304"/>
      <c r="AG23" s="339">
        <f>+(((((AH13/100)*AH14)+((AH15/100)*AH16)+((AH17/100)*AH18))*AH19)/100)</f>
        <v>25</v>
      </c>
      <c r="AH23" s="304"/>
    </row>
    <row r="24" spans="1:34" ht="15" customHeight="1" x14ac:dyDescent="0.25">
      <c r="A24" s="304"/>
      <c r="B24" s="31"/>
      <c r="C24" s="314"/>
      <c r="D24" s="314"/>
      <c r="E24" s="314"/>
      <c r="F24" s="314"/>
      <c r="G24" s="314"/>
      <c r="H24" s="304"/>
      <c r="I24" s="304"/>
      <c r="J24" s="304"/>
      <c r="K24" s="304"/>
      <c r="L24" s="304"/>
      <c r="M24" s="304"/>
      <c r="N24" s="304"/>
      <c r="O24" s="304"/>
      <c r="P24" s="304"/>
      <c r="Q24" s="304"/>
      <c r="R24" s="317"/>
      <c r="S24" s="304"/>
      <c r="T24" s="304"/>
      <c r="U24" s="304"/>
      <c r="V24" s="304"/>
      <c r="W24" s="304"/>
      <c r="X24" s="304"/>
      <c r="Y24" s="304"/>
      <c r="Z24" s="304"/>
      <c r="AA24" s="304"/>
      <c r="AB24" s="312"/>
      <c r="AC24" s="304"/>
      <c r="AD24" s="304"/>
      <c r="AE24" s="304"/>
      <c r="AF24" s="304"/>
      <c r="AG24" s="304"/>
      <c r="AH24" s="304"/>
    </row>
    <row r="25" spans="1:34" ht="15" customHeight="1" x14ac:dyDescent="0.25">
      <c r="A25" s="304"/>
      <c r="B25" s="31"/>
      <c r="C25" s="317" t="s">
        <v>132</v>
      </c>
      <c r="D25" s="314"/>
      <c r="E25" s="314"/>
      <c r="F25" s="314"/>
      <c r="G25" s="314"/>
      <c r="H25" s="314"/>
      <c r="I25" s="304"/>
      <c r="J25" s="304"/>
      <c r="K25" s="304"/>
      <c r="L25" s="304"/>
      <c r="M25" s="304"/>
      <c r="N25" s="304"/>
      <c r="O25" s="304"/>
      <c r="P25" s="304"/>
      <c r="Q25" s="304"/>
      <c r="R25" s="304"/>
      <c r="S25" s="304"/>
      <c r="T25" s="304"/>
      <c r="U25" s="304"/>
      <c r="V25" s="304"/>
      <c r="W25" s="304"/>
      <c r="X25" s="304"/>
      <c r="Y25" s="304"/>
      <c r="Z25" s="304"/>
      <c r="AA25" s="304"/>
      <c r="AB25" s="312"/>
      <c r="AC25" s="304"/>
      <c r="AD25" s="304"/>
      <c r="AE25" s="304"/>
      <c r="AF25" s="304"/>
      <c r="AG25" s="304"/>
      <c r="AH25" s="304"/>
    </row>
    <row r="26" spans="1:34" ht="39.75" customHeight="1" x14ac:dyDescent="0.25">
      <c r="A26" s="304"/>
      <c r="B26" s="31"/>
      <c r="C26" s="899" t="s">
        <v>439</v>
      </c>
      <c r="D26" s="498"/>
      <c r="E26" s="498"/>
      <c r="F26" s="498"/>
      <c r="G26" s="498"/>
      <c r="H26" s="498"/>
      <c r="I26" s="498"/>
      <c r="J26" s="498"/>
      <c r="K26" s="498"/>
      <c r="L26" s="498"/>
      <c r="M26" s="498"/>
      <c r="N26" s="498"/>
      <c r="O26" s="498"/>
      <c r="P26" s="498"/>
      <c r="Q26" s="498"/>
      <c r="R26" s="498"/>
      <c r="S26" s="498"/>
      <c r="T26" s="498"/>
      <c r="U26" s="498"/>
      <c r="V26" s="498"/>
      <c r="W26" s="498"/>
      <c r="X26" s="498"/>
      <c r="Y26" s="498"/>
      <c r="Z26" s="498"/>
      <c r="AA26" s="488"/>
      <c r="AB26" s="312"/>
      <c r="AC26" s="304"/>
      <c r="AD26" s="304"/>
      <c r="AE26" s="304"/>
      <c r="AF26" s="304"/>
      <c r="AG26" s="304"/>
      <c r="AH26" s="304"/>
    </row>
    <row r="27" spans="1:34" ht="15" customHeight="1" x14ac:dyDescent="0.25">
      <c r="A27" s="304"/>
      <c r="B27" s="31"/>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20"/>
      <c r="AC27" s="304"/>
      <c r="AD27" s="304"/>
      <c r="AE27" s="304"/>
      <c r="AF27" s="304"/>
      <c r="AG27" s="304"/>
      <c r="AH27" s="304"/>
    </row>
    <row r="28" spans="1:34" ht="15" customHeight="1" x14ac:dyDescent="0.25">
      <c r="A28" s="304"/>
      <c r="B28" s="31"/>
      <c r="C28" s="308" t="s">
        <v>134</v>
      </c>
      <c r="D28" s="314"/>
      <c r="E28" s="314"/>
      <c r="F28" s="314"/>
      <c r="G28" s="314"/>
      <c r="H28" s="314"/>
      <c r="I28" s="314"/>
      <c r="J28" s="314"/>
      <c r="K28" s="314"/>
      <c r="L28" s="314"/>
      <c r="M28" s="308" t="s">
        <v>134</v>
      </c>
      <c r="N28" s="314"/>
      <c r="O28" s="314"/>
      <c r="P28" s="314"/>
      <c r="Q28" s="314"/>
      <c r="R28" s="314"/>
      <c r="S28" s="314"/>
      <c r="T28" s="314"/>
      <c r="U28" s="314"/>
      <c r="V28" s="314"/>
      <c r="W28" s="314"/>
      <c r="X28" s="314"/>
      <c r="Y28" s="314"/>
      <c r="Z28" s="314"/>
      <c r="AA28" s="314"/>
      <c r="AB28" s="320"/>
      <c r="AC28" s="304"/>
      <c r="AD28" s="304"/>
      <c r="AE28" s="304"/>
      <c r="AF28" s="304"/>
      <c r="AG28" s="304"/>
      <c r="AH28" s="304"/>
    </row>
    <row r="29" spans="1:34" ht="29.25" customHeight="1" x14ac:dyDescent="0.25">
      <c r="A29" s="304"/>
      <c r="B29" s="31"/>
      <c r="C29" s="535" t="s">
        <v>440</v>
      </c>
      <c r="D29" s="498"/>
      <c r="E29" s="498"/>
      <c r="F29" s="498"/>
      <c r="G29" s="498"/>
      <c r="H29" s="498"/>
      <c r="I29" s="498"/>
      <c r="J29" s="498"/>
      <c r="K29" s="488"/>
      <c r="L29" s="314"/>
      <c r="M29" s="535"/>
      <c r="N29" s="498"/>
      <c r="O29" s="498"/>
      <c r="P29" s="498"/>
      <c r="Q29" s="498"/>
      <c r="R29" s="498"/>
      <c r="S29" s="498"/>
      <c r="T29" s="498"/>
      <c r="U29" s="498"/>
      <c r="V29" s="498"/>
      <c r="W29" s="498"/>
      <c r="X29" s="498"/>
      <c r="Y29" s="498"/>
      <c r="Z29" s="498"/>
      <c r="AA29" s="488"/>
      <c r="AB29" s="320"/>
      <c r="AC29" s="304"/>
      <c r="AD29" s="304"/>
      <c r="AE29" s="304"/>
      <c r="AF29" s="304"/>
      <c r="AG29" s="304"/>
      <c r="AH29" s="304"/>
    </row>
    <row r="30" spans="1:34" ht="15" customHeight="1" x14ac:dyDescent="0.25">
      <c r="A30" s="304"/>
      <c r="B30" s="31"/>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12"/>
      <c r="AC30" s="304"/>
      <c r="AD30" s="304"/>
      <c r="AE30" s="304"/>
      <c r="AF30" s="304"/>
      <c r="AG30" s="304"/>
      <c r="AH30" s="304"/>
    </row>
    <row r="31" spans="1:34" ht="15" customHeight="1" x14ac:dyDescent="0.25">
      <c r="A31" s="304"/>
      <c r="B31" s="31"/>
      <c r="C31" s="321" t="s">
        <v>137</v>
      </c>
      <c r="D31" s="321"/>
      <c r="E31" s="321"/>
      <c r="F31" s="321"/>
      <c r="G31" s="322"/>
      <c r="H31" s="323"/>
      <c r="I31" s="323"/>
      <c r="J31" s="323"/>
      <c r="K31" s="323"/>
      <c r="L31" s="323"/>
      <c r="M31" s="323"/>
      <c r="N31" s="323"/>
      <c r="O31" s="323"/>
      <c r="P31" s="323"/>
      <c r="Q31" s="323"/>
      <c r="R31" s="323"/>
      <c r="S31" s="323"/>
      <c r="T31" s="323"/>
      <c r="U31" s="323"/>
      <c r="V31" s="323"/>
      <c r="W31" s="323"/>
      <c r="X31" s="323"/>
      <c r="Y31" s="323"/>
      <c r="Z31" s="323"/>
      <c r="AA31" s="323"/>
      <c r="AB31" s="312"/>
      <c r="AC31" s="304"/>
      <c r="AD31" s="304"/>
      <c r="AE31" s="304"/>
      <c r="AF31" s="304"/>
      <c r="AG31" s="304"/>
      <c r="AH31" s="304"/>
    </row>
    <row r="32" spans="1:34" ht="90" customHeight="1" x14ac:dyDescent="0.25">
      <c r="A32" s="304"/>
      <c r="B32" s="31"/>
      <c r="C32" s="536" t="s">
        <v>441</v>
      </c>
      <c r="D32" s="498"/>
      <c r="E32" s="498"/>
      <c r="F32" s="498"/>
      <c r="G32" s="498"/>
      <c r="H32" s="498"/>
      <c r="I32" s="498"/>
      <c r="J32" s="498"/>
      <c r="K32" s="498"/>
      <c r="L32" s="498"/>
      <c r="M32" s="498"/>
      <c r="N32" s="498"/>
      <c r="O32" s="498"/>
      <c r="P32" s="498"/>
      <c r="Q32" s="498"/>
      <c r="R32" s="498"/>
      <c r="S32" s="498"/>
      <c r="T32" s="498"/>
      <c r="U32" s="498"/>
      <c r="V32" s="498"/>
      <c r="W32" s="498"/>
      <c r="X32" s="498"/>
      <c r="Y32" s="498"/>
      <c r="Z32" s="498"/>
      <c r="AA32" s="488"/>
      <c r="AB32" s="312"/>
      <c r="AC32" s="304"/>
      <c r="AD32" s="304"/>
      <c r="AE32" s="304"/>
      <c r="AF32" s="304"/>
      <c r="AG32" s="304"/>
      <c r="AH32" s="304"/>
    </row>
    <row r="33" spans="1:34" ht="15" customHeight="1" x14ac:dyDescent="0.25">
      <c r="A33" s="304"/>
      <c r="B33" s="31"/>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12"/>
      <c r="AC33" s="304"/>
      <c r="AD33" s="304"/>
      <c r="AE33" s="304"/>
      <c r="AF33" s="304"/>
      <c r="AG33" s="304"/>
      <c r="AH33" s="304"/>
    </row>
    <row r="34" spans="1:34" ht="15.75" customHeight="1" x14ac:dyDescent="0.25">
      <c r="A34" s="304"/>
      <c r="B34" s="31"/>
      <c r="C34" s="519" t="s">
        <v>139</v>
      </c>
      <c r="D34" s="515"/>
      <c r="E34" s="317"/>
      <c r="F34" s="497" t="s">
        <v>34</v>
      </c>
      <c r="G34" s="488"/>
      <c r="H34" s="317"/>
      <c r="I34" s="304"/>
      <c r="J34" s="324" t="s">
        <v>140</v>
      </c>
      <c r="K34" s="497">
        <v>25</v>
      </c>
      <c r="L34" s="498"/>
      <c r="M34" s="498"/>
      <c r="N34" s="488"/>
      <c r="O34" s="317"/>
      <c r="P34" s="317"/>
      <c r="Q34" s="308" t="s">
        <v>141</v>
      </c>
      <c r="R34" s="304"/>
      <c r="S34" s="317"/>
      <c r="T34" s="317"/>
      <c r="U34" s="317"/>
      <c r="V34" s="317"/>
      <c r="W34" s="497" t="s">
        <v>20</v>
      </c>
      <c r="X34" s="498"/>
      <c r="Y34" s="498"/>
      <c r="Z34" s="498"/>
      <c r="AA34" s="488"/>
      <c r="AB34" s="316"/>
      <c r="AC34" s="304"/>
      <c r="AD34" s="304"/>
      <c r="AE34" s="304"/>
      <c r="AF34" s="304"/>
      <c r="AG34" s="304"/>
      <c r="AH34" s="304"/>
    </row>
    <row r="35" spans="1:34" ht="15.75" customHeight="1" x14ac:dyDescent="0.25">
      <c r="A35" s="304"/>
      <c r="B35" s="31"/>
      <c r="C35" s="304"/>
      <c r="D35" s="304"/>
      <c r="E35" s="304"/>
      <c r="F35" s="319"/>
      <c r="G35" s="319"/>
      <c r="H35" s="319"/>
      <c r="I35" s="319"/>
      <c r="J35" s="319"/>
      <c r="K35" s="319"/>
      <c r="L35" s="319"/>
      <c r="M35" s="304"/>
      <c r="N35" s="304"/>
      <c r="O35" s="304"/>
      <c r="P35" s="304"/>
      <c r="Q35" s="304"/>
      <c r="R35" s="304"/>
      <c r="S35" s="304"/>
      <c r="T35" s="304"/>
      <c r="U35" s="304"/>
      <c r="V35" s="304"/>
      <c r="W35" s="304"/>
      <c r="X35" s="304"/>
      <c r="Y35" s="304"/>
      <c r="Z35" s="304"/>
      <c r="AA35" s="304"/>
      <c r="AB35" s="312"/>
      <c r="AC35" s="304"/>
      <c r="AD35" s="304"/>
      <c r="AE35" s="304"/>
      <c r="AF35" s="304"/>
      <c r="AG35" s="304"/>
      <c r="AH35" s="304"/>
    </row>
    <row r="36" spans="1:34" ht="32.25" customHeight="1" x14ac:dyDescent="0.25">
      <c r="A36" s="304"/>
      <c r="B36" s="31"/>
      <c r="C36" s="304"/>
      <c r="D36" s="324" t="s">
        <v>142</v>
      </c>
      <c r="E36" s="317"/>
      <c r="F36" s="536" t="s">
        <v>460</v>
      </c>
      <c r="G36" s="498"/>
      <c r="H36" s="498"/>
      <c r="I36" s="498"/>
      <c r="J36" s="498"/>
      <c r="K36" s="498"/>
      <c r="L36" s="498"/>
      <c r="M36" s="488"/>
      <c r="N36" s="304"/>
      <c r="O36" s="324" t="s">
        <v>144</v>
      </c>
      <c r="P36" s="535">
        <v>0</v>
      </c>
      <c r="Q36" s="498"/>
      <c r="R36" s="498"/>
      <c r="S36" s="498"/>
      <c r="T36" s="498"/>
      <c r="U36" s="498"/>
      <c r="V36" s="498"/>
      <c r="W36" s="498"/>
      <c r="X36" s="498"/>
      <c r="Y36" s="498"/>
      <c r="Z36" s="498"/>
      <c r="AA36" s="488"/>
      <c r="AB36" s="312"/>
      <c r="AC36" s="304"/>
      <c r="AD36" s="304"/>
      <c r="AE36" s="304"/>
      <c r="AF36" s="304"/>
      <c r="AG36" s="304"/>
      <c r="AH36" s="304"/>
    </row>
    <row r="37" spans="1:34" ht="15.75" customHeight="1" x14ac:dyDescent="0.25">
      <c r="A37" s="304"/>
      <c r="B37" s="31"/>
      <c r="C37" s="317"/>
      <c r="D37" s="317"/>
      <c r="E37" s="317"/>
      <c r="F37" s="319"/>
      <c r="G37" s="319"/>
      <c r="H37" s="319"/>
      <c r="I37" s="319"/>
      <c r="J37" s="319"/>
      <c r="K37" s="319"/>
      <c r="L37" s="319"/>
      <c r="M37" s="317"/>
      <c r="N37" s="317"/>
      <c r="O37" s="317"/>
      <c r="P37" s="317"/>
      <c r="Q37" s="317"/>
      <c r="R37" s="317"/>
      <c r="S37" s="317"/>
      <c r="T37" s="317"/>
      <c r="U37" s="317"/>
      <c r="V37" s="317"/>
      <c r="W37" s="317"/>
      <c r="X37" s="317"/>
      <c r="Y37" s="317"/>
      <c r="Z37" s="317"/>
      <c r="AA37" s="317"/>
      <c r="AB37" s="316"/>
      <c r="AC37" s="304"/>
      <c r="AD37" s="304"/>
      <c r="AE37" s="304"/>
      <c r="AF37" s="304"/>
      <c r="AG37" s="304"/>
      <c r="AH37" s="304"/>
    </row>
    <row r="38" spans="1:34" ht="15.75" customHeight="1" x14ac:dyDescent="0.25">
      <c r="A38" s="304"/>
      <c r="B38" s="31"/>
      <c r="C38" s="304"/>
      <c r="D38" s="324" t="s">
        <v>145</v>
      </c>
      <c r="E38" s="304"/>
      <c r="F38" s="518" t="s">
        <v>146</v>
      </c>
      <c r="G38" s="488"/>
      <c r="H38" s="304"/>
      <c r="I38" s="304"/>
      <c r="J38" s="317" t="s">
        <v>147</v>
      </c>
      <c r="K38" s="304"/>
      <c r="L38" s="518" t="s">
        <v>148</v>
      </c>
      <c r="M38" s="498"/>
      <c r="N38" s="488"/>
      <c r="O38" s="317"/>
      <c r="P38" s="317"/>
      <c r="Q38" s="304"/>
      <c r="R38" s="317" t="s">
        <v>149</v>
      </c>
      <c r="S38" s="317"/>
      <c r="T38" s="317"/>
      <c r="U38" s="317"/>
      <c r="V38" s="317"/>
      <c r="W38" s="537"/>
      <c r="X38" s="498"/>
      <c r="Y38" s="498"/>
      <c r="Z38" s="498"/>
      <c r="AA38" s="488"/>
      <c r="AB38" s="316"/>
      <c r="AC38" s="304"/>
      <c r="AD38" s="304"/>
      <c r="AE38" s="304"/>
      <c r="AF38" s="304"/>
      <c r="AG38" s="304"/>
      <c r="AH38" s="304"/>
    </row>
    <row r="39" spans="1:34" ht="15.75" customHeight="1" x14ac:dyDescent="0.25">
      <c r="A39" s="304"/>
      <c r="B39" s="31"/>
      <c r="C39" s="304"/>
      <c r="D39" s="304"/>
      <c r="E39" s="304"/>
      <c r="F39" s="29"/>
      <c r="G39" s="304"/>
      <c r="H39" s="304"/>
      <c r="I39" s="308"/>
      <c r="J39" s="308"/>
      <c r="K39" s="308"/>
      <c r="L39" s="308"/>
      <c r="M39" s="308"/>
      <c r="N39" s="308"/>
      <c r="O39" s="308"/>
      <c r="P39" s="308"/>
      <c r="Q39" s="308"/>
      <c r="R39" s="308"/>
      <c r="S39" s="308"/>
      <c r="T39" s="308"/>
      <c r="U39" s="308"/>
      <c r="V39" s="308"/>
      <c r="W39" s="308"/>
      <c r="X39" s="308"/>
      <c r="Y39" s="308"/>
      <c r="Z39" s="308"/>
      <c r="AA39" s="308"/>
      <c r="AB39" s="309"/>
      <c r="AC39" s="304"/>
      <c r="AD39" s="304"/>
      <c r="AE39" s="304"/>
      <c r="AF39" s="304"/>
      <c r="AG39" s="304"/>
      <c r="AH39" s="304"/>
    </row>
    <row r="40" spans="1:34" ht="15.75" customHeight="1" x14ac:dyDescent="0.25">
      <c r="A40" s="304"/>
      <c r="B40" s="31"/>
      <c r="C40" s="325" t="s">
        <v>150</v>
      </c>
      <c r="D40" s="538">
        <v>2024</v>
      </c>
      <c r="E40" s="539"/>
      <c r="F40" s="540"/>
      <c r="G40" s="35"/>
      <c r="H40" s="308"/>
      <c r="I40" s="308"/>
      <c r="J40" s="308"/>
      <c r="K40" s="308"/>
      <c r="L40" s="308"/>
      <c r="M40" s="308"/>
      <c r="N40" s="308"/>
      <c r="O40" s="308"/>
      <c r="P40" s="308"/>
      <c r="Q40" s="530"/>
      <c r="R40" s="515"/>
      <c r="S40" s="515"/>
      <c r="T40" s="515"/>
      <c r="U40" s="515"/>
      <c r="V40" s="308"/>
      <c r="W40" s="308"/>
      <c r="X40" s="529"/>
      <c r="Y40" s="515"/>
      <c r="Z40" s="515"/>
      <c r="AA40" s="515"/>
      <c r="AB40" s="316"/>
      <c r="AC40" s="304"/>
      <c r="AD40" s="304"/>
      <c r="AE40" s="304"/>
      <c r="AF40" s="304"/>
      <c r="AG40" s="304"/>
      <c r="AH40" s="304"/>
    </row>
    <row r="41" spans="1:34" ht="5.25" customHeight="1" x14ac:dyDescent="0.25">
      <c r="A41" s="304"/>
      <c r="B41" s="31"/>
      <c r="C41" s="317"/>
      <c r="D41" s="38"/>
      <c r="E41" s="38"/>
      <c r="F41" s="38"/>
      <c r="G41" s="304"/>
      <c r="H41" s="308"/>
      <c r="I41" s="308"/>
      <c r="J41" s="308"/>
      <c r="K41" s="308"/>
      <c r="L41" s="308"/>
      <c r="M41" s="308"/>
      <c r="N41" s="308"/>
      <c r="O41" s="308"/>
      <c r="P41" s="308"/>
      <c r="Q41" s="314"/>
      <c r="R41" s="314"/>
      <c r="S41" s="314"/>
      <c r="T41" s="314"/>
      <c r="U41" s="314"/>
      <c r="V41" s="308"/>
      <c r="W41" s="308"/>
      <c r="X41" s="310"/>
      <c r="Y41" s="310"/>
      <c r="Z41" s="310"/>
      <c r="AA41" s="310"/>
      <c r="AB41" s="316"/>
      <c r="AC41" s="304"/>
      <c r="AD41" s="304"/>
      <c r="AE41" s="304"/>
      <c r="AF41" s="304"/>
      <c r="AG41" s="304"/>
      <c r="AH41" s="304"/>
    </row>
    <row r="42" spans="1:34" ht="15.75" customHeight="1" x14ac:dyDescent="0.25">
      <c r="A42" s="304"/>
      <c r="B42" s="31"/>
      <c r="C42" s="317" t="s">
        <v>140</v>
      </c>
      <c r="D42" s="535">
        <v>1</v>
      </c>
      <c r="E42" s="498"/>
      <c r="F42" s="488"/>
      <c r="G42" s="304"/>
      <c r="H42" s="308"/>
      <c r="I42" s="308"/>
      <c r="J42" s="308"/>
      <c r="K42" s="308"/>
      <c r="L42" s="308"/>
      <c r="M42" s="308"/>
      <c r="N42" s="308"/>
      <c r="O42" s="308"/>
      <c r="P42" s="308"/>
      <c r="Q42" s="530"/>
      <c r="R42" s="515"/>
      <c r="S42" s="515"/>
      <c r="T42" s="515"/>
      <c r="U42" s="515"/>
      <c r="V42" s="308"/>
      <c r="W42" s="308"/>
      <c r="X42" s="529"/>
      <c r="Y42" s="515"/>
      <c r="Z42" s="515"/>
      <c r="AA42" s="515"/>
      <c r="AB42" s="309"/>
      <c r="AC42" s="304"/>
      <c r="AD42" s="304"/>
      <c r="AE42" s="304"/>
      <c r="AF42" s="304"/>
      <c r="AG42" s="304"/>
      <c r="AH42" s="304"/>
    </row>
    <row r="43" spans="1:34" ht="15.75" customHeight="1" x14ac:dyDescent="0.25">
      <c r="A43" s="304"/>
      <c r="B43" s="31"/>
      <c r="C43" s="304"/>
      <c r="D43" s="304"/>
      <c r="E43" s="304"/>
      <c r="F43" s="304"/>
      <c r="G43" s="304"/>
      <c r="H43" s="304"/>
      <c r="I43" s="308"/>
      <c r="J43" s="308"/>
      <c r="K43" s="317"/>
      <c r="L43" s="317"/>
      <c r="M43" s="317"/>
      <c r="N43" s="317"/>
      <c r="O43" s="317"/>
      <c r="P43" s="317"/>
      <c r="Q43" s="317"/>
      <c r="R43" s="317"/>
      <c r="S43" s="317"/>
      <c r="T43" s="317"/>
      <c r="U43" s="317"/>
      <c r="V43" s="317"/>
      <c r="W43" s="317"/>
      <c r="X43" s="317"/>
      <c r="Y43" s="317"/>
      <c r="Z43" s="317"/>
      <c r="AA43" s="317"/>
      <c r="AB43" s="309"/>
      <c r="AC43" s="304"/>
      <c r="AD43" s="304"/>
      <c r="AE43" s="304"/>
      <c r="AF43" s="304"/>
      <c r="AG43" s="304"/>
      <c r="AH43" s="304"/>
    </row>
    <row r="44" spans="1:34" ht="15.75" customHeight="1" x14ac:dyDescent="0.25">
      <c r="A44" s="304"/>
      <c r="B44" s="31"/>
      <c r="C44" s="317"/>
      <c r="D44" s="497" t="s">
        <v>151</v>
      </c>
      <c r="E44" s="498"/>
      <c r="F44" s="498"/>
      <c r="G44" s="498"/>
      <c r="H44" s="498"/>
      <c r="I44" s="498"/>
      <c r="J44" s="498"/>
      <c r="K44" s="498"/>
      <c r="L44" s="498"/>
      <c r="M44" s="498"/>
      <c r="N44" s="498"/>
      <c r="O44" s="498"/>
      <c r="P44" s="498"/>
      <c r="Q44" s="498"/>
      <c r="R44" s="498"/>
      <c r="S44" s="498"/>
      <c r="T44" s="498"/>
      <c r="U44" s="498"/>
      <c r="V44" s="498"/>
      <c r="W44" s="498"/>
      <c r="X44" s="498"/>
      <c r="Y44" s="488"/>
      <c r="Z44" s="318"/>
      <c r="AA44" s="318"/>
      <c r="AB44" s="326"/>
      <c r="AC44" s="304"/>
      <c r="AD44" s="304"/>
      <c r="AE44" s="304"/>
      <c r="AF44" s="304"/>
      <c r="AG44" s="304"/>
      <c r="AH44" s="304"/>
    </row>
    <row r="45" spans="1:34" ht="15.75" customHeight="1" x14ac:dyDescent="0.25">
      <c r="A45" s="304"/>
      <c r="B45" s="31"/>
      <c r="C45" s="304"/>
      <c r="D45" s="503" t="s">
        <v>152</v>
      </c>
      <c r="E45" s="498"/>
      <c r="F45" s="498"/>
      <c r="G45" s="498"/>
      <c r="H45" s="488"/>
      <c r="I45" s="499" t="s">
        <v>153</v>
      </c>
      <c r="J45" s="498"/>
      <c r="K45" s="498"/>
      <c r="L45" s="498"/>
      <c r="M45" s="498"/>
      <c r="N45" s="498"/>
      <c r="O45" s="498"/>
      <c r="P45" s="488"/>
      <c r="Q45" s="500" t="s">
        <v>154</v>
      </c>
      <c r="R45" s="498"/>
      <c r="S45" s="498"/>
      <c r="T45" s="498"/>
      <c r="U45" s="498"/>
      <c r="V45" s="498"/>
      <c r="W45" s="498"/>
      <c r="X45" s="498"/>
      <c r="Y45" s="488"/>
      <c r="Z45" s="318"/>
      <c r="AA45" s="318"/>
      <c r="AB45" s="326"/>
      <c r="AC45" s="304"/>
      <c r="AD45" s="304"/>
      <c r="AE45" s="304"/>
      <c r="AF45" s="304"/>
      <c r="AG45" s="304"/>
      <c r="AH45" s="304"/>
    </row>
    <row r="46" spans="1:34" ht="15.75" customHeight="1" x14ac:dyDescent="0.25">
      <c r="A46" s="327"/>
      <c r="B46" s="39"/>
      <c r="C46" s="40"/>
      <c r="D46" s="504" t="s">
        <v>155</v>
      </c>
      <c r="E46" s="498"/>
      <c r="F46" s="498"/>
      <c r="G46" s="498"/>
      <c r="H46" s="488"/>
      <c r="I46" s="501" t="s">
        <v>156</v>
      </c>
      <c r="J46" s="498"/>
      <c r="K46" s="498"/>
      <c r="L46" s="498"/>
      <c r="M46" s="498"/>
      <c r="N46" s="498"/>
      <c r="O46" s="498"/>
      <c r="P46" s="488"/>
      <c r="Q46" s="502" t="s">
        <v>157</v>
      </c>
      <c r="R46" s="498"/>
      <c r="S46" s="498"/>
      <c r="T46" s="498"/>
      <c r="U46" s="498"/>
      <c r="V46" s="498"/>
      <c r="W46" s="498"/>
      <c r="X46" s="498"/>
      <c r="Y46" s="488"/>
      <c r="Z46" s="327"/>
      <c r="AA46" s="327"/>
      <c r="AB46" s="328"/>
      <c r="AC46" s="327"/>
      <c r="AD46" s="327"/>
      <c r="AE46" s="327"/>
      <c r="AF46" s="327"/>
      <c r="AG46" s="327"/>
      <c r="AH46" s="327"/>
    </row>
    <row r="47" spans="1:34" ht="15.75" customHeight="1" x14ac:dyDescent="0.25">
      <c r="A47" s="304"/>
      <c r="B47" s="31"/>
      <c r="C47" s="329"/>
      <c r="D47" s="329"/>
      <c r="E47" s="329"/>
      <c r="F47" s="329"/>
      <c r="G47" s="330"/>
      <c r="H47" s="330"/>
      <c r="I47" s="330"/>
      <c r="J47" s="330"/>
      <c r="K47" s="330"/>
      <c r="L47" s="330"/>
      <c r="M47" s="330"/>
      <c r="N47" s="330"/>
      <c r="O47" s="330"/>
      <c r="P47" s="330"/>
      <c r="Q47" s="330"/>
      <c r="R47" s="330"/>
      <c r="S47" s="330"/>
      <c r="T47" s="330"/>
      <c r="U47" s="330"/>
      <c r="V47" s="330"/>
      <c r="W47" s="330"/>
      <c r="X47" s="330"/>
      <c r="Y47" s="330"/>
      <c r="Z47" s="329"/>
      <c r="AA47" s="329"/>
      <c r="AB47" s="313"/>
      <c r="AC47" s="304"/>
      <c r="AD47" s="304"/>
      <c r="AE47" s="304"/>
      <c r="AF47" s="304"/>
      <c r="AG47" s="304"/>
      <c r="AH47" s="304"/>
    </row>
    <row r="48" spans="1:34" ht="15.75" customHeight="1" x14ac:dyDescent="0.25">
      <c r="A48" s="331"/>
      <c r="B48" s="41"/>
      <c r="C48" s="505" t="s">
        <v>158</v>
      </c>
      <c r="D48" s="498"/>
      <c r="E48" s="498"/>
      <c r="F48" s="488"/>
      <c r="G48" s="506" t="s">
        <v>159</v>
      </c>
      <c r="H48" s="507" t="s">
        <v>160</v>
      </c>
      <c r="I48" s="508"/>
      <c r="J48" s="508"/>
      <c r="K48" s="508"/>
      <c r="L48" s="508"/>
      <c r="M48" s="508"/>
      <c r="N48" s="508"/>
      <c r="O48" s="508"/>
      <c r="P48" s="508"/>
      <c r="Q48" s="508"/>
      <c r="R48" s="508"/>
      <c r="S48" s="508"/>
      <c r="T48" s="508"/>
      <c r="U48" s="508"/>
      <c r="V48" s="508"/>
      <c r="W48" s="508"/>
      <c r="X48" s="508"/>
      <c r="Y48" s="508"/>
      <c r="Z48" s="508"/>
      <c r="AA48" s="509"/>
      <c r="AB48" s="326"/>
      <c r="AC48" s="331"/>
      <c r="AD48" s="331"/>
      <c r="AE48" s="331"/>
      <c r="AF48" s="331"/>
      <c r="AG48" s="331"/>
      <c r="AH48" s="331"/>
    </row>
    <row r="49" spans="1:34" ht="15.75" customHeight="1" x14ac:dyDescent="0.25">
      <c r="A49" s="331"/>
      <c r="B49" s="41"/>
      <c r="C49" s="42" t="s">
        <v>161</v>
      </c>
      <c r="D49" s="43">
        <v>1.2</v>
      </c>
      <c r="E49" s="505" t="s">
        <v>162</v>
      </c>
      <c r="F49" s="488"/>
      <c r="G49" s="475"/>
      <c r="H49" s="510"/>
      <c r="I49" s="511"/>
      <c r="J49" s="511"/>
      <c r="K49" s="511"/>
      <c r="L49" s="511"/>
      <c r="M49" s="511"/>
      <c r="N49" s="511"/>
      <c r="O49" s="511"/>
      <c r="P49" s="511"/>
      <c r="Q49" s="511"/>
      <c r="R49" s="511"/>
      <c r="S49" s="511"/>
      <c r="T49" s="511"/>
      <c r="U49" s="511"/>
      <c r="V49" s="511"/>
      <c r="W49" s="511"/>
      <c r="X49" s="511"/>
      <c r="Y49" s="511"/>
      <c r="Z49" s="511"/>
      <c r="AA49" s="512"/>
      <c r="AB49" s="326"/>
      <c r="AC49" s="331"/>
      <c r="AD49" s="331"/>
      <c r="AE49" s="331"/>
      <c r="AF49" s="331"/>
      <c r="AG49" s="331"/>
      <c r="AH49" s="331"/>
    </row>
    <row r="50" spans="1:34" ht="15.75" customHeight="1" x14ac:dyDescent="0.25">
      <c r="A50" s="331"/>
      <c r="B50" s="41"/>
      <c r="C50" s="44">
        <v>2024</v>
      </c>
      <c r="D50" s="45">
        <v>45474</v>
      </c>
      <c r="E50" s="513">
        <v>45656</v>
      </c>
      <c r="F50" s="488"/>
      <c r="G50" s="46">
        <v>25</v>
      </c>
      <c r="H50" s="517" t="s">
        <v>461</v>
      </c>
      <c r="I50" s="498"/>
      <c r="J50" s="498"/>
      <c r="K50" s="498"/>
      <c r="L50" s="498"/>
      <c r="M50" s="498"/>
      <c r="N50" s="498"/>
      <c r="O50" s="498"/>
      <c r="P50" s="498"/>
      <c r="Q50" s="498"/>
      <c r="R50" s="498"/>
      <c r="S50" s="498"/>
      <c r="T50" s="498"/>
      <c r="U50" s="498"/>
      <c r="V50" s="498"/>
      <c r="W50" s="498"/>
      <c r="X50" s="498"/>
      <c r="Y50" s="498"/>
      <c r="Z50" s="498"/>
      <c r="AA50" s="488"/>
      <c r="AB50" s="326"/>
      <c r="AC50" s="331"/>
      <c r="AD50" s="331"/>
      <c r="AE50" s="331"/>
      <c r="AF50" s="331"/>
      <c r="AG50" s="331"/>
      <c r="AH50" s="331"/>
    </row>
    <row r="51" spans="1:34" ht="15.75" customHeight="1" x14ac:dyDescent="0.25">
      <c r="A51" s="331"/>
      <c r="B51" s="41"/>
      <c r="C51" s="44">
        <v>2025</v>
      </c>
      <c r="D51" s="45">
        <v>45658</v>
      </c>
      <c r="E51" s="513">
        <v>46021</v>
      </c>
      <c r="F51" s="488"/>
      <c r="G51" s="46">
        <v>65</v>
      </c>
      <c r="H51" s="517" t="s">
        <v>461</v>
      </c>
      <c r="I51" s="498"/>
      <c r="J51" s="498"/>
      <c r="K51" s="498"/>
      <c r="L51" s="498"/>
      <c r="M51" s="498"/>
      <c r="N51" s="498"/>
      <c r="O51" s="498"/>
      <c r="P51" s="498"/>
      <c r="Q51" s="498"/>
      <c r="R51" s="498"/>
      <c r="S51" s="498"/>
      <c r="T51" s="498"/>
      <c r="U51" s="498"/>
      <c r="V51" s="498"/>
      <c r="W51" s="498"/>
      <c r="X51" s="498"/>
      <c r="Y51" s="498"/>
      <c r="Z51" s="498"/>
      <c r="AA51" s="488"/>
      <c r="AB51" s="326"/>
      <c r="AC51" s="331"/>
      <c r="AD51" s="331"/>
      <c r="AE51" s="331"/>
      <c r="AF51" s="331"/>
      <c r="AG51" s="331"/>
      <c r="AH51" s="331"/>
    </row>
    <row r="52" spans="1:34" ht="15.75" customHeight="1" x14ac:dyDescent="0.25">
      <c r="A52" s="331"/>
      <c r="B52" s="41"/>
      <c r="C52" s="44">
        <v>2026</v>
      </c>
      <c r="D52" s="45">
        <v>46023</v>
      </c>
      <c r="E52" s="513">
        <v>46386</v>
      </c>
      <c r="F52" s="488"/>
      <c r="G52" s="46">
        <v>85</v>
      </c>
      <c r="H52" s="517" t="s">
        <v>461</v>
      </c>
      <c r="I52" s="498"/>
      <c r="J52" s="498"/>
      <c r="K52" s="498"/>
      <c r="L52" s="498"/>
      <c r="M52" s="498"/>
      <c r="N52" s="498"/>
      <c r="O52" s="498"/>
      <c r="P52" s="498"/>
      <c r="Q52" s="498"/>
      <c r="R52" s="498"/>
      <c r="S52" s="498"/>
      <c r="T52" s="498"/>
      <c r="U52" s="498"/>
      <c r="V52" s="498"/>
      <c r="W52" s="498"/>
      <c r="X52" s="498"/>
      <c r="Y52" s="498"/>
      <c r="Z52" s="498"/>
      <c r="AA52" s="488"/>
      <c r="AB52" s="326"/>
      <c r="AC52" s="331"/>
      <c r="AD52" s="331"/>
      <c r="AE52" s="331"/>
      <c r="AF52" s="331"/>
      <c r="AG52" s="331"/>
      <c r="AH52" s="331"/>
    </row>
    <row r="53" spans="1:34" ht="15.75" customHeight="1" x14ac:dyDescent="0.25">
      <c r="A53" s="331"/>
      <c r="B53" s="41"/>
      <c r="C53" s="44">
        <v>2027</v>
      </c>
      <c r="D53" s="45">
        <v>46388</v>
      </c>
      <c r="E53" s="513">
        <v>46751</v>
      </c>
      <c r="F53" s="488"/>
      <c r="G53" s="46">
        <v>100</v>
      </c>
      <c r="H53" s="517" t="s">
        <v>461</v>
      </c>
      <c r="I53" s="498"/>
      <c r="J53" s="498"/>
      <c r="K53" s="498"/>
      <c r="L53" s="498"/>
      <c r="M53" s="498"/>
      <c r="N53" s="498"/>
      <c r="O53" s="498"/>
      <c r="P53" s="498"/>
      <c r="Q53" s="498"/>
      <c r="R53" s="498"/>
      <c r="S53" s="498"/>
      <c r="T53" s="498"/>
      <c r="U53" s="498"/>
      <c r="V53" s="498"/>
      <c r="W53" s="498"/>
      <c r="X53" s="498"/>
      <c r="Y53" s="498"/>
      <c r="Z53" s="498"/>
      <c r="AA53" s="488"/>
      <c r="AB53" s="326"/>
      <c r="AC53" s="331"/>
      <c r="AD53" s="331"/>
      <c r="AE53" s="331"/>
      <c r="AF53" s="331"/>
      <c r="AG53" s="331"/>
      <c r="AH53" s="331"/>
    </row>
    <row r="54" spans="1:34" ht="15.75" customHeight="1" x14ac:dyDescent="0.25">
      <c r="A54" s="331"/>
      <c r="B54" s="41"/>
      <c r="C54" s="44"/>
      <c r="D54" s="44"/>
      <c r="E54" s="505"/>
      <c r="F54" s="488"/>
      <c r="G54" s="43"/>
      <c r="H54" s="505"/>
      <c r="I54" s="498"/>
      <c r="J54" s="498"/>
      <c r="K54" s="498"/>
      <c r="L54" s="498"/>
      <c r="M54" s="498"/>
      <c r="N54" s="498"/>
      <c r="O54" s="498"/>
      <c r="P54" s="498"/>
      <c r="Q54" s="498"/>
      <c r="R54" s="498"/>
      <c r="S54" s="498"/>
      <c r="T54" s="498"/>
      <c r="U54" s="498"/>
      <c r="V54" s="498"/>
      <c r="W54" s="498"/>
      <c r="X54" s="498"/>
      <c r="Y54" s="498"/>
      <c r="Z54" s="498"/>
      <c r="AA54" s="488"/>
      <c r="AB54" s="326"/>
      <c r="AC54" s="331"/>
      <c r="AD54" s="331"/>
      <c r="AE54" s="331"/>
      <c r="AF54" s="331"/>
      <c r="AG54" s="331"/>
      <c r="AH54" s="331"/>
    </row>
    <row r="55" spans="1:34" ht="15.75" customHeight="1" x14ac:dyDescent="0.25">
      <c r="A55" s="304"/>
      <c r="B55" s="31"/>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12"/>
      <c r="AC55" s="304"/>
      <c r="AD55" s="304"/>
      <c r="AE55" s="304"/>
      <c r="AF55" s="304"/>
      <c r="AG55" s="304"/>
      <c r="AH55" s="304"/>
    </row>
    <row r="56" spans="1:34" ht="15.75" customHeight="1" x14ac:dyDescent="0.25">
      <c r="A56" s="304"/>
      <c r="B56" s="31"/>
      <c r="C56" s="519" t="s">
        <v>163</v>
      </c>
      <c r="D56" s="515"/>
      <c r="E56" s="317"/>
      <c r="F56" s="308" t="s">
        <v>164</v>
      </c>
      <c r="G56" s="47"/>
      <c r="H56" s="319"/>
      <c r="I56" s="308" t="s">
        <v>165</v>
      </c>
      <c r="J56" s="304"/>
      <c r="K56" s="518"/>
      <c r="L56" s="488"/>
      <c r="M56" s="317"/>
      <c r="N56" s="304"/>
      <c r="O56" s="304"/>
      <c r="P56" s="304"/>
      <c r="Q56" s="304"/>
      <c r="R56" s="304"/>
      <c r="S56" s="304"/>
      <c r="T56" s="304"/>
      <c r="U56" s="304"/>
      <c r="V56" s="304"/>
      <c r="W56" s="304"/>
      <c r="X56" s="304"/>
      <c r="Y56" s="304"/>
      <c r="Z56" s="304"/>
      <c r="AA56" s="304"/>
      <c r="AB56" s="312"/>
      <c r="AC56" s="304"/>
      <c r="AD56" s="304"/>
      <c r="AE56" s="304"/>
      <c r="AF56" s="304"/>
      <c r="AG56" s="304"/>
      <c r="AH56" s="304"/>
    </row>
    <row r="57" spans="1:34" ht="15.75" customHeight="1" x14ac:dyDescent="0.25">
      <c r="A57" s="304"/>
      <c r="B57" s="332"/>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33"/>
      <c r="AC57" s="304"/>
      <c r="AD57" s="304"/>
      <c r="AE57" s="304"/>
      <c r="AF57" s="304"/>
      <c r="AG57" s="304"/>
      <c r="AH57" s="304"/>
    </row>
    <row r="58" spans="1:34" ht="15.75" customHeight="1" x14ac:dyDescent="0.25">
      <c r="A58" s="304"/>
      <c r="B58" s="516" t="s">
        <v>166</v>
      </c>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8"/>
      <c r="AA58" s="498"/>
      <c r="AB58" s="488"/>
      <c r="AC58" s="304"/>
      <c r="AD58" s="304"/>
      <c r="AE58" s="304"/>
      <c r="AF58" s="304"/>
      <c r="AG58" s="304"/>
      <c r="AH58" s="304"/>
    </row>
    <row r="59" spans="1:34" ht="15.75" customHeight="1" x14ac:dyDescent="0.25">
      <c r="A59" s="304"/>
      <c r="B59" s="48"/>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49"/>
      <c r="AC59" s="304"/>
      <c r="AD59" s="304"/>
      <c r="AE59" s="304"/>
      <c r="AF59" s="304"/>
      <c r="AG59" s="304"/>
      <c r="AH59" s="304"/>
    </row>
    <row r="60" spans="1:34" ht="29.25" customHeight="1" x14ac:dyDescent="0.25">
      <c r="A60" s="304"/>
      <c r="B60" s="505" t="s">
        <v>161</v>
      </c>
      <c r="C60" s="488"/>
      <c r="D60" s="43"/>
      <c r="E60" s="505" t="s">
        <v>167</v>
      </c>
      <c r="F60" s="488"/>
      <c r="G60" s="43"/>
      <c r="H60" s="497" t="s">
        <v>168</v>
      </c>
      <c r="I60" s="488"/>
      <c r="J60" s="505"/>
      <c r="K60" s="488"/>
      <c r="L60" s="514"/>
      <c r="M60" s="515"/>
      <c r="N60" s="43" t="s">
        <v>169</v>
      </c>
      <c r="O60" s="505"/>
      <c r="P60" s="498"/>
      <c r="Q60" s="488"/>
      <c r="R60" s="505" t="s">
        <v>170</v>
      </c>
      <c r="S60" s="498"/>
      <c r="T60" s="488"/>
      <c r="U60" s="505"/>
      <c r="V60" s="498"/>
      <c r="W60" s="488"/>
      <c r="X60" s="505" t="s">
        <v>171</v>
      </c>
      <c r="Y60" s="488"/>
      <c r="Z60" s="505"/>
      <c r="AA60" s="498"/>
      <c r="AB60" s="488"/>
      <c r="AC60" s="304"/>
      <c r="AD60" s="304"/>
      <c r="AE60" s="304"/>
      <c r="AF60" s="304"/>
      <c r="AG60" s="304"/>
      <c r="AH60" s="304"/>
    </row>
    <row r="61" spans="1:34" ht="15.75" customHeight="1" x14ac:dyDescent="0.25">
      <c r="A61" s="304"/>
      <c r="B61" s="48"/>
      <c r="C61" s="334"/>
      <c r="D61" s="334"/>
      <c r="E61" s="334"/>
      <c r="F61" s="327"/>
      <c r="G61" s="335"/>
      <c r="H61" s="336"/>
      <c r="I61" s="336"/>
      <c r="J61" s="327"/>
      <c r="K61" s="327"/>
      <c r="L61" s="327"/>
      <c r="M61" s="327"/>
      <c r="N61" s="336"/>
      <c r="O61" s="327"/>
      <c r="P61" s="327"/>
      <c r="Q61" s="327"/>
      <c r="R61" s="327"/>
      <c r="S61" s="336"/>
      <c r="T61" s="314"/>
      <c r="U61" s="314"/>
      <c r="V61" s="304"/>
      <c r="W61" s="336"/>
      <c r="X61" s="324"/>
      <c r="Y61" s="324"/>
      <c r="Z61" s="50"/>
      <c r="AA61" s="28"/>
      <c r="AB61" s="51"/>
      <c r="AC61" s="304"/>
      <c r="AD61" s="304"/>
      <c r="AE61" s="304"/>
      <c r="AF61" s="304"/>
      <c r="AG61" s="304"/>
      <c r="AH61" s="304"/>
    </row>
    <row r="62" spans="1:34" ht="15.75" customHeight="1" x14ac:dyDescent="0.25">
      <c r="A62" s="304"/>
      <c r="B62" s="516" t="s">
        <v>172</v>
      </c>
      <c r="C62" s="488"/>
      <c r="D62" s="520"/>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2"/>
      <c r="AC62" s="304"/>
      <c r="AD62" s="304"/>
      <c r="AE62" s="304"/>
      <c r="AF62" s="304"/>
      <c r="AG62" s="304"/>
      <c r="AH62" s="304"/>
    </row>
    <row r="63" spans="1:34" ht="15.75" customHeight="1" x14ac:dyDescent="0.25">
      <c r="A63" s="304"/>
      <c r="B63" s="48"/>
      <c r="C63" s="334"/>
      <c r="D63" s="334"/>
      <c r="E63" s="334"/>
      <c r="F63" s="327"/>
      <c r="G63" s="335"/>
      <c r="H63" s="336"/>
      <c r="I63" s="336"/>
      <c r="J63" s="327"/>
      <c r="K63" s="327"/>
      <c r="L63" s="327"/>
      <c r="M63" s="327"/>
      <c r="N63" s="336"/>
      <c r="O63" s="327"/>
      <c r="P63" s="327"/>
      <c r="Q63" s="327"/>
      <c r="R63" s="327"/>
      <c r="S63" s="336"/>
      <c r="T63" s="314"/>
      <c r="U63" s="314"/>
      <c r="V63" s="304"/>
      <c r="W63" s="336"/>
      <c r="X63" s="324"/>
      <c r="Y63" s="324"/>
      <c r="Z63" s="50"/>
      <c r="AA63" s="28"/>
      <c r="AB63" s="51"/>
      <c r="AC63" s="304"/>
      <c r="AD63" s="304"/>
      <c r="AE63" s="304"/>
      <c r="AF63" s="304"/>
      <c r="AG63" s="304"/>
      <c r="AH63" s="304"/>
    </row>
    <row r="64" spans="1:34" ht="15.75" customHeight="1" x14ac:dyDescent="0.25">
      <c r="A64" s="304"/>
      <c r="B64" s="516" t="s">
        <v>173</v>
      </c>
      <c r="C64" s="488"/>
      <c r="D64" s="52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2"/>
      <c r="AC64" s="304"/>
      <c r="AD64" s="304"/>
      <c r="AE64" s="304"/>
      <c r="AF64" s="304"/>
      <c r="AG64" s="304"/>
      <c r="AH64" s="304"/>
    </row>
    <row r="65" spans="1:34" ht="15.75" customHeight="1" x14ac:dyDescent="0.25">
      <c r="A65" s="304"/>
      <c r="B65" s="48"/>
      <c r="C65" s="334"/>
      <c r="D65" s="334"/>
      <c r="E65" s="334"/>
      <c r="F65" s="327"/>
      <c r="G65" s="335"/>
      <c r="H65" s="336"/>
      <c r="I65" s="336"/>
      <c r="J65" s="327"/>
      <c r="K65" s="327"/>
      <c r="L65" s="327"/>
      <c r="M65" s="327"/>
      <c r="N65" s="336"/>
      <c r="O65" s="327"/>
      <c r="P65" s="327"/>
      <c r="Q65" s="327"/>
      <c r="R65" s="327"/>
      <c r="S65" s="336"/>
      <c r="T65" s="314"/>
      <c r="U65" s="314"/>
      <c r="V65" s="304"/>
      <c r="W65" s="336"/>
      <c r="X65" s="324"/>
      <c r="Y65" s="324"/>
      <c r="Z65" s="324"/>
      <c r="AA65" s="314"/>
      <c r="AB65" s="320"/>
      <c r="AC65" s="304"/>
      <c r="AD65" s="304"/>
      <c r="AE65" s="304"/>
      <c r="AF65" s="304"/>
      <c r="AG65" s="304"/>
      <c r="AH65" s="304"/>
    </row>
    <row r="66" spans="1:34" ht="15.75" customHeight="1" x14ac:dyDescent="0.25">
      <c r="A66" s="304"/>
      <c r="B66" s="516" t="s">
        <v>174</v>
      </c>
      <c r="C66" s="488"/>
      <c r="D66" s="521"/>
      <c r="E66" s="511"/>
      <c r="F66" s="511"/>
      <c r="G66" s="511"/>
      <c r="H66" s="511"/>
      <c r="I66" s="511"/>
      <c r="J66" s="511"/>
      <c r="K66" s="511"/>
      <c r="L66" s="511"/>
      <c r="M66" s="511"/>
      <c r="N66" s="511"/>
      <c r="O66" s="511"/>
      <c r="P66" s="511"/>
      <c r="Q66" s="511"/>
      <c r="R66" s="511"/>
      <c r="S66" s="511"/>
      <c r="T66" s="511"/>
      <c r="U66" s="511"/>
      <c r="V66" s="511"/>
      <c r="W66" s="511"/>
      <c r="X66" s="511"/>
      <c r="Y66" s="511"/>
      <c r="Z66" s="511"/>
      <c r="AA66" s="511"/>
      <c r="AB66" s="512"/>
      <c r="AC66" s="304"/>
      <c r="AD66" s="304"/>
      <c r="AE66" s="304"/>
      <c r="AF66" s="304"/>
      <c r="AG66" s="304"/>
      <c r="AH66" s="304"/>
    </row>
    <row r="67" spans="1:34" ht="15.75" customHeight="1" x14ac:dyDescent="0.25">
      <c r="A67" s="304"/>
      <c r="B67" s="48"/>
      <c r="C67" s="334"/>
      <c r="D67" s="334"/>
      <c r="E67" s="334"/>
      <c r="F67" s="327"/>
      <c r="G67" s="335"/>
      <c r="H67" s="336"/>
      <c r="I67" s="336"/>
      <c r="J67" s="327"/>
      <c r="K67" s="327"/>
      <c r="L67" s="327"/>
      <c r="M67" s="327"/>
      <c r="N67" s="336"/>
      <c r="O67" s="327"/>
      <c r="P67" s="327"/>
      <c r="Q67" s="327"/>
      <c r="R67" s="327"/>
      <c r="S67" s="336"/>
      <c r="T67" s="314"/>
      <c r="U67" s="314"/>
      <c r="V67" s="304"/>
      <c r="W67" s="336"/>
      <c r="X67" s="324"/>
      <c r="Y67" s="324"/>
      <c r="Z67" s="50"/>
      <c r="AA67" s="28"/>
      <c r="AB67" s="51"/>
      <c r="AC67" s="304"/>
      <c r="AD67" s="304"/>
      <c r="AE67" s="304"/>
      <c r="AF67" s="304"/>
      <c r="AG67" s="304"/>
      <c r="AH67" s="304"/>
    </row>
    <row r="68" spans="1:34" ht="15.75" customHeight="1" x14ac:dyDescent="0.25">
      <c r="A68" s="304"/>
      <c r="B68" s="516" t="s">
        <v>175</v>
      </c>
      <c r="C68" s="488"/>
      <c r="D68" s="521"/>
      <c r="E68" s="511"/>
      <c r="F68" s="511"/>
      <c r="G68" s="511"/>
      <c r="H68" s="511"/>
      <c r="I68" s="511"/>
      <c r="J68" s="511"/>
      <c r="K68" s="511"/>
      <c r="L68" s="511"/>
      <c r="M68" s="511"/>
      <c r="N68" s="511"/>
      <c r="O68" s="511"/>
      <c r="P68" s="511"/>
      <c r="Q68" s="511"/>
      <c r="R68" s="511"/>
      <c r="S68" s="511"/>
      <c r="T68" s="511"/>
      <c r="U68" s="511"/>
      <c r="V68" s="511"/>
      <c r="W68" s="511"/>
      <c r="X68" s="511"/>
      <c r="Y68" s="511"/>
      <c r="Z68" s="511"/>
      <c r="AA68" s="511"/>
      <c r="AB68" s="512"/>
      <c r="AC68" s="304"/>
      <c r="AD68" s="304"/>
      <c r="AE68" s="304"/>
      <c r="AF68" s="304"/>
      <c r="AG68" s="304"/>
      <c r="AH68" s="304"/>
    </row>
    <row r="69" spans="1:34" ht="15.75" customHeight="1" x14ac:dyDescent="0.25">
      <c r="A69" s="304"/>
      <c r="B69" s="48"/>
      <c r="C69" s="334"/>
      <c r="D69" s="334"/>
      <c r="E69" s="334"/>
      <c r="F69" s="327"/>
      <c r="G69" s="335"/>
      <c r="H69" s="336"/>
      <c r="I69" s="336"/>
      <c r="J69" s="327"/>
      <c r="K69" s="327"/>
      <c r="L69" s="327"/>
      <c r="M69" s="327"/>
      <c r="N69" s="336"/>
      <c r="O69" s="327"/>
      <c r="P69" s="327"/>
      <c r="Q69" s="327"/>
      <c r="R69" s="327"/>
      <c r="S69" s="336"/>
      <c r="T69" s="314"/>
      <c r="U69" s="314"/>
      <c r="V69" s="304"/>
      <c r="W69" s="336"/>
      <c r="X69" s="324"/>
      <c r="Y69" s="324"/>
      <c r="Z69" s="50"/>
      <c r="AA69" s="28"/>
      <c r="AB69" s="51"/>
      <c r="AC69" s="304"/>
      <c r="AD69" s="304"/>
      <c r="AE69" s="304"/>
      <c r="AF69" s="304"/>
      <c r="AG69" s="304"/>
      <c r="AH69" s="304"/>
    </row>
    <row r="70" spans="1:34" ht="15.75" customHeight="1" x14ac:dyDescent="0.25">
      <c r="A70" s="304"/>
      <c r="B70" s="516" t="s">
        <v>176</v>
      </c>
      <c r="C70" s="488"/>
      <c r="D70" s="521"/>
      <c r="E70" s="511"/>
      <c r="F70" s="511"/>
      <c r="G70" s="511"/>
      <c r="H70" s="511"/>
      <c r="I70" s="511"/>
      <c r="J70" s="511"/>
      <c r="K70" s="511"/>
      <c r="L70" s="511"/>
      <c r="M70" s="511"/>
      <c r="N70" s="511"/>
      <c r="O70" s="511"/>
      <c r="P70" s="511"/>
      <c r="Q70" s="511"/>
      <c r="R70" s="511"/>
      <c r="S70" s="511"/>
      <c r="T70" s="511"/>
      <c r="U70" s="511"/>
      <c r="V70" s="511"/>
      <c r="W70" s="511"/>
      <c r="X70" s="511"/>
      <c r="Y70" s="511"/>
      <c r="Z70" s="511"/>
      <c r="AA70" s="511"/>
      <c r="AB70" s="512"/>
      <c r="AC70" s="304"/>
      <c r="AD70" s="304"/>
      <c r="AE70" s="304"/>
      <c r="AF70" s="304"/>
      <c r="AG70" s="304"/>
      <c r="AH70" s="304"/>
    </row>
    <row r="71" spans="1:34" ht="15.75" customHeight="1" x14ac:dyDescent="0.25">
      <c r="A71" s="304"/>
      <c r="B71" s="48"/>
      <c r="C71" s="334"/>
      <c r="D71" s="334"/>
      <c r="E71" s="334"/>
      <c r="F71" s="327"/>
      <c r="G71" s="335"/>
      <c r="H71" s="336"/>
      <c r="I71" s="336"/>
      <c r="J71" s="327"/>
      <c r="K71" s="327"/>
      <c r="L71" s="327"/>
      <c r="M71" s="327"/>
      <c r="N71" s="336"/>
      <c r="O71" s="327"/>
      <c r="P71" s="327"/>
      <c r="Q71" s="327"/>
      <c r="R71" s="327"/>
      <c r="S71" s="336"/>
      <c r="T71" s="314"/>
      <c r="U71" s="314"/>
      <c r="V71" s="304"/>
      <c r="W71" s="336"/>
      <c r="X71" s="324"/>
      <c r="Y71" s="324"/>
      <c r="Z71" s="50"/>
      <c r="AA71" s="28"/>
      <c r="AB71" s="51"/>
      <c r="AC71" s="304"/>
      <c r="AD71" s="304"/>
      <c r="AE71" s="304"/>
      <c r="AF71" s="304"/>
      <c r="AG71" s="304"/>
      <c r="AH71" s="304"/>
    </row>
    <row r="72" spans="1:34" ht="15.75" customHeight="1" x14ac:dyDescent="0.25">
      <c r="A72" s="304"/>
      <c r="B72" s="516" t="s">
        <v>177</v>
      </c>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8"/>
      <c r="AA72" s="498"/>
      <c r="AB72" s="488"/>
      <c r="AC72" s="304"/>
      <c r="AD72" s="304"/>
      <c r="AE72" s="304"/>
      <c r="AF72" s="304"/>
      <c r="AG72" s="304"/>
      <c r="AH72" s="304"/>
    </row>
    <row r="73" spans="1:34" ht="15.75" customHeight="1" x14ac:dyDescent="0.25">
      <c r="A73" s="304"/>
      <c r="B73" s="497" t="s">
        <v>122</v>
      </c>
      <c r="C73" s="488"/>
      <c r="D73" s="52" t="s">
        <v>178</v>
      </c>
      <c r="E73" s="497" t="s">
        <v>179</v>
      </c>
      <c r="F73" s="488"/>
      <c r="G73" s="497" t="s">
        <v>177</v>
      </c>
      <c r="H73" s="498"/>
      <c r="I73" s="498"/>
      <c r="J73" s="498"/>
      <c r="K73" s="498"/>
      <c r="L73" s="498"/>
      <c r="M73" s="498"/>
      <c r="N73" s="498"/>
      <c r="O73" s="488"/>
      <c r="P73" s="497" t="s">
        <v>180</v>
      </c>
      <c r="Q73" s="498"/>
      <c r="R73" s="498"/>
      <c r="S73" s="498"/>
      <c r="T73" s="498"/>
      <c r="U73" s="498"/>
      <c r="V73" s="498"/>
      <c r="W73" s="498"/>
      <c r="X73" s="498"/>
      <c r="Y73" s="498"/>
      <c r="Z73" s="498"/>
      <c r="AA73" s="498"/>
      <c r="AB73" s="488"/>
      <c r="AC73" s="304"/>
      <c r="AD73" s="304"/>
      <c r="AE73" s="304"/>
      <c r="AF73" s="304"/>
      <c r="AG73" s="304"/>
      <c r="AH73" s="304"/>
    </row>
    <row r="74" spans="1:34" ht="15.75" customHeight="1" x14ac:dyDescent="0.25">
      <c r="A74" s="304"/>
      <c r="B74" s="497"/>
      <c r="C74" s="488"/>
      <c r="D74" s="37"/>
      <c r="E74" s="497"/>
      <c r="F74" s="488"/>
      <c r="G74" s="522"/>
      <c r="H74" s="498"/>
      <c r="I74" s="498"/>
      <c r="J74" s="498"/>
      <c r="K74" s="498"/>
      <c r="L74" s="498"/>
      <c r="M74" s="498"/>
      <c r="N74" s="498"/>
      <c r="O74" s="488"/>
      <c r="P74" s="522"/>
      <c r="Q74" s="498"/>
      <c r="R74" s="498"/>
      <c r="S74" s="498"/>
      <c r="T74" s="498"/>
      <c r="U74" s="498"/>
      <c r="V74" s="498"/>
      <c r="W74" s="498"/>
      <c r="X74" s="498"/>
      <c r="Y74" s="498"/>
      <c r="Z74" s="498"/>
      <c r="AA74" s="498"/>
      <c r="AB74" s="488"/>
      <c r="AC74" s="304"/>
      <c r="AD74" s="304"/>
      <c r="AE74" s="304"/>
      <c r="AF74" s="304"/>
      <c r="AG74" s="304"/>
      <c r="AH74" s="304"/>
    </row>
    <row r="75" spans="1:34" ht="15.75" customHeight="1" x14ac:dyDescent="0.25">
      <c r="A75" s="304"/>
      <c r="B75" s="497"/>
      <c r="C75" s="488"/>
      <c r="D75" s="37"/>
      <c r="E75" s="497"/>
      <c r="F75" s="488"/>
      <c r="G75" s="522"/>
      <c r="H75" s="498"/>
      <c r="I75" s="498"/>
      <c r="J75" s="498"/>
      <c r="K75" s="498"/>
      <c r="L75" s="498"/>
      <c r="M75" s="498"/>
      <c r="N75" s="498"/>
      <c r="O75" s="488"/>
      <c r="P75" s="522"/>
      <c r="Q75" s="498"/>
      <c r="R75" s="498"/>
      <c r="S75" s="498"/>
      <c r="T75" s="498"/>
      <c r="U75" s="498"/>
      <c r="V75" s="498"/>
      <c r="W75" s="498"/>
      <c r="X75" s="498"/>
      <c r="Y75" s="498"/>
      <c r="Z75" s="498"/>
      <c r="AA75" s="498"/>
      <c r="AB75" s="488"/>
      <c r="AC75" s="304"/>
      <c r="AD75" s="304"/>
      <c r="AE75" s="304"/>
      <c r="AF75" s="304"/>
      <c r="AG75" s="304"/>
      <c r="AH75" s="304"/>
    </row>
    <row r="76" spans="1:34" ht="26.25" customHeight="1" x14ac:dyDescent="0.25">
      <c r="A76" s="304"/>
      <c r="B76" s="523" t="s">
        <v>181</v>
      </c>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8"/>
      <c r="AA76" s="498"/>
      <c r="AB76" s="488"/>
      <c r="AC76" s="304"/>
      <c r="AD76" s="337"/>
      <c r="AE76" s="304"/>
      <c r="AF76" s="304"/>
      <c r="AG76" s="304"/>
      <c r="AH76" s="304"/>
    </row>
    <row r="77" spans="1:34" ht="12.75" customHeight="1" x14ac:dyDescent="0.25">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4"/>
      <c r="AF77" s="304"/>
      <c r="AG77" s="304"/>
      <c r="AH77" s="304"/>
    </row>
    <row r="78" spans="1:34" ht="12.75" customHeight="1" x14ac:dyDescent="0.25">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c r="AE78" s="304"/>
      <c r="AF78" s="304"/>
      <c r="AG78" s="304"/>
      <c r="AH78" s="304"/>
    </row>
    <row r="79" spans="1:34" ht="12.75" customHeight="1" x14ac:dyDescent="0.25">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c r="AE79" s="304"/>
      <c r="AF79" s="304"/>
      <c r="AG79" s="304"/>
      <c r="AH79" s="304"/>
    </row>
    <row r="80" spans="1:34" ht="12.75" customHeight="1" x14ac:dyDescent="0.25">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c r="AE80" s="304"/>
      <c r="AF80" s="304"/>
      <c r="AG80" s="304"/>
      <c r="AH80" s="304"/>
    </row>
    <row r="81" spans="1:34" ht="12.75" customHeight="1" x14ac:dyDescent="0.25">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c r="AE81" s="304"/>
      <c r="AF81" s="304"/>
      <c r="AG81" s="304"/>
      <c r="AH81" s="304"/>
    </row>
    <row r="82" spans="1:34" ht="12.75" customHeight="1" x14ac:dyDescent="0.25">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304"/>
      <c r="AE82" s="304"/>
      <c r="AF82" s="304"/>
      <c r="AG82" s="304"/>
      <c r="AH82" s="304"/>
    </row>
    <row r="83" spans="1:34" ht="12.75" customHeight="1" x14ac:dyDescent="0.25">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c r="AE83" s="304"/>
      <c r="AF83" s="304"/>
      <c r="AG83" s="304"/>
      <c r="AH83" s="304"/>
    </row>
    <row r="84" spans="1:34"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304"/>
      <c r="AH84" s="304"/>
    </row>
    <row r="85" spans="1:34"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304"/>
      <c r="AF85" s="304"/>
      <c r="AG85" s="304"/>
      <c r="AH85" s="304"/>
    </row>
    <row r="86" spans="1:34"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c r="AE86" s="304"/>
      <c r="AF86" s="304"/>
      <c r="AG86" s="304"/>
      <c r="AH86" s="304"/>
    </row>
    <row r="87" spans="1:34"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c r="AE87" s="304"/>
      <c r="AF87" s="304"/>
      <c r="AG87" s="304"/>
      <c r="AH87" s="304"/>
    </row>
    <row r="88" spans="1:34"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c r="AE88" s="304"/>
      <c r="AF88" s="304"/>
      <c r="AG88" s="304"/>
      <c r="AH88" s="304"/>
    </row>
    <row r="89" spans="1:34"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c r="AE89" s="304"/>
      <c r="AF89" s="304"/>
      <c r="AG89" s="304"/>
      <c r="AH89" s="304"/>
    </row>
    <row r="90" spans="1:34"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c r="AH90" s="304"/>
    </row>
    <row r="91" spans="1:34"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c r="AE91" s="304"/>
      <c r="AF91" s="304"/>
      <c r="AG91" s="304"/>
      <c r="AH91" s="304"/>
    </row>
    <row r="92" spans="1:34"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c r="AE92" s="304"/>
      <c r="AF92" s="304"/>
      <c r="AG92" s="304"/>
      <c r="AH92" s="304"/>
    </row>
    <row r="93" spans="1:34"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c r="AH93" s="304"/>
    </row>
    <row r="94" spans="1:34"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304"/>
      <c r="AF94" s="304"/>
      <c r="AG94" s="304"/>
      <c r="AH94" s="304"/>
    </row>
    <row r="95" spans="1:34"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c r="AE95" s="304"/>
      <c r="AF95" s="304"/>
      <c r="AG95" s="304"/>
      <c r="AH95" s="304"/>
    </row>
    <row r="96" spans="1:34"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c r="AE96" s="304"/>
      <c r="AF96" s="304"/>
      <c r="AG96" s="304"/>
      <c r="AH96" s="304"/>
    </row>
    <row r="97" spans="1:34"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304"/>
      <c r="AF97" s="304"/>
      <c r="AG97" s="304"/>
      <c r="AH97" s="304"/>
    </row>
    <row r="98" spans="1:34"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c r="AE98" s="304"/>
      <c r="AF98" s="304"/>
      <c r="AG98" s="304"/>
      <c r="AH98" s="304"/>
    </row>
    <row r="99" spans="1:34"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c r="AE99" s="304"/>
      <c r="AF99" s="304"/>
      <c r="AG99" s="304"/>
      <c r="AH99" s="304"/>
    </row>
    <row r="100" spans="1:34"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304"/>
      <c r="AF100" s="304"/>
      <c r="AG100" s="304"/>
      <c r="AH100" s="304"/>
    </row>
    <row r="101" spans="1:34"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c r="AE101" s="304"/>
      <c r="AF101" s="304"/>
      <c r="AG101" s="304"/>
      <c r="AH101" s="304"/>
    </row>
    <row r="102" spans="1:34"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c r="AE102" s="304"/>
      <c r="AF102" s="304"/>
      <c r="AG102" s="304"/>
      <c r="AH102" s="304"/>
    </row>
    <row r="103" spans="1:34"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c r="AE103" s="304"/>
      <c r="AF103" s="304"/>
      <c r="AG103" s="304"/>
      <c r="AH103" s="304"/>
    </row>
    <row r="104" spans="1:34"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c r="AE104" s="304"/>
      <c r="AF104" s="304"/>
      <c r="AG104" s="304"/>
      <c r="AH104" s="304"/>
    </row>
    <row r="105" spans="1:34"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c r="AE105" s="304"/>
      <c r="AF105" s="304"/>
      <c r="AG105" s="304"/>
      <c r="AH105" s="304"/>
    </row>
    <row r="106" spans="1:34"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304"/>
      <c r="AF106" s="304"/>
      <c r="AG106" s="304"/>
      <c r="AH106" s="304"/>
    </row>
    <row r="107" spans="1:34"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c r="AE107" s="304"/>
      <c r="AF107" s="304"/>
      <c r="AG107" s="304"/>
      <c r="AH107" s="304"/>
    </row>
    <row r="108" spans="1:34"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c r="AE108" s="304"/>
      <c r="AF108" s="304"/>
      <c r="AG108" s="304"/>
      <c r="AH108" s="304"/>
    </row>
    <row r="109" spans="1:34"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304"/>
      <c r="AF109" s="304"/>
      <c r="AG109" s="304"/>
      <c r="AH109" s="304"/>
    </row>
    <row r="110" spans="1:34"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c r="AE110" s="304"/>
      <c r="AF110" s="304"/>
      <c r="AG110" s="304"/>
      <c r="AH110" s="304"/>
    </row>
    <row r="111" spans="1:34"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c r="AE111" s="304"/>
      <c r="AF111" s="304"/>
      <c r="AG111" s="304"/>
      <c r="AH111" s="304"/>
    </row>
    <row r="112" spans="1:34"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304"/>
      <c r="AF112" s="304"/>
      <c r="AG112" s="304"/>
      <c r="AH112" s="304"/>
    </row>
    <row r="113" spans="1:34"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c r="AE113" s="304"/>
      <c r="AF113" s="304"/>
      <c r="AG113" s="304"/>
      <c r="AH113" s="304"/>
    </row>
    <row r="114" spans="1:34"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304"/>
      <c r="AF114" s="304"/>
      <c r="AG114" s="304"/>
      <c r="AH114" s="304"/>
    </row>
    <row r="115" spans="1:34"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304"/>
      <c r="AF115" s="304"/>
      <c r="AG115" s="304"/>
      <c r="AH115" s="304"/>
    </row>
    <row r="116" spans="1:34"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c r="AE116" s="304"/>
      <c r="AF116" s="304"/>
      <c r="AG116" s="304"/>
      <c r="AH116" s="304"/>
    </row>
    <row r="117" spans="1:34"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c r="AE117" s="304"/>
      <c r="AF117" s="304"/>
      <c r="AG117" s="304"/>
      <c r="AH117" s="304"/>
    </row>
    <row r="118" spans="1:34"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c r="AH118" s="304"/>
    </row>
    <row r="119" spans="1:34"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304"/>
      <c r="AF119" s="304"/>
      <c r="AG119" s="304"/>
      <c r="AH119" s="304"/>
    </row>
    <row r="120" spans="1:34"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304"/>
      <c r="AF120" s="304"/>
      <c r="AG120" s="304"/>
      <c r="AH120" s="304"/>
    </row>
    <row r="121" spans="1:34"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304"/>
      <c r="AF121" s="304"/>
      <c r="AG121" s="304"/>
      <c r="AH121" s="304"/>
    </row>
    <row r="122" spans="1:34"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304"/>
      <c r="AF122" s="304"/>
      <c r="AG122" s="304"/>
      <c r="AH122" s="304"/>
    </row>
    <row r="123" spans="1:34"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4"/>
      <c r="AF123" s="304"/>
      <c r="AG123" s="304"/>
      <c r="AH123" s="304"/>
    </row>
    <row r="124" spans="1:34"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304"/>
      <c r="AF124" s="304"/>
      <c r="AG124" s="304"/>
      <c r="AH124" s="304"/>
    </row>
    <row r="125" spans="1:34"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c r="AE125" s="304"/>
      <c r="AF125" s="304"/>
      <c r="AG125" s="304"/>
      <c r="AH125" s="304"/>
    </row>
    <row r="126" spans="1:34"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c r="AE126" s="304"/>
      <c r="AF126" s="304"/>
      <c r="AG126" s="304"/>
      <c r="AH126" s="304"/>
    </row>
    <row r="127" spans="1:34"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c r="AF127" s="304"/>
      <c r="AG127" s="304"/>
      <c r="AH127" s="304"/>
    </row>
    <row r="128" spans="1:34"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c r="AE128" s="304"/>
      <c r="AF128" s="304"/>
      <c r="AG128" s="304"/>
      <c r="AH128" s="304"/>
    </row>
    <row r="129" spans="1:34"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c r="AE129" s="304"/>
      <c r="AF129" s="304"/>
      <c r="AG129" s="304"/>
      <c r="AH129" s="304"/>
    </row>
    <row r="130" spans="1:34"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304"/>
      <c r="AF130" s="304"/>
      <c r="AG130" s="304"/>
      <c r="AH130" s="304"/>
    </row>
    <row r="131" spans="1:34"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row>
    <row r="132" spans="1:34"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c r="AE132" s="304"/>
      <c r="AF132" s="304"/>
      <c r="AG132" s="304"/>
      <c r="AH132" s="304"/>
    </row>
    <row r="133" spans="1:34"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c r="AE133" s="304"/>
      <c r="AF133" s="304"/>
      <c r="AG133" s="304"/>
      <c r="AH133" s="304"/>
    </row>
    <row r="134" spans="1:34"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304"/>
      <c r="AF134" s="304"/>
      <c r="AG134" s="304"/>
      <c r="AH134" s="304"/>
    </row>
    <row r="135" spans="1:34"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c r="AE135" s="304"/>
      <c r="AF135" s="304"/>
      <c r="AG135" s="304"/>
      <c r="AH135" s="304"/>
    </row>
    <row r="136" spans="1:34"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c r="AE136" s="304"/>
      <c r="AF136" s="304"/>
      <c r="AG136" s="304"/>
      <c r="AH136" s="304"/>
    </row>
    <row r="137" spans="1:34"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c r="AE137" s="304"/>
      <c r="AF137" s="304"/>
      <c r="AG137" s="304"/>
      <c r="AH137" s="304"/>
    </row>
    <row r="138" spans="1:34"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c r="AE138" s="304"/>
      <c r="AF138" s="304"/>
      <c r="AG138" s="304"/>
      <c r="AH138" s="304"/>
    </row>
    <row r="139" spans="1:34"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304"/>
      <c r="AF139" s="304"/>
      <c r="AG139" s="304"/>
      <c r="AH139" s="304"/>
    </row>
    <row r="140" spans="1:34"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304"/>
      <c r="AF140" s="304"/>
      <c r="AG140" s="304"/>
      <c r="AH140" s="304"/>
    </row>
    <row r="141" spans="1:34"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304"/>
      <c r="AF141" s="304"/>
      <c r="AG141" s="304"/>
      <c r="AH141" s="304"/>
    </row>
    <row r="142" spans="1:34"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c r="AE142" s="304"/>
      <c r="AF142" s="304"/>
      <c r="AG142" s="304"/>
      <c r="AH142" s="304"/>
    </row>
    <row r="143" spans="1:34"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304"/>
      <c r="AF143" s="304"/>
      <c r="AG143" s="304"/>
      <c r="AH143" s="304"/>
    </row>
    <row r="144" spans="1:34"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c r="AE144" s="304"/>
      <c r="AF144" s="304"/>
      <c r="AG144" s="304"/>
      <c r="AH144" s="304"/>
    </row>
    <row r="145" spans="1:34"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c r="AE145" s="304"/>
      <c r="AF145" s="304"/>
      <c r="AG145" s="304"/>
      <c r="AH145" s="304"/>
    </row>
    <row r="146" spans="1:34"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4"/>
      <c r="AH146" s="304"/>
    </row>
    <row r="147" spans="1:34"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c r="AE147" s="304"/>
      <c r="AF147" s="304"/>
      <c r="AG147" s="304"/>
      <c r="AH147" s="304"/>
    </row>
    <row r="148" spans="1:34"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304"/>
      <c r="AF148" s="304"/>
      <c r="AG148" s="304"/>
      <c r="AH148" s="304"/>
    </row>
    <row r="149" spans="1:34"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304"/>
      <c r="AF149" s="304"/>
      <c r="AG149" s="304"/>
      <c r="AH149" s="304"/>
    </row>
    <row r="150" spans="1:34"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c r="AH150" s="304"/>
    </row>
    <row r="151" spans="1:34"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304"/>
      <c r="AF151" s="304"/>
      <c r="AG151" s="304"/>
      <c r="AH151" s="304"/>
    </row>
    <row r="152" spans="1:34"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304"/>
      <c r="AF152" s="304"/>
      <c r="AG152" s="304"/>
      <c r="AH152" s="304"/>
    </row>
    <row r="153" spans="1:34"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304"/>
      <c r="AF153" s="304"/>
      <c r="AG153" s="304"/>
      <c r="AH153" s="304"/>
    </row>
    <row r="154" spans="1:34"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c r="AE154" s="304"/>
      <c r="AF154" s="304"/>
      <c r="AG154" s="304"/>
      <c r="AH154" s="304"/>
    </row>
    <row r="155" spans="1:34"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row>
    <row r="156" spans="1:34"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304"/>
      <c r="AF156" s="304"/>
      <c r="AG156" s="304"/>
      <c r="AH156" s="304"/>
    </row>
    <row r="157" spans="1:34"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row>
    <row r="158" spans="1:34"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c r="AH158" s="304"/>
    </row>
    <row r="159" spans="1:34"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c r="AH159" s="304"/>
    </row>
    <row r="160" spans="1:34"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304"/>
      <c r="AF160" s="304"/>
      <c r="AG160" s="304"/>
      <c r="AH160" s="304"/>
    </row>
    <row r="161" spans="1:34"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304"/>
      <c r="AF161" s="304"/>
      <c r="AG161" s="304"/>
      <c r="AH161" s="304"/>
    </row>
    <row r="162" spans="1:34"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c r="AH162" s="304"/>
    </row>
    <row r="163" spans="1:34"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row>
    <row r="164" spans="1:34"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c r="AH164" s="304"/>
    </row>
    <row r="165" spans="1:34"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c r="AH165" s="304"/>
    </row>
    <row r="166" spans="1:34"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c r="AE166" s="304"/>
      <c r="AF166" s="304"/>
      <c r="AG166" s="304"/>
      <c r="AH166" s="304"/>
    </row>
    <row r="167" spans="1:34"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c r="AE167" s="304"/>
      <c r="AF167" s="304"/>
      <c r="AG167" s="304"/>
      <c r="AH167" s="304"/>
    </row>
    <row r="168" spans="1:34"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c r="AE168" s="304"/>
      <c r="AF168" s="304"/>
      <c r="AG168" s="304"/>
      <c r="AH168" s="304"/>
    </row>
    <row r="169" spans="1:34"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304"/>
      <c r="AF169" s="304"/>
      <c r="AG169" s="304"/>
      <c r="AH169" s="304"/>
    </row>
    <row r="170" spans="1:34"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c r="AE170" s="304"/>
      <c r="AF170" s="304"/>
      <c r="AG170" s="304"/>
      <c r="AH170" s="304"/>
    </row>
    <row r="171" spans="1:34"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c r="AE171" s="304"/>
      <c r="AF171" s="304"/>
      <c r="AG171" s="304"/>
      <c r="AH171" s="304"/>
    </row>
    <row r="172" spans="1:34"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c r="AE172" s="304"/>
      <c r="AF172" s="304"/>
      <c r="AG172" s="304"/>
      <c r="AH172" s="304"/>
    </row>
    <row r="173" spans="1:34"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304"/>
      <c r="AF173" s="304"/>
      <c r="AG173" s="304"/>
      <c r="AH173" s="304"/>
    </row>
    <row r="174" spans="1:34"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304"/>
      <c r="AF174" s="304"/>
      <c r="AG174" s="304"/>
      <c r="AH174" s="304"/>
    </row>
    <row r="175" spans="1:34"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304"/>
      <c r="AF175" s="304"/>
      <c r="AG175" s="304"/>
      <c r="AH175" s="304"/>
    </row>
    <row r="176" spans="1:34"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c r="AE176" s="304"/>
      <c r="AF176" s="304"/>
      <c r="AG176" s="304"/>
      <c r="AH176" s="304"/>
    </row>
    <row r="177" spans="1:34"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304"/>
      <c r="AF177" s="304"/>
      <c r="AG177" s="304"/>
      <c r="AH177" s="304"/>
    </row>
    <row r="178" spans="1:34"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c r="AE178" s="304"/>
      <c r="AF178" s="304"/>
      <c r="AG178" s="304"/>
      <c r="AH178" s="304"/>
    </row>
    <row r="179" spans="1:34"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c r="AE179" s="304"/>
      <c r="AF179" s="304"/>
      <c r="AG179" s="304"/>
      <c r="AH179" s="304"/>
    </row>
    <row r="180" spans="1:34"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304"/>
      <c r="AF180" s="304"/>
      <c r="AG180" s="304"/>
      <c r="AH180" s="304"/>
    </row>
    <row r="181" spans="1:34"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304"/>
      <c r="AF181" s="304"/>
      <c r="AG181" s="304"/>
      <c r="AH181" s="304"/>
    </row>
    <row r="182" spans="1:34"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row>
    <row r="183" spans="1:34"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c r="AH183" s="304"/>
    </row>
    <row r="184" spans="1:34"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c r="AH184" s="304"/>
    </row>
    <row r="185" spans="1:34"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c r="AH185" s="304"/>
    </row>
    <row r="186" spans="1:34"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c r="AH186" s="304"/>
    </row>
    <row r="187" spans="1:34"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row>
    <row r="188" spans="1:34"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c r="AH188" s="304"/>
    </row>
    <row r="189" spans="1:34"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row>
    <row r="190" spans="1:34"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c r="AH190" s="304"/>
    </row>
    <row r="191" spans="1:34"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row>
    <row r="192" spans="1:34"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c r="AH192" s="304"/>
    </row>
    <row r="193" spans="1:34"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row>
    <row r="194" spans="1:34"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c r="AH194" s="304"/>
    </row>
    <row r="195" spans="1:34"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c r="AH195" s="304"/>
    </row>
    <row r="196" spans="1:34"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c r="AE196" s="304"/>
      <c r="AF196" s="304"/>
      <c r="AG196" s="304"/>
      <c r="AH196" s="304"/>
    </row>
    <row r="197" spans="1:34"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c r="AH197" s="304"/>
    </row>
    <row r="198" spans="1:34"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c r="AH198" s="304"/>
    </row>
    <row r="199" spans="1:34"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c r="AH199" s="304"/>
    </row>
    <row r="200" spans="1:34"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c r="AH200" s="304"/>
    </row>
    <row r="201" spans="1:34"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c r="AH201" s="304"/>
    </row>
    <row r="202" spans="1:34"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c r="AE202" s="304"/>
      <c r="AF202" s="304"/>
      <c r="AG202" s="304"/>
      <c r="AH202" s="304"/>
    </row>
    <row r="203" spans="1:34"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c r="AH203" s="304"/>
    </row>
    <row r="204" spans="1:34"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c r="AH204" s="304"/>
    </row>
    <row r="205" spans="1:34"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c r="AE205" s="304"/>
      <c r="AF205" s="304"/>
      <c r="AG205" s="304"/>
      <c r="AH205" s="304"/>
    </row>
    <row r="206" spans="1:34"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304"/>
      <c r="AF206" s="304"/>
      <c r="AG206" s="304"/>
      <c r="AH206" s="304"/>
    </row>
    <row r="207" spans="1:34"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304"/>
      <c r="AF207" s="304"/>
      <c r="AG207" s="304"/>
      <c r="AH207" s="304"/>
    </row>
    <row r="208" spans="1:34"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c r="AH208" s="304"/>
    </row>
    <row r="209" spans="1:34"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c r="AH209" s="304"/>
    </row>
    <row r="210" spans="1:34"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304"/>
      <c r="AF210" s="304"/>
      <c r="AG210" s="304"/>
      <c r="AH210" s="304"/>
    </row>
    <row r="211" spans="1:34"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c r="AE211" s="304"/>
      <c r="AF211" s="304"/>
      <c r="AG211" s="304"/>
      <c r="AH211" s="304"/>
    </row>
    <row r="212" spans="1:34"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row>
    <row r="213" spans="1:34"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c r="AH213" s="304"/>
    </row>
    <row r="214" spans="1:34"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304"/>
      <c r="AF214" s="304"/>
      <c r="AG214" s="304"/>
      <c r="AH214" s="304"/>
    </row>
    <row r="215" spans="1:34"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c r="AE215" s="304"/>
      <c r="AF215" s="304"/>
      <c r="AG215" s="304"/>
      <c r="AH215" s="304"/>
    </row>
    <row r="216" spans="1:34"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304"/>
      <c r="AF216" s="304"/>
      <c r="AG216" s="304"/>
      <c r="AH216" s="304"/>
    </row>
    <row r="217" spans="1:34"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c r="AH217" s="304"/>
    </row>
    <row r="218" spans="1:34"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c r="AH218" s="304"/>
    </row>
    <row r="219" spans="1:34"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c r="AH219" s="304"/>
    </row>
    <row r="220" spans="1:34"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c r="AH220" s="304"/>
    </row>
    <row r="221" spans="1:34"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304"/>
      <c r="AF221" s="304"/>
      <c r="AG221" s="304"/>
      <c r="AH221" s="304"/>
    </row>
    <row r="222" spans="1:34"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c r="AH222" s="304"/>
    </row>
    <row r="223" spans="1:34"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row>
    <row r="224" spans="1:34"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row>
    <row r="225" spans="1:34"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row>
    <row r="226" spans="1:34"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c r="AH226" s="304"/>
    </row>
    <row r="227" spans="1:34"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row>
    <row r="228" spans="1:34"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c r="AH228" s="304"/>
    </row>
    <row r="229" spans="1:34"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c r="AH229" s="304"/>
    </row>
    <row r="230" spans="1:34"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c r="AH230" s="304"/>
    </row>
    <row r="231" spans="1:34"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row>
    <row r="232" spans="1:34"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c r="AE232" s="304"/>
      <c r="AF232" s="304"/>
      <c r="AG232" s="304"/>
      <c r="AH232" s="304"/>
    </row>
    <row r="233" spans="1:34"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c r="AH233" s="304"/>
    </row>
    <row r="234" spans="1:34"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c r="AH234" s="304"/>
    </row>
    <row r="235" spans="1:34"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c r="AH235" s="304"/>
    </row>
    <row r="236" spans="1:34"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304"/>
      <c r="AF236" s="304"/>
      <c r="AG236" s="304"/>
      <c r="AH236" s="304"/>
    </row>
    <row r="237" spans="1:34"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c r="AH237" s="304"/>
    </row>
    <row r="238" spans="1:34"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c r="AE238" s="304"/>
      <c r="AF238" s="304"/>
      <c r="AG238" s="304"/>
      <c r="AH238" s="304"/>
    </row>
    <row r="239" spans="1:34"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c r="AE239" s="304"/>
      <c r="AF239" s="304"/>
      <c r="AG239" s="304"/>
      <c r="AH239" s="304"/>
    </row>
    <row r="240" spans="1:34"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c r="AE240" s="304"/>
      <c r="AF240" s="304"/>
      <c r="AG240" s="304"/>
      <c r="AH240" s="304"/>
    </row>
    <row r="241" spans="1:34"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304"/>
      <c r="AF241" s="304"/>
      <c r="AG241" s="304"/>
      <c r="AH241" s="304"/>
    </row>
    <row r="242" spans="1:34"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c r="AH242" s="304"/>
    </row>
    <row r="243" spans="1:34"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c r="AH243" s="304"/>
    </row>
    <row r="244" spans="1:34"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c r="AH244" s="304"/>
    </row>
    <row r="245" spans="1:34"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304"/>
      <c r="AF245" s="304"/>
      <c r="AG245" s="304"/>
      <c r="AH245" s="304"/>
    </row>
    <row r="246" spans="1:34"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c r="AE246" s="304"/>
      <c r="AF246" s="304"/>
      <c r="AG246" s="304"/>
      <c r="AH246" s="304"/>
    </row>
    <row r="247" spans="1:34"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c r="AH247" s="304"/>
    </row>
    <row r="248" spans="1:34"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c r="AH248" s="304"/>
    </row>
    <row r="249" spans="1:34"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304"/>
      <c r="AF249" s="304"/>
      <c r="AG249" s="304"/>
      <c r="AH249" s="304"/>
    </row>
    <row r="250" spans="1:34"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304"/>
      <c r="AF250" s="304"/>
      <c r="AG250" s="304"/>
      <c r="AH250" s="304"/>
    </row>
    <row r="251" spans="1:34"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row>
    <row r="252" spans="1:34"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304"/>
      <c r="AF252" s="304"/>
      <c r="AG252" s="304"/>
      <c r="AH252" s="304"/>
    </row>
    <row r="253" spans="1:34"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c r="AH253" s="304"/>
    </row>
    <row r="254" spans="1:34"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c r="AH254" s="304"/>
    </row>
    <row r="255" spans="1:34"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c r="AE255" s="304"/>
      <c r="AF255" s="304"/>
      <c r="AG255" s="304"/>
      <c r="AH255" s="304"/>
    </row>
    <row r="256" spans="1:34"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c r="AE256" s="304"/>
      <c r="AF256" s="304"/>
      <c r="AG256" s="304"/>
      <c r="AH256" s="304"/>
    </row>
    <row r="257" spans="1:34"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c r="AE257" s="304"/>
      <c r="AF257" s="304"/>
      <c r="AG257" s="304"/>
      <c r="AH257" s="304"/>
    </row>
    <row r="258" spans="1:34"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304"/>
      <c r="AF258" s="304"/>
      <c r="AG258" s="304"/>
      <c r="AH258" s="304"/>
    </row>
    <row r="259" spans="1:34"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304"/>
      <c r="AF259" s="304"/>
      <c r="AG259" s="304"/>
      <c r="AH259" s="304"/>
    </row>
    <row r="260" spans="1:34"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c r="AE260" s="304"/>
      <c r="AF260" s="304"/>
      <c r="AG260" s="304"/>
      <c r="AH260" s="304"/>
    </row>
    <row r="261" spans="1:34"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c r="AE261" s="304"/>
      <c r="AF261" s="304"/>
      <c r="AG261" s="304"/>
      <c r="AH261" s="304"/>
    </row>
    <row r="262" spans="1:34"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c r="AE262" s="304"/>
      <c r="AF262" s="304"/>
      <c r="AG262" s="304"/>
      <c r="AH262" s="304"/>
    </row>
    <row r="263" spans="1:34"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c r="AH263" s="304"/>
    </row>
    <row r="264" spans="1:34"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c r="AE264" s="304"/>
      <c r="AF264" s="304"/>
      <c r="AG264" s="304"/>
      <c r="AH264" s="304"/>
    </row>
    <row r="265" spans="1:34"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4"/>
      <c r="AF265" s="304"/>
      <c r="AG265" s="304"/>
      <c r="AH265" s="304"/>
    </row>
    <row r="266" spans="1:34"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4"/>
      <c r="AF266" s="304"/>
      <c r="AG266" s="304"/>
      <c r="AH266" s="304"/>
    </row>
    <row r="267" spans="1:34"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4"/>
      <c r="AF267" s="304"/>
      <c r="AG267" s="304"/>
      <c r="AH267" s="304"/>
    </row>
    <row r="268" spans="1:34"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4"/>
      <c r="AF268" s="304"/>
      <c r="AG268" s="304"/>
      <c r="AH268" s="304"/>
    </row>
    <row r="269" spans="1:34"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4"/>
      <c r="AF269" s="304"/>
      <c r="AG269" s="304"/>
      <c r="AH269" s="304"/>
    </row>
    <row r="270" spans="1:34"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4"/>
      <c r="AF270" s="304"/>
      <c r="AG270" s="304"/>
      <c r="AH270" s="304"/>
    </row>
    <row r="271" spans="1:34"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c r="AH271" s="304"/>
    </row>
    <row r="272" spans="1:34"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c r="AH272" s="304"/>
    </row>
    <row r="273" spans="1:34"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c r="AH273" s="304"/>
    </row>
    <row r="274" spans="1:34"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4"/>
      <c r="AF274" s="304"/>
      <c r="AG274" s="304"/>
      <c r="AH274" s="304"/>
    </row>
    <row r="275" spans="1:34"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4"/>
      <c r="AF275" s="304"/>
      <c r="AG275" s="304"/>
      <c r="AH275" s="304"/>
    </row>
    <row r="276" spans="1:34"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4"/>
      <c r="AF276" s="304"/>
      <c r="AG276" s="304"/>
      <c r="AH276" s="304"/>
    </row>
    <row r="277" spans="1:34"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4"/>
      <c r="AF277" s="304"/>
      <c r="AG277" s="304"/>
      <c r="AH277" s="304"/>
    </row>
    <row r="278" spans="1:34"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4"/>
      <c r="AF278" s="304"/>
      <c r="AG278" s="304"/>
      <c r="AH278" s="304"/>
    </row>
    <row r="279" spans="1:34"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4"/>
      <c r="AF279" s="304"/>
      <c r="AG279" s="304"/>
      <c r="AH279" s="304"/>
    </row>
    <row r="280" spans="1:34"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4"/>
      <c r="AF280" s="304"/>
      <c r="AG280" s="304"/>
      <c r="AH280" s="304"/>
    </row>
    <row r="281" spans="1:34"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c r="AH281" s="304"/>
    </row>
    <row r="282" spans="1:34"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4"/>
      <c r="AF282" s="304"/>
      <c r="AG282" s="304"/>
      <c r="AH282" s="304"/>
    </row>
    <row r="283" spans="1:34"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c r="AH283" s="304"/>
    </row>
    <row r="284" spans="1:34"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4"/>
      <c r="AF284" s="304"/>
      <c r="AG284" s="304"/>
      <c r="AH284" s="304"/>
    </row>
    <row r="285" spans="1:34"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4"/>
      <c r="AF285" s="304"/>
      <c r="AG285" s="304"/>
      <c r="AH285" s="304"/>
    </row>
    <row r="286" spans="1:34"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4"/>
      <c r="AF286" s="304"/>
      <c r="AG286" s="304"/>
      <c r="AH286" s="304"/>
    </row>
    <row r="287" spans="1:34"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4"/>
      <c r="AF287" s="304"/>
      <c r="AG287" s="304"/>
      <c r="AH287" s="304"/>
    </row>
    <row r="288" spans="1:34"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c r="AH288" s="304"/>
    </row>
    <row r="289" spans="1:34"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c r="AH289" s="304"/>
    </row>
    <row r="290" spans="1:34"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4"/>
      <c r="AF290" s="304"/>
      <c r="AG290" s="304"/>
      <c r="AH290" s="304"/>
    </row>
    <row r="291" spans="1:34"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row>
    <row r="292" spans="1:34"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4"/>
      <c r="AF292" s="304"/>
      <c r="AG292" s="304"/>
      <c r="AH292" s="304"/>
    </row>
    <row r="293" spans="1:34"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c r="AH293" s="304"/>
    </row>
    <row r="294" spans="1:34"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row>
    <row r="295" spans="1:34"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row>
    <row r="296" spans="1:34"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4"/>
      <c r="AF296" s="304"/>
      <c r="AG296" s="304"/>
      <c r="AH296" s="304"/>
    </row>
    <row r="297" spans="1:34"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4"/>
      <c r="AF297" s="304"/>
      <c r="AG297" s="304"/>
      <c r="AH297" s="304"/>
    </row>
    <row r="298" spans="1:34"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4"/>
      <c r="AF298" s="304"/>
      <c r="AG298" s="304"/>
      <c r="AH298" s="304"/>
    </row>
    <row r="299" spans="1:34"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4"/>
      <c r="AF299" s="304"/>
      <c r="AG299" s="304"/>
      <c r="AH299" s="304"/>
    </row>
    <row r="300" spans="1:34"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c r="AE300" s="304"/>
      <c r="AF300" s="304"/>
      <c r="AG300" s="304"/>
      <c r="AH300" s="304"/>
    </row>
    <row r="301" spans="1:34"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4"/>
      <c r="AF301" s="304"/>
      <c r="AG301" s="304"/>
      <c r="AH301" s="304"/>
    </row>
    <row r="302" spans="1:34"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c r="AH302" s="304"/>
    </row>
    <row r="303" spans="1:34"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c r="AH303" s="304"/>
    </row>
    <row r="304" spans="1:34"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4"/>
      <c r="AF304" s="304"/>
      <c r="AG304" s="304"/>
      <c r="AH304" s="304"/>
    </row>
    <row r="305" spans="1:34"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4"/>
      <c r="AF305" s="304"/>
      <c r="AG305" s="304"/>
      <c r="AH305" s="304"/>
    </row>
    <row r="306" spans="1:34"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4"/>
      <c r="AF306" s="304"/>
      <c r="AG306" s="304"/>
      <c r="AH306" s="304"/>
    </row>
    <row r="307" spans="1:34"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c r="AH307" s="304"/>
    </row>
    <row r="308" spans="1:34"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4"/>
      <c r="AF308" s="304"/>
      <c r="AG308" s="304"/>
      <c r="AH308" s="304"/>
    </row>
    <row r="309" spans="1:34"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4"/>
      <c r="AF309" s="304"/>
      <c r="AG309" s="304"/>
      <c r="AH309" s="304"/>
    </row>
    <row r="310" spans="1:34"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4"/>
      <c r="AF310" s="304"/>
      <c r="AG310" s="304"/>
      <c r="AH310" s="304"/>
    </row>
    <row r="311" spans="1:34"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row>
    <row r="312" spans="1:34"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4"/>
      <c r="AF312" s="304"/>
      <c r="AG312" s="304"/>
      <c r="AH312" s="304"/>
    </row>
    <row r="313" spans="1:34"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c r="AH313" s="304"/>
    </row>
    <row r="314" spans="1:34"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4"/>
      <c r="AF314" s="304"/>
      <c r="AG314" s="304"/>
      <c r="AH314" s="304"/>
    </row>
    <row r="315" spans="1:34"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4"/>
      <c r="AF315" s="304"/>
      <c r="AG315" s="304"/>
      <c r="AH315" s="304"/>
    </row>
    <row r="316" spans="1:34"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4"/>
      <c r="AF316" s="304"/>
      <c r="AG316" s="304"/>
      <c r="AH316" s="304"/>
    </row>
    <row r="317" spans="1:34"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4"/>
      <c r="AF317" s="304"/>
      <c r="AG317" s="304"/>
      <c r="AH317" s="304"/>
    </row>
    <row r="318" spans="1:34"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4"/>
      <c r="AF318" s="304"/>
      <c r="AG318" s="304"/>
      <c r="AH318" s="304"/>
    </row>
    <row r="319" spans="1:34"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4"/>
      <c r="AF319" s="304"/>
      <c r="AG319" s="304"/>
      <c r="AH319" s="304"/>
    </row>
    <row r="320" spans="1:34"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4"/>
      <c r="AF320" s="304"/>
      <c r="AG320" s="304"/>
      <c r="AH320" s="304"/>
    </row>
    <row r="321" spans="1:34"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4"/>
      <c r="AF321" s="304"/>
      <c r="AG321" s="304"/>
      <c r="AH321" s="304"/>
    </row>
    <row r="322" spans="1:34"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4"/>
      <c r="AF322" s="304"/>
      <c r="AG322" s="304"/>
      <c r="AH322" s="304"/>
    </row>
    <row r="323" spans="1:34"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c r="AH323" s="304"/>
    </row>
    <row r="324" spans="1:34"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4"/>
      <c r="AF324" s="304"/>
      <c r="AG324" s="304"/>
      <c r="AH324" s="304"/>
    </row>
    <row r="325" spans="1:34"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4"/>
      <c r="AF325" s="304"/>
      <c r="AG325" s="304"/>
      <c r="AH325" s="304"/>
    </row>
    <row r="326" spans="1:34"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4"/>
      <c r="AF326" s="304"/>
      <c r="AG326" s="304"/>
      <c r="AH326" s="304"/>
    </row>
    <row r="327" spans="1:34"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4"/>
      <c r="AF327" s="304"/>
      <c r="AG327" s="304"/>
      <c r="AH327" s="304"/>
    </row>
    <row r="328" spans="1:34"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4"/>
      <c r="AF328" s="304"/>
      <c r="AG328" s="304"/>
      <c r="AH328" s="304"/>
    </row>
    <row r="329" spans="1:34"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4"/>
      <c r="AF329" s="304"/>
      <c r="AG329" s="304"/>
      <c r="AH329" s="304"/>
    </row>
    <row r="330" spans="1:34"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4"/>
      <c r="AF330" s="304"/>
      <c r="AG330" s="304"/>
      <c r="AH330" s="304"/>
    </row>
    <row r="331" spans="1:34"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4"/>
      <c r="AF331" s="304"/>
      <c r="AG331" s="304"/>
      <c r="AH331" s="304"/>
    </row>
    <row r="332" spans="1:34"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c r="AH332" s="304"/>
    </row>
    <row r="333" spans="1:34"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c r="AH333" s="304"/>
    </row>
    <row r="334" spans="1:34"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4"/>
      <c r="AF334" s="304"/>
      <c r="AG334" s="304"/>
      <c r="AH334" s="304"/>
    </row>
    <row r="335" spans="1:34"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4"/>
      <c r="AF335" s="304"/>
      <c r="AG335" s="304"/>
      <c r="AH335" s="304"/>
    </row>
    <row r="336" spans="1:34"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c r="AE336" s="304"/>
      <c r="AF336" s="304"/>
      <c r="AG336" s="304"/>
      <c r="AH336" s="304"/>
    </row>
    <row r="337" spans="1:34"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c r="AH337" s="304"/>
    </row>
    <row r="338" spans="1:34"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4"/>
      <c r="AF338" s="304"/>
      <c r="AG338" s="304"/>
      <c r="AH338" s="304"/>
    </row>
    <row r="339" spans="1:34"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4"/>
      <c r="AF339" s="304"/>
      <c r="AG339" s="304"/>
      <c r="AH339" s="304"/>
    </row>
    <row r="340" spans="1:34"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4"/>
      <c r="AF340" s="304"/>
      <c r="AG340" s="304"/>
      <c r="AH340" s="304"/>
    </row>
    <row r="341" spans="1:34"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4"/>
      <c r="AF341" s="304"/>
      <c r="AG341" s="304"/>
      <c r="AH341" s="304"/>
    </row>
    <row r="342" spans="1:34"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4"/>
      <c r="AF342" s="304"/>
      <c r="AG342" s="304"/>
      <c r="AH342" s="304"/>
    </row>
    <row r="343" spans="1:34"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c r="AH343" s="304"/>
    </row>
    <row r="344" spans="1:34"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4"/>
      <c r="AF344" s="304"/>
      <c r="AG344" s="304"/>
      <c r="AH344" s="304"/>
    </row>
    <row r="345" spans="1:34"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4"/>
      <c r="AF345" s="304"/>
      <c r="AG345" s="304"/>
      <c r="AH345" s="304"/>
    </row>
    <row r="346" spans="1:34"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4"/>
      <c r="AF346" s="304"/>
      <c r="AG346" s="304"/>
      <c r="AH346" s="304"/>
    </row>
    <row r="347" spans="1:34"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4"/>
      <c r="AF347" s="304"/>
      <c r="AG347" s="304"/>
      <c r="AH347" s="304"/>
    </row>
    <row r="348" spans="1:34"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4"/>
      <c r="AF348" s="304"/>
      <c r="AG348" s="304"/>
      <c r="AH348" s="304"/>
    </row>
    <row r="349" spans="1:34"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c r="AH349" s="304"/>
    </row>
    <row r="350" spans="1:34"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4"/>
      <c r="AF350" s="304"/>
      <c r="AG350" s="304"/>
      <c r="AH350" s="304"/>
    </row>
    <row r="351" spans="1:34"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4"/>
      <c r="AF351" s="304"/>
      <c r="AG351" s="304"/>
      <c r="AH351" s="304"/>
    </row>
    <row r="352" spans="1:34"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4"/>
      <c r="AF352" s="304"/>
      <c r="AG352" s="304"/>
      <c r="AH352" s="304"/>
    </row>
    <row r="353" spans="1:34"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c r="AH353" s="304"/>
    </row>
    <row r="354" spans="1:34"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4"/>
      <c r="AF354" s="304"/>
      <c r="AG354" s="304"/>
      <c r="AH354" s="304"/>
    </row>
    <row r="355" spans="1:34"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4"/>
      <c r="AF355" s="304"/>
      <c r="AG355" s="304"/>
      <c r="AH355" s="304"/>
    </row>
    <row r="356" spans="1:34"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4"/>
      <c r="AF356" s="304"/>
      <c r="AG356" s="304"/>
      <c r="AH356" s="304"/>
    </row>
    <row r="357" spans="1:34"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4"/>
      <c r="AF357" s="304"/>
      <c r="AG357" s="304"/>
      <c r="AH357" s="304"/>
    </row>
    <row r="358" spans="1:34"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4"/>
      <c r="AF358" s="304"/>
      <c r="AG358" s="304"/>
      <c r="AH358" s="304"/>
    </row>
    <row r="359" spans="1:34"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4"/>
      <c r="AF359" s="304"/>
      <c r="AG359" s="304"/>
      <c r="AH359" s="304"/>
    </row>
    <row r="360" spans="1:34"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4"/>
      <c r="AF360" s="304"/>
      <c r="AG360" s="304"/>
      <c r="AH360" s="304"/>
    </row>
    <row r="361" spans="1:34"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4"/>
      <c r="AF361" s="304"/>
      <c r="AG361" s="304"/>
      <c r="AH361" s="304"/>
    </row>
    <row r="362" spans="1:34"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c r="AH362" s="304"/>
    </row>
    <row r="363" spans="1:34"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c r="AH363" s="304"/>
    </row>
    <row r="364" spans="1:34"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4"/>
      <c r="AF364" s="304"/>
      <c r="AG364" s="304"/>
      <c r="AH364" s="304"/>
    </row>
    <row r="365" spans="1:34"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4"/>
      <c r="AF365" s="304"/>
      <c r="AG365" s="304"/>
      <c r="AH365" s="304"/>
    </row>
    <row r="366" spans="1:34"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row>
    <row r="367" spans="1:34"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row>
    <row r="368" spans="1:34"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row>
    <row r="369" spans="1:34"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row>
    <row r="370" spans="1:34"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row>
    <row r="371" spans="1:34"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row>
    <row r="372" spans="1:34"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row>
    <row r="373" spans="1:34"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row>
    <row r="374" spans="1:34"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row>
    <row r="375" spans="1:34"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row>
    <row r="376" spans="1:34"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row>
    <row r="377" spans="1:34"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row>
    <row r="378" spans="1:34"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row>
    <row r="379" spans="1:34"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row>
    <row r="380" spans="1:34"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row>
    <row r="381" spans="1:34"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row>
    <row r="382" spans="1:34"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row>
    <row r="383" spans="1:34"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c r="AH383" s="304"/>
    </row>
    <row r="384" spans="1:34"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4"/>
      <c r="AF384" s="304"/>
      <c r="AG384" s="304"/>
      <c r="AH384" s="304"/>
    </row>
    <row r="385" spans="1:34"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4"/>
      <c r="AF385" s="304"/>
      <c r="AG385" s="304"/>
      <c r="AH385" s="304"/>
    </row>
    <row r="386" spans="1:34"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4"/>
      <c r="AF386" s="304"/>
      <c r="AG386" s="304"/>
      <c r="AH386" s="304"/>
    </row>
    <row r="387" spans="1:34"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4"/>
      <c r="AF387" s="304"/>
      <c r="AG387" s="304"/>
      <c r="AH387" s="304"/>
    </row>
    <row r="388" spans="1:34"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4"/>
      <c r="AF388" s="304"/>
      <c r="AG388" s="304"/>
      <c r="AH388" s="304"/>
    </row>
    <row r="389" spans="1:34"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4"/>
      <c r="AF389" s="304"/>
      <c r="AG389" s="304"/>
      <c r="AH389" s="304"/>
    </row>
    <row r="390" spans="1:34"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4"/>
      <c r="AF390" s="304"/>
      <c r="AG390" s="304"/>
      <c r="AH390" s="304"/>
    </row>
    <row r="391" spans="1:34"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4"/>
      <c r="AF391" s="304"/>
      <c r="AG391" s="304"/>
      <c r="AH391" s="304"/>
    </row>
    <row r="392" spans="1:34"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c r="AH392" s="304"/>
    </row>
    <row r="393" spans="1:34"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c r="AH393" s="304"/>
    </row>
    <row r="394" spans="1:34"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4"/>
      <c r="AF394" s="304"/>
      <c r="AG394" s="304"/>
      <c r="AH394" s="304"/>
    </row>
    <row r="395" spans="1:34"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4"/>
      <c r="AF395" s="304"/>
      <c r="AG395" s="304"/>
      <c r="AH395" s="304"/>
    </row>
    <row r="396" spans="1:34"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4"/>
      <c r="AF396" s="304"/>
      <c r="AG396" s="304"/>
      <c r="AH396" s="304"/>
    </row>
    <row r="397" spans="1:34"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4"/>
      <c r="AF397" s="304"/>
      <c r="AG397" s="304"/>
      <c r="AH397" s="304"/>
    </row>
    <row r="398" spans="1:34"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4"/>
      <c r="AF398" s="304"/>
      <c r="AG398" s="304"/>
      <c r="AH398" s="304"/>
    </row>
    <row r="399" spans="1:34"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4"/>
      <c r="AF399" s="304"/>
      <c r="AG399" s="304"/>
      <c r="AH399" s="304"/>
    </row>
    <row r="400" spans="1:34"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4"/>
      <c r="AF400" s="304"/>
      <c r="AG400" s="304"/>
      <c r="AH400" s="304"/>
    </row>
    <row r="401" spans="1:34"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4"/>
      <c r="AF401" s="304"/>
      <c r="AG401" s="304"/>
      <c r="AH401" s="304"/>
    </row>
    <row r="402" spans="1:34"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4"/>
      <c r="AF402" s="304"/>
      <c r="AG402" s="304"/>
      <c r="AH402" s="304"/>
    </row>
    <row r="403" spans="1:34"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c r="AH403" s="304"/>
    </row>
    <row r="404" spans="1:34"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c r="AH404" s="304"/>
    </row>
    <row r="405" spans="1:34"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4"/>
      <c r="AF405" s="304"/>
      <c r="AG405" s="304"/>
      <c r="AH405" s="304"/>
    </row>
    <row r="406" spans="1:34"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4"/>
      <c r="AF406" s="304"/>
      <c r="AG406" s="304"/>
      <c r="AH406" s="304"/>
    </row>
    <row r="407" spans="1:34"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4"/>
      <c r="AF407" s="304"/>
      <c r="AG407" s="304"/>
      <c r="AH407" s="304"/>
    </row>
    <row r="408" spans="1:34"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304"/>
      <c r="AF408" s="304"/>
      <c r="AG408" s="304"/>
      <c r="AH408" s="304"/>
    </row>
    <row r="409" spans="1:34"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4"/>
      <c r="AF409" s="304"/>
      <c r="AG409" s="304"/>
      <c r="AH409" s="304"/>
    </row>
    <row r="410" spans="1:34"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4"/>
      <c r="AF410" s="304"/>
      <c r="AG410" s="304"/>
      <c r="AH410" s="304"/>
    </row>
    <row r="411" spans="1:34"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4"/>
      <c r="AF411" s="304"/>
      <c r="AG411" s="304"/>
      <c r="AH411" s="304"/>
    </row>
    <row r="412" spans="1:34"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4"/>
      <c r="AF412" s="304"/>
      <c r="AG412" s="304"/>
      <c r="AH412" s="304"/>
    </row>
    <row r="413" spans="1:34"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c r="AH413" s="304"/>
    </row>
    <row r="414" spans="1:34"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4"/>
      <c r="AF414" s="304"/>
      <c r="AG414" s="304"/>
      <c r="AH414" s="304"/>
    </row>
    <row r="415" spans="1:34"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4"/>
      <c r="AF415" s="304"/>
      <c r="AG415" s="304"/>
      <c r="AH415" s="304"/>
    </row>
    <row r="416" spans="1:34"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4"/>
      <c r="AF416" s="304"/>
      <c r="AG416" s="304"/>
      <c r="AH416" s="304"/>
    </row>
    <row r="417" spans="1:34"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4"/>
      <c r="AF417" s="304"/>
      <c r="AG417" s="304"/>
      <c r="AH417" s="304"/>
    </row>
    <row r="418" spans="1:34"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4"/>
      <c r="AF418" s="304"/>
      <c r="AG418" s="304"/>
      <c r="AH418" s="304"/>
    </row>
    <row r="419" spans="1:34"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4"/>
      <c r="AF419" s="304"/>
      <c r="AG419" s="304"/>
      <c r="AH419" s="304"/>
    </row>
    <row r="420" spans="1:34"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4"/>
      <c r="AF420" s="304"/>
      <c r="AG420" s="304"/>
      <c r="AH420" s="304"/>
    </row>
    <row r="421" spans="1:34"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4"/>
      <c r="AF421" s="304"/>
      <c r="AG421" s="304"/>
      <c r="AH421" s="304"/>
    </row>
    <row r="422" spans="1:34"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c r="AH422" s="304"/>
    </row>
    <row r="423" spans="1:34"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c r="AH423" s="304"/>
    </row>
    <row r="424" spans="1:34"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4"/>
      <c r="AF424" s="304"/>
      <c r="AG424" s="304"/>
      <c r="AH424" s="304"/>
    </row>
    <row r="425" spans="1:34"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4"/>
      <c r="AF425" s="304"/>
      <c r="AG425" s="304"/>
      <c r="AH425" s="304"/>
    </row>
    <row r="426" spans="1:34"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4"/>
      <c r="AF426" s="304"/>
      <c r="AG426" s="304"/>
      <c r="AH426" s="304"/>
    </row>
    <row r="427" spans="1:34"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4"/>
      <c r="AF427" s="304"/>
      <c r="AG427" s="304"/>
      <c r="AH427" s="304"/>
    </row>
    <row r="428" spans="1:34"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4"/>
      <c r="AF428" s="304"/>
      <c r="AG428" s="304"/>
      <c r="AH428" s="304"/>
    </row>
    <row r="429" spans="1:34"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4"/>
      <c r="AF429" s="304"/>
      <c r="AG429" s="304"/>
      <c r="AH429" s="304"/>
    </row>
    <row r="430" spans="1:34"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4"/>
      <c r="AF430" s="304"/>
      <c r="AG430" s="304"/>
      <c r="AH430" s="304"/>
    </row>
    <row r="431" spans="1:34"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4"/>
      <c r="AF431" s="304"/>
      <c r="AG431" s="304"/>
      <c r="AH431" s="304"/>
    </row>
    <row r="432" spans="1:34"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4"/>
      <c r="AF432" s="304"/>
      <c r="AG432" s="304"/>
      <c r="AH432" s="304"/>
    </row>
    <row r="433" spans="1:34"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4"/>
      <c r="AF433" s="304"/>
      <c r="AG433" s="304"/>
      <c r="AH433" s="304"/>
    </row>
    <row r="434" spans="1:34"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4"/>
      <c r="AF434" s="304"/>
      <c r="AG434" s="304"/>
      <c r="AH434" s="304"/>
    </row>
    <row r="435" spans="1:34"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4"/>
      <c r="AF435" s="304"/>
      <c r="AG435" s="304"/>
      <c r="AH435" s="304"/>
    </row>
    <row r="436" spans="1:34"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4"/>
      <c r="AF436" s="304"/>
      <c r="AG436" s="304"/>
      <c r="AH436" s="304"/>
    </row>
    <row r="437" spans="1:34"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4"/>
      <c r="AF437" s="304"/>
      <c r="AG437" s="304"/>
      <c r="AH437" s="304"/>
    </row>
    <row r="438" spans="1:34"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4"/>
      <c r="AF438" s="304"/>
      <c r="AG438" s="304"/>
      <c r="AH438" s="304"/>
    </row>
    <row r="439" spans="1:34"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4"/>
      <c r="AF439" s="304"/>
      <c r="AG439" s="304"/>
      <c r="AH439" s="304"/>
    </row>
    <row r="440" spans="1:34"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4"/>
      <c r="AF440" s="304"/>
      <c r="AG440" s="304"/>
      <c r="AH440" s="304"/>
    </row>
    <row r="441" spans="1:34"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4"/>
      <c r="AF441" s="304"/>
      <c r="AG441" s="304"/>
      <c r="AH441" s="304"/>
    </row>
    <row r="442" spans="1:34"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c r="AH442" s="304"/>
    </row>
    <row r="443" spans="1:34"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c r="AH443" s="304"/>
    </row>
    <row r="444" spans="1:34"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c r="AE444" s="304"/>
      <c r="AF444" s="304"/>
      <c r="AG444" s="304"/>
      <c r="AH444" s="304"/>
    </row>
    <row r="445" spans="1:34"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4"/>
      <c r="AF445" s="304"/>
      <c r="AG445" s="304"/>
      <c r="AH445" s="304"/>
    </row>
    <row r="446" spans="1:34"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4"/>
      <c r="AF446" s="304"/>
      <c r="AG446" s="304"/>
      <c r="AH446" s="304"/>
    </row>
    <row r="447" spans="1:34"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4"/>
      <c r="AF447" s="304"/>
      <c r="AG447" s="304"/>
      <c r="AH447" s="304"/>
    </row>
    <row r="448" spans="1:34"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4"/>
      <c r="AF448" s="304"/>
      <c r="AG448" s="304"/>
      <c r="AH448" s="304"/>
    </row>
    <row r="449" spans="1:34"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4"/>
      <c r="AF449" s="304"/>
      <c r="AG449" s="304"/>
      <c r="AH449" s="304"/>
    </row>
    <row r="450" spans="1:34"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4"/>
      <c r="AF450" s="304"/>
      <c r="AG450" s="304"/>
      <c r="AH450" s="304"/>
    </row>
    <row r="451" spans="1:34"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4"/>
      <c r="AF451" s="304"/>
      <c r="AG451" s="304"/>
      <c r="AH451" s="304"/>
    </row>
    <row r="452" spans="1:34"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c r="AH452" s="304"/>
    </row>
    <row r="453" spans="1:34"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4"/>
      <c r="AF453" s="304"/>
      <c r="AG453" s="304"/>
      <c r="AH453" s="304"/>
    </row>
    <row r="454" spans="1:34"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4"/>
      <c r="AF454" s="304"/>
      <c r="AG454" s="304"/>
      <c r="AH454" s="304"/>
    </row>
    <row r="455" spans="1:34"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4"/>
      <c r="AF455" s="304"/>
      <c r="AG455" s="304"/>
      <c r="AH455" s="304"/>
    </row>
    <row r="456" spans="1:34"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4"/>
      <c r="AF456" s="304"/>
      <c r="AG456" s="304"/>
      <c r="AH456" s="304"/>
    </row>
    <row r="457" spans="1:34"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4"/>
      <c r="AF457" s="304"/>
      <c r="AG457" s="304"/>
      <c r="AH457" s="304"/>
    </row>
    <row r="458" spans="1:34"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4"/>
      <c r="AF458" s="304"/>
      <c r="AG458" s="304"/>
      <c r="AH458" s="304"/>
    </row>
    <row r="459" spans="1:34"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4"/>
      <c r="AF459" s="304"/>
      <c r="AG459" s="304"/>
      <c r="AH459" s="304"/>
    </row>
    <row r="460" spans="1:34"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4"/>
      <c r="AF460" s="304"/>
      <c r="AG460" s="304"/>
      <c r="AH460" s="304"/>
    </row>
    <row r="461" spans="1:34"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4"/>
      <c r="AF461" s="304"/>
      <c r="AG461" s="304"/>
      <c r="AH461" s="304"/>
    </row>
    <row r="462" spans="1:34"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4"/>
      <c r="AF462" s="304"/>
      <c r="AG462" s="304"/>
      <c r="AH462" s="304"/>
    </row>
    <row r="463" spans="1:34"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4"/>
      <c r="AF463" s="304"/>
      <c r="AG463" s="304"/>
      <c r="AH463" s="304"/>
    </row>
    <row r="464" spans="1:34"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4"/>
      <c r="AF464" s="304"/>
      <c r="AG464" s="304"/>
      <c r="AH464" s="304"/>
    </row>
    <row r="465" spans="1:34"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4"/>
      <c r="AF465" s="304"/>
      <c r="AG465" s="304"/>
      <c r="AH465" s="304"/>
    </row>
    <row r="466" spans="1:34"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4"/>
      <c r="AF466" s="304"/>
      <c r="AG466" s="304"/>
      <c r="AH466" s="304"/>
    </row>
    <row r="467" spans="1:34"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4"/>
      <c r="AF467" s="304"/>
      <c r="AG467" s="304"/>
      <c r="AH467" s="304"/>
    </row>
    <row r="468" spans="1:34"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4"/>
      <c r="AF468" s="304"/>
      <c r="AG468" s="304"/>
      <c r="AH468" s="304"/>
    </row>
    <row r="469" spans="1:34"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4"/>
      <c r="AF469" s="304"/>
      <c r="AG469" s="304"/>
      <c r="AH469" s="304"/>
    </row>
    <row r="470" spans="1:34"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4"/>
      <c r="AF470" s="304"/>
      <c r="AG470" s="304"/>
      <c r="AH470" s="304"/>
    </row>
    <row r="471" spans="1:34"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4"/>
      <c r="AF471" s="304"/>
      <c r="AG471" s="304"/>
      <c r="AH471" s="304"/>
    </row>
    <row r="472" spans="1:34"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4"/>
      <c r="AF472" s="304"/>
      <c r="AG472" s="304"/>
      <c r="AH472" s="304"/>
    </row>
    <row r="473" spans="1:34"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4"/>
      <c r="AF473" s="304"/>
      <c r="AG473" s="304"/>
      <c r="AH473" s="304"/>
    </row>
    <row r="474" spans="1:34"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4"/>
      <c r="AF474" s="304"/>
      <c r="AG474" s="304"/>
      <c r="AH474" s="304"/>
    </row>
    <row r="475" spans="1:34"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4"/>
      <c r="AF475" s="304"/>
      <c r="AG475" s="304"/>
      <c r="AH475" s="304"/>
    </row>
    <row r="476" spans="1:34"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4"/>
      <c r="AF476" s="304"/>
      <c r="AG476" s="304"/>
      <c r="AH476" s="304"/>
    </row>
    <row r="477" spans="1:34"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4"/>
      <c r="AF477" s="304"/>
      <c r="AG477" s="304"/>
      <c r="AH477" s="304"/>
    </row>
    <row r="478" spans="1:34"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4"/>
      <c r="AF478" s="304"/>
      <c r="AG478" s="304"/>
      <c r="AH478" s="304"/>
    </row>
    <row r="479" spans="1:34"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4"/>
      <c r="AF479" s="304"/>
      <c r="AG479" s="304"/>
      <c r="AH479" s="304"/>
    </row>
    <row r="480" spans="1:34"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304"/>
      <c r="AF480" s="304"/>
      <c r="AG480" s="304"/>
      <c r="AH480" s="304"/>
    </row>
    <row r="481" spans="1:34"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4"/>
      <c r="AF481" s="304"/>
      <c r="AG481" s="304"/>
      <c r="AH481" s="304"/>
    </row>
    <row r="482" spans="1:34"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c r="AH482" s="304"/>
    </row>
    <row r="483" spans="1:34"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c r="AH483" s="304"/>
    </row>
    <row r="484" spans="1:34"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4"/>
      <c r="AF484" s="304"/>
      <c r="AG484" s="304"/>
      <c r="AH484" s="304"/>
    </row>
    <row r="485" spans="1:34"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4"/>
      <c r="AF485" s="304"/>
      <c r="AG485" s="304"/>
      <c r="AH485" s="304"/>
    </row>
    <row r="486" spans="1:34"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4"/>
      <c r="AF486" s="304"/>
      <c r="AG486" s="304"/>
      <c r="AH486" s="304"/>
    </row>
    <row r="487" spans="1:34"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4"/>
      <c r="AF487" s="304"/>
      <c r="AG487" s="304"/>
      <c r="AH487" s="304"/>
    </row>
    <row r="488" spans="1:34"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4"/>
      <c r="AF488" s="304"/>
      <c r="AG488" s="304"/>
      <c r="AH488" s="304"/>
    </row>
    <row r="489" spans="1:34"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4"/>
      <c r="AF489" s="304"/>
      <c r="AG489" s="304"/>
      <c r="AH489" s="304"/>
    </row>
    <row r="490" spans="1:34"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4"/>
      <c r="AF490" s="304"/>
      <c r="AG490" s="304"/>
      <c r="AH490" s="304"/>
    </row>
    <row r="491" spans="1:34"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4"/>
      <c r="AF491" s="304"/>
      <c r="AG491" s="304"/>
      <c r="AH491" s="304"/>
    </row>
    <row r="492" spans="1:34"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4"/>
      <c r="AF492" s="304"/>
      <c r="AG492" s="304"/>
      <c r="AH492" s="304"/>
    </row>
    <row r="493" spans="1:34"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c r="AH493" s="304"/>
    </row>
    <row r="494" spans="1:34"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4"/>
      <c r="AF494" s="304"/>
      <c r="AG494" s="304"/>
      <c r="AH494" s="304"/>
    </row>
    <row r="495" spans="1:34"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4"/>
      <c r="AF495" s="304"/>
      <c r="AG495" s="304"/>
      <c r="AH495" s="304"/>
    </row>
    <row r="496" spans="1:34"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4"/>
      <c r="AF496" s="304"/>
      <c r="AG496" s="304"/>
      <c r="AH496" s="304"/>
    </row>
    <row r="497" spans="1:34"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4"/>
      <c r="AF497" s="304"/>
      <c r="AG497" s="304"/>
      <c r="AH497" s="304"/>
    </row>
    <row r="498" spans="1:34"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4"/>
      <c r="AF498" s="304"/>
      <c r="AG498" s="304"/>
      <c r="AH498" s="304"/>
    </row>
    <row r="499" spans="1:34"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4"/>
      <c r="AF499" s="304"/>
      <c r="AG499" s="304"/>
      <c r="AH499" s="304"/>
    </row>
    <row r="500" spans="1:34"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4"/>
      <c r="AF500" s="304"/>
      <c r="AG500" s="304"/>
      <c r="AH500" s="304"/>
    </row>
    <row r="501" spans="1:34"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4"/>
      <c r="AF501" s="304"/>
      <c r="AG501" s="304"/>
      <c r="AH501" s="304"/>
    </row>
    <row r="502" spans="1:34"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4"/>
      <c r="AF502" s="304"/>
      <c r="AG502" s="304"/>
      <c r="AH502" s="304"/>
    </row>
    <row r="503" spans="1:34"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c r="AH503" s="304"/>
    </row>
    <row r="504" spans="1:34"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4"/>
      <c r="AF504" s="304"/>
      <c r="AG504" s="304"/>
      <c r="AH504" s="304"/>
    </row>
    <row r="505" spans="1:34"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4"/>
      <c r="AF505" s="304"/>
      <c r="AG505" s="304"/>
      <c r="AH505" s="304"/>
    </row>
    <row r="506" spans="1:34"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4"/>
      <c r="AF506" s="304"/>
      <c r="AG506" s="304"/>
      <c r="AH506" s="304"/>
    </row>
    <row r="507" spans="1:34"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4"/>
      <c r="AF507" s="304"/>
      <c r="AG507" s="304"/>
      <c r="AH507" s="304"/>
    </row>
    <row r="508" spans="1:34"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4"/>
      <c r="AF508" s="304"/>
      <c r="AG508" s="304"/>
      <c r="AH508" s="304"/>
    </row>
    <row r="509" spans="1:34"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4"/>
      <c r="AF509" s="304"/>
      <c r="AG509" s="304"/>
      <c r="AH509" s="304"/>
    </row>
    <row r="510" spans="1:34"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4"/>
      <c r="AF510" s="304"/>
      <c r="AG510" s="304"/>
      <c r="AH510" s="304"/>
    </row>
    <row r="511" spans="1:34"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4"/>
      <c r="AF511" s="304"/>
      <c r="AG511" s="304"/>
      <c r="AH511" s="304"/>
    </row>
    <row r="512" spans="1:34"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c r="AH512" s="304"/>
    </row>
    <row r="513" spans="1:34"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c r="AH513" s="304"/>
    </row>
    <row r="514" spans="1:34"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4"/>
      <c r="AF514" s="304"/>
      <c r="AG514" s="304"/>
      <c r="AH514" s="304"/>
    </row>
    <row r="515" spans="1:34"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4"/>
      <c r="AF515" s="304"/>
      <c r="AG515" s="304"/>
      <c r="AH515" s="304"/>
    </row>
    <row r="516" spans="1:34"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304"/>
      <c r="AF516" s="304"/>
      <c r="AG516" s="304"/>
      <c r="AH516" s="304"/>
    </row>
    <row r="517" spans="1:34"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4"/>
      <c r="AF517" s="304"/>
      <c r="AG517" s="304"/>
      <c r="AH517" s="304"/>
    </row>
    <row r="518" spans="1:34"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4"/>
      <c r="AF518" s="304"/>
      <c r="AG518" s="304"/>
      <c r="AH518" s="304"/>
    </row>
    <row r="519" spans="1:34"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4"/>
      <c r="AF519" s="304"/>
      <c r="AG519" s="304"/>
      <c r="AH519" s="304"/>
    </row>
    <row r="520" spans="1:34"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4"/>
      <c r="AF520" s="304"/>
      <c r="AG520" s="304"/>
      <c r="AH520" s="304"/>
    </row>
    <row r="521" spans="1:34"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4"/>
      <c r="AF521" s="304"/>
      <c r="AG521" s="304"/>
      <c r="AH521" s="304"/>
    </row>
    <row r="522" spans="1:34"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4"/>
      <c r="AF522" s="304"/>
      <c r="AG522" s="304"/>
      <c r="AH522" s="304"/>
    </row>
    <row r="523" spans="1:34"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4"/>
      <c r="AF523" s="304"/>
      <c r="AG523" s="304"/>
      <c r="AH523" s="304"/>
    </row>
    <row r="524" spans="1:34"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4"/>
      <c r="AF524" s="304"/>
      <c r="AG524" s="304"/>
      <c r="AH524" s="304"/>
    </row>
    <row r="525" spans="1:34"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4"/>
      <c r="AF525" s="304"/>
      <c r="AG525" s="304"/>
      <c r="AH525" s="304"/>
    </row>
    <row r="526" spans="1:34"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4"/>
      <c r="AF526" s="304"/>
      <c r="AG526" s="304"/>
      <c r="AH526" s="304"/>
    </row>
    <row r="527" spans="1:34"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4"/>
      <c r="AF527" s="304"/>
      <c r="AG527" s="304"/>
      <c r="AH527" s="304"/>
    </row>
    <row r="528" spans="1:34"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4"/>
      <c r="AF528" s="304"/>
      <c r="AG528" s="304"/>
      <c r="AH528" s="304"/>
    </row>
    <row r="529" spans="1:34"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4"/>
      <c r="AF529" s="304"/>
      <c r="AG529" s="304"/>
      <c r="AH529" s="304"/>
    </row>
    <row r="530" spans="1:34"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4"/>
      <c r="AF530" s="304"/>
      <c r="AG530" s="304"/>
      <c r="AH530" s="304"/>
    </row>
    <row r="531" spans="1:34"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4"/>
      <c r="AF531" s="304"/>
      <c r="AG531" s="304"/>
      <c r="AH531" s="304"/>
    </row>
    <row r="532" spans="1:34"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4"/>
      <c r="AF532" s="304"/>
      <c r="AG532" s="304"/>
      <c r="AH532" s="304"/>
    </row>
    <row r="533" spans="1:34"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c r="AH533" s="304"/>
    </row>
    <row r="534" spans="1:34"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4"/>
      <c r="AF534" s="304"/>
      <c r="AG534" s="304"/>
      <c r="AH534" s="304"/>
    </row>
    <row r="535" spans="1:34"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4"/>
      <c r="AF535" s="304"/>
      <c r="AG535" s="304"/>
      <c r="AH535" s="304"/>
    </row>
    <row r="536" spans="1:34"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4"/>
      <c r="AF536" s="304"/>
      <c r="AG536" s="304"/>
      <c r="AH536" s="304"/>
    </row>
    <row r="537" spans="1:34"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4"/>
      <c r="AF537" s="304"/>
      <c r="AG537" s="304"/>
      <c r="AH537" s="304"/>
    </row>
    <row r="538" spans="1:34"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4"/>
      <c r="AF538" s="304"/>
      <c r="AG538" s="304"/>
      <c r="AH538" s="304"/>
    </row>
    <row r="539" spans="1:34"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4"/>
      <c r="AF539" s="304"/>
      <c r="AG539" s="304"/>
      <c r="AH539" s="304"/>
    </row>
    <row r="540" spans="1:34"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4"/>
      <c r="AF540" s="304"/>
      <c r="AG540" s="304"/>
      <c r="AH540" s="304"/>
    </row>
    <row r="541" spans="1:34"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4"/>
      <c r="AF541" s="304"/>
      <c r="AG541" s="304"/>
      <c r="AH541" s="304"/>
    </row>
    <row r="542" spans="1:34"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c r="AH542" s="304"/>
    </row>
    <row r="543" spans="1:34"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4"/>
      <c r="AF543" s="304"/>
      <c r="AG543" s="304"/>
      <c r="AH543" s="304"/>
    </row>
    <row r="544" spans="1:34"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4"/>
      <c r="AF544" s="304"/>
      <c r="AG544" s="304"/>
      <c r="AH544" s="304"/>
    </row>
    <row r="545" spans="1:34"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4"/>
      <c r="AF545" s="304"/>
      <c r="AG545" s="304"/>
      <c r="AH545" s="304"/>
    </row>
    <row r="546" spans="1:34"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4"/>
      <c r="AF546" s="304"/>
      <c r="AG546" s="304"/>
      <c r="AH546" s="304"/>
    </row>
    <row r="547" spans="1:34"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4"/>
      <c r="AF547" s="304"/>
      <c r="AG547" s="304"/>
      <c r="AH547" s="304"/>
    </row>
    <row r="548" spans="1:34"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4"/>
      <c r="AF548" s="304"/>
      <c r="AG548" s="304"/>
      <c r="AH548" s="304"/>
    </row>
    <row r="549" spans="1:34"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4"/>
      <c r="AF549" s="304"/>
      <c r="AG549" s="304"/>
      <c r="AH549" s="304"/>
    </row>
    <row r="550" spans="1:34"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4"/>
      <c r="AF550" s="304"/>
      <c r="AG550" s="304"/>
      <c r="AH550" s="304"/>
    </row>
    <row r="551" spans="1:34"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4"/>
      <c r="AF551" s="304"/>
      <c r="AG551" s="304"/>
      <c r="AH551" s="304"/>
    </row>
    <row r="552" spans="1:34"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4"/>
      <c r="AF552" s="304"/>
      <c r="AG552" s="304"/>
      <c r="AH552" s="304"/>
    </row>
    <row r="553" spans="1:34"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c r="AH553" s="304"/>
    </row>
    <row r="554" spans="1:34"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c r="AE554" s="304"/>
      <c r="AF554" s="304"/>
      <c r="AG554" s="304"/>
      <c r="AH554" s="304"/>
    </row>
    <row r="555" spans="1:34"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4"/>
      <c r="AF555" s="304"/>
      <c r="AG555" s="304"/>
      <c r="AH555" s="304"/>
    </row>
    <row r="556" spans="1:34"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4"/>
      <c r="AF556" s="304"/>
      <c r="AG556" s="304"/>
      <c r="AH556" s="304"/>
    </row>
    <row r="557" spans="1:34"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4"/>
      <c r="AF557" s="304"/>
      <c r="AG557" s="304"/>
      <c r="AH557" s="304"/>
    </row>
    <row r="558" spans="1:34"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4"/>
      <c r="AF558" s="304"/>
      <c r="AG558" s="304"/>
      <c r="AH558" s="304"/>
    </row>
    <row r="559" spans="1:34"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4"/>
      <c r="AF559" s="304"/>
      <c r="AG559" s="304"/>
      <c r="AH559" s="304"/>
    </row>
    <row r="560" spans="1:34"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4"/>
      <c r="AF560" s="304"/>
      <c r="AG560" s="304"/>
      <c r="AH560" s="304"/>
    </row>
    <row r="561" spans="1:34"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4"/>
      <c r="AF561" s="304"/>
      <c r="AG561" s="304"/>
      <c r="AH561" s="304"/>
    </row>
    <row r="562" spans="1:34"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4"/>
      <c r="AF562" s="304"/>
      <c r="AG562" s="304"/>
      <c r="AH562" s="304"/>
    </row>
    <row r="563" spans="1:34"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c r="AH563" s="304"/>
    </row>
    <row r="564" spans="1:34"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4"/>
      <c r="AF564" s="304"/>
      <c r="AG564" s="304"/>
      <c r="AH564" s="304"/>
    </row>
    <row r="565" spans="1:34"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4"/>
      <c r="AF565" s="304"/>
      <c r="AG565" s="304"/>
      <c r="AH565" s="304"/>
    </row>
    <row r="566" spans="1:34"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4"/>
      <c r="AF566" s="304"/>
      <c r="AG566" s="304"/>
      <c r="AH566" s="304"/>
    </row>
    <row r="567" spans="1:34"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4"/>
      <c r="AF567" s="304"/>
      <c r="AG567" s="304"/>
      <c r="AH567" s="304"/>
    </row>
    <row r="568" spans="1:34"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4"/>
      <c r="AF568" s="304"/>
      <c r="AG568" s="304"/>
      <c r="AH568" s="304"/>
    </row>
    <row r="569" spans="1:34"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4"/>
      <c r="AF569" s="304"/>
      <c r="AG569" s="304"/>
      <c r="AH569" s="304"/>
    </row>
    <row r="570" spans="1:34"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4"/>
      <c r="AF570" s="304"/>
      <c r="AG570" s="304"/>
      <c r="AH570" s="304"/>
    </row>
    <row r="571" spans="1:34"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4"/>
      <c r="AF571" s="304"/>
      <c r="AG571" s="304"/>
      <c r="AH571" s="304"/>
    </row>
    <row r="572" spans="1:34"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c r="AH572" s="304"/>
    </row>
    <row r="573" spans="1:34"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c r="AH573" s="304"/>
    </row>
    <row r="574" spans="1:34"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4"/>
      <c r="AF574" s="304"/>
      <c r="AG574" s="304"/>
      <c r="AH574" s="304"/>
    </row>
    <row r="575" spans="1:34"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4"/>
      <c r="AF575" s="304"/>
      <c r="AG575" s="304"/>
      <c r="AH575" s="304"/>
    </row>
    <row r="576" spans="1:34"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c r="AH576" s="304"/>
    </row>
    <row r="577" spans="1:34"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c r="AH577" s="304"/>
    </row>
    <row r="578" spans="1:34"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c r="AH578" s="304"/>
    </row>
    <row r="579" spans="1:34"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c r="AH579" s="304"/>
    </row>
    <row r="580" spans="1:34"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c r="AH580" s="304"/>
    </row>
    <row r="581" spans="1:34"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4"/>
      <c r="AF581" s="304"/>
      <c r="AG581" s="304"/>
      <c r="AH581" s="304"/>
    </row>
    <row r="582" spans="1:34"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4"/>
      <c r="AF582" s="304"/>
      <c r="AG582" s="304"/>
      <c r="AH582" s="304"/>
    </row>
    <row r="583" spans="1:34"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c r="AH583" s="304"/>
    </row>
    <row r="584" spans="1:34"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4"/>
      <c r="AF584" s="304"/>
      <c r="AG584" s="304"/>
      <c r="AH584" s="304"/>
    </row>
    <row r="585" spans="1:34"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4"/>
      <c r="AF585" s="304"/>
      <c r="AG585" s="304"/>
      <c r="AH585" s="304"/>
    </row>
    <row r="586" spans="1:34"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4"/>
      <c r="AF586" s="304"/>
      <c r="AG586" s="304"/>
      <c r="AH586" s="304"/>
    </row>
    <row r="587" spans="1:34"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4"/>
      <c r="AF587" s="304"/>
      <c r="AG587" s="304"/>
      <c r="AH587" s="304"/>
    </row>
    <row r="588" spans="1:34"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4"/>
      <c r="AF588" s="304"/>
      <c r="AG588" s="304"/>
      <c r="AH588" s="304"/>
    </row>
    <row r="589" spans="1:34"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4"/>
      <c r="AF589" s="304"/>
      <c r="AG589" s="304"/>
      <c r="AH589" s="304"/>
    </row>
    <row r="590" spans="1:34"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c r="AE590" s="304"/>
      <c r="AF590" s="304"/>
      <c r="AG590" s="304"/>
      <c r="AH590" s="304"/>
    </row>
    <row r="591" spans="1:34"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4"/>
      <c r="AF591" s="304"/>
      <c r="AG591" s="304"/>
      <c r="AH591" s="304"/>
    </row>
    <row r="592" spans="1:34"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4"/>
      <c r="AF592" s="304"/>
      <c r="AG592" s="304"/>
      <c r="AH592" s="304"/>
    </row>
    <row r="593" spans="1:34"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c r="AH593" s="304"/>
    </row>
    <row r="594" spans="1:34"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4"/>
      <c r="AF594" s="304"/>
      <c r="AG594" s="304"/>
      <c r="AH594" s="304"/>
    </row>
    <row r="595" spans="1:34"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4"/>
      <c r="AF595" s="304"/>
      <c r="AG595" s="304"/>
      <c r="AH595" s="304"/>
    </row>
    <row r="596" spans="1:34"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4"/>
      <c r="AF596" s="304"/>
      <c r="AG596" s="304"/>
      <c r="AH596" s="304"/>
    </row>
    <row r="597" spans="1:34"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4"/>
      <c r="AF597" s="304"/>
      <c r="AG597" s="304"/>
      <c r="AH597" s="304"/>
    </row>
    <row r="598" spans="1:34"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4"/>
      <c r="AF598" s="304"/>
      <c r="AG598" s="304"/>
      <c r="AH598" s="304"/>
    </row>
    <row r="599" spans="1:34"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4"/>
      <c r="AF599" s="304"/>
      <c r="AG599" s="304"/>
      <c r="AH599" s="304"/>
    </row>
    <row r="600" spans="1:34"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4"/>
      <c r="AF600" s="304"/>
      <c r="AG600" s="304"/>
      <c r="AH600" s="304"/>
    </row>
    <row r="601" spans="1:34"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4"/>
      <c r="AF601" s="304"/>
      <c r="AG601" s="304"/>
      <c r="AH601" s="304"/>
    </row>
    <row r="602" spans="1:34"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c r="AH602" s="304"/>
    </row>
    <row r="603" spans="1:34"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c r="AH603" s="304"/>
    </row>
    <row r="604" spans="1:34"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4"/>
      <c r="AF604" s="304"/>
      <c r="AG604" s="304"/>
      <c r="AH604" s="304"/>
    </row>
    <row r="605" spans="1:34"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4"/>
      <c r="AF605" s="304"/>
      <c r="AG605" s="304"/>
      <c r="AH605" s="304"/>
    </row>
    <row r="606" spans="1:34"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4"/>
      <c r="AF606" s="304"/>
      <c r="AG606" s="304"/>
      <c r="AH606" s="304"/>
    </row>
    <row r="607" spans="1:34"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4"/>
      <c r="AF607" s="304"/>
      <c r="AG607" s="304"/>
      <c r="AH607" s="304"/>
    </row>
    <row r="608" spans="1:34"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4"/>
      <c r="AF608" s="304"/>
      <c r="AG608" s="304"/>
      <c r="AH608" s="304"/>
    </row>
    <row r="609" spans="1:34"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4"/>
      <c r="AF609" s="304"/>
      <c r="AG609" s="304"/>
      <c r="AH609" s="304"/>
    </row>
    <row r="610" spans="1:34"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4"/>
      <c r="AF610" s="304"/>
      <c r="AG610" s="304"/>
      <c r="AH610" s="304"/>
    </row>
    <row r="611" spans="1:34"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4"/>
      <c r="AF611" s="304"/>
      <c r="AG611" s="304"/>
      <c r="AH611" s="304"/>
    </row>
    <row r="612" spans="1:34"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4"/>
      <c r="AF612" s="304"/>
      <c r="AG612" s="304"/>
      <c r="AH612" s="304"/>
    </row>
    <row r="613" spans="1:34"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c r="AH613" s="304"/>
    </row>
    <row r="614" spans="1:34"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4"/>
      <c r="AF614" s="304"/>
      <c r="AG614" s="304"/>
      <c r="AH614" s="304"/>
    </row>
    <row r="615" spans="1:34"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4"/>
      <c r="AF615" s="304"/>
      <c r="AG615" s="304"/>
      <c r="AH615" s="304"/>
    </row>
    <row r="616" spans="1:34"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4"/>
      <c r="AF616" s="304"/>
      <c r="AG616" s="304"/>
      <c r="AH616" s="304"/>
    </row>
    <row r="617" spans="1:34"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4"/>
      <c r="AF617" s="304"/>
      <c r="AG617" s="304"/>
      <c r="AH617" s="304"/>
    </row>
    <row r="618" spans="1:34"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4"/>
      <c r="AF618" s="304"/>
      <c r="AG618" s="304"/>
      <c r="AH618" s="304"/>
    </row>
    <row r="619" spans="1:34"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4"/>
      <c r="AF619" s="304"/>
      <c r="AG619" s="304"/>
      <c r="AH619" s="304"/>
    </row>
    <row r="620" spans="1:34"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4"/>
      <c r="AF620" s="304"/>
      <c r="AG620" s="304"/>
      <c r="AH620" s="304"/>
    </row>
    <row r="621" spans="1:34"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4"/>
      <c r="AF621" s="304"/>
      <c r="AG621" s="304"/>
      <c r="AH621" s="304"/>
    </row>
    <row r="622" spans="1:34"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c r="AH622" s="304"/>
    </row>
    <row r="623" spans="1:34"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c r="AH623" s="304"/>
    </row>
    <row r="624" spans="1:34"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4"/>
      <c r="AF624" s="304"/>
      <c r="AG624" s="304"/>
      <c r="AH624" s="304"/>
    </row>
    <row r="625" spans="1:34"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4"/>
      <c r="AF625" s="304"/>
      <c r="AG625" s="304"/>
      <c r="AH625" s="304"/>
    </row>
    <row r="626" spans="1:34"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304"/>
      <c r="AF626" s="304"/>
      <c r="AG626" s="304"/>
      <c r="AH626" s="304"/>
    </row>
    <row r="627" spans="1:34"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4"/>
      <c r="AF627" s="304"/>
      <c r="AG627" s="304"/>
      <c r="AH627" s="304"/>
    </row>
    <row r="628" spans="1:34"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4"/>
      <c r="AF628" s="304"/>
      <c r="AG628" s="304"/>
      <c r="AH628" s="304"/>
    </row>
    <row r="629" spans="1:34"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4"/>
      <c r="AF629" s="304"/>
      <c r="AG629" s="304"/>
      <c r="AH629" s="304"/>
    </row>
    <row r="630" spans="1:34"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4"/>
      <c r="AF630" s="304"/>
      <c r="AG630" s="304"/>
      <c r="AH630" s="304"/>
    </row>
    <row r="631" spans="1:34"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4"/>
      <c r="AF631" s="304"/>
      <c r="AG631" s="304"/>
      <c r="AH631" s="304"/>
    </row>
    <row r="632" spans="1:34"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c r="AH632" s="304"/>
    </row>
    <row r="633" spans="1:34"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c r="AH633" s="304"/>
    </row>
    <row r="634" spans="1:34"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c r="AH634" s="304"/>
    </row>
    <row r="635" spans="1:34"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c r="AH635" s="304"/>
    </row>
    <row r="636" spans="1:34"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c r="AH636" s="304"/>
    </row>
    <row r="637" spans="1:34"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c r="AH637" s="304"/>
    </row>
    <row r="638" spans="1:34"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c r="AH638" s="304"/>
    </row>
    <row r="639" spans="1:34"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c r="AH639" s="304"/>
    </row>
    <row r="640" spans="1:34"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c r="AH640" s="304"/>
    </row>
    <row r="641" spans="1:34"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c r="AH641" s="304"/>
    </row>
    <row r="642" spans="1:34"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c r="AH642" s="304"/>
    </row>
    <row r="643" spans="1:34"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c r="AH643" s="304"/>
    </row>
    <row r="644" spans="1:34"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c r="AH644" s="304"/>
    </row>
    <row r="645" spans="1:34"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c r="AH645" s="304"/>
    </row>
    <row r="646" spans="1:34"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c r="AH646" s="304"/>
    </row>
    <row r="647" spans="1:34"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c r="AH647" s="304"/>
    </row>
    <row r="648" spans="1:34"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c r="AH648" s="304"/>
    </row>
    <row r="649" spans="1:34"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c r="AH649" s="304"/>
    </row>
    <row r="650" spans="1:34"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c r="AH650" s="304"/>
    </row>
    <row r="651" spans="1:34"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c r="AH651" s="304"/>
    </row>
    <row r="652" spans="1:34"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c r="AH652" s="304"/>
    </row>
    <row r="653" spans="1:34"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c r="AH653" s="304"/>
    </row>
    <row r="654" spans="1:34"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c r="AH654" s="304"/>
    </row>
    <row r="655" spans="1:34"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c r="AH655" s="304"/>
    </row>
    <row r="656" spans="1:34"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c r="AH656" s="304"/>
    </row>
    <row r="657" spans="1:34"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c r="AH657" s="304"/>
    </row>
    <row r="658" spans="1:34"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c r="AH658" s="304"/>
    </row>
    <row r="659" spans="1:34"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c r="AH659" s="304"/>
    </row>
    <row r="660" spans="1:34"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c r="AH660" s="304"/>
    </row>
    <row r="661" spans="1:34"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c r="AH661" s="304"/>
    </row>
    <row r="662" spans="1:34"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c r="AH662" s="304"/>
    </row>
    <row r="663" spans="1:34"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c r="AH663" s="304"/>
    </row>
    <row r="664" spans="1:34"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c r="AH664" s="304"/>
    </row>
    <row r="665" spans="1:34"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c r="AH665" s="304"/>
    </row>
    <row r="666" spans="1:34"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c r="AH666" s="304"/>
    </row>
    <row r="667" spans="1:34"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c r="AH667" s="304"/>
    </row>
    <row r="668" spans="1:34"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c r="AH668" s="304"/>
    </row>
    <row r="669" spans="1:34"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c r="AH669" s="304"/>
    </row>
    <row r="670" spans="1:34"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c r="AH670" s="304"/>
    </row>
    <row r="671" spans="1:34"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c r="AH671" s="304"/>
    </row>
    <row r="672" spans="1:34"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c r="AH672" s="304"/>
    </row>
    <row r="673" spans="1:34"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c r="AH673" s="304"/>
    </row>
    <row r="674" spans="1:34"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c r="AH674" s="304"/>
    </row>
    <row r="675" spans="1:34"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c r="AH675" s="304"/>
    </row>
    <row r="676" spans="1:34"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c r="AH676" s="304"/>
    </row>
    <row r="677" spans="1:34"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c r="AH677" s="304"/>
    </row>
    <row r="678" spans="1:34"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c r="AH678" s="304"/>
    </row>
    <row r="679" spans="1:34"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c r="AH679" s="304"/>
    </row>
    <row r="680" spans="1:34"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c r="AH680" s="304"/>
    </row>
    <row r="681" spans="1:34"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4"/>
      <c r="AF681" s="304"/>
      <c r="AG681" s="304"/>
      <c r="AH681" s="304"/>
    </row>
    <row r="682" spans="1:34"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4"/>
      <c r="AF682" s="304"/>
      <c r="AG682" s="304"/>
      <c r="AH682" s="304"/>
    </row>
    <row r="683" spans="1:34"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4"/>
      <c r="AF683" s="304"/>
      <c r="AG683" s="304"/>
      <c r="AH683" s="304"/>
    </row>
    <row r="684" spans="1:34"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4"/>
      <c r="AF684" s="304"/>
      <c r="AG684" s="304"/>
      <c r="AH684" s="304"/>
    </row>
    <row r="685" spans="1:34"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4"/>
      <c r="AF685" s="304"/>
      <c r="AG685" s="304"/>
      <c r="AH685" s="304"/>
    </row>
    <row r="686" spans="1:34"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4"/>
      <c r="AF686" s="304"/>
      <c r="AG686" s="304"/>
      <c r="AH686" s="304"/>
    </row>
    <row r="687" spans="1:34"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4"/>
      <c r="AF687" s="304"/>
      <c r="AG687" s="304"/>
      <c r="AH687" s="304"/>
    </row>
    <row r="688" spans="1:34"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4"/>
      <c r="AF688" s="304"/>
      <c r="AG688" s="304"/>
      <c r="AH688" s="304"/>
    </row>
    <row r="689" spans="1:34"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4"/>
      <c r="AF689" s="304"/>
      <c r="AG689" s="304"/>
      <c r="AH689" s="304"/>
    </row>
    <row r="690" spans="1:34"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c r="AH690" s="304"/>
    </row>
    <row r="691" spans="1:34"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c r="AH691" s="304"/>
    </row>
    <row r="692" spans="1:34"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4"/>
      <c r="AF692" s="304"/>
      <c r="AG692" s="304"/>
      <c r="AH692" s="304"/>
    </row>
    <row r="693" spans="1:34"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4"/>
      <c r="AF693" s="304"/>
      <c r="AG693" s="304"/>
      <c r="AH693" s="304"/>
    </row>
    <row r="694" spans="1:34"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4"/>
      <c r="AF694" s="304"/>
      <c r="AG694" s="304"/>
      <c r="AH694" s="304"/>
    </row>
    <row r="695" spans="1:34"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4"/>
      <c r="AF695" s="304"/>
      <c r="AG695" s="304"/>
      <c r="AH695" s="304"/>
    </row>
    <row r="696" spans="1:34"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4"/>
      <c r="AF696" s="304"/>
      <c r="AG696" s="304"/>
      <c r="AH696" s="304"/>
    </row>
    <row r="697" spans="1:34"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4"/>
      <c r="AF697" s="304"/>
      <c r="AG697" s="304"/>
      <c r="AH697" s="304"/>
    </row>
    <row r="698" spans="1:34"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4"/>
      <c r="AF698" s="304"/>
      <c r="AG698" s="304"/>
      <c r="AH698" s="304"/>
    </row>
    <row r="699" spans="1:34"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304"/>
      <c r="AF699" s="304"/>
      <c r="AG699" s="304"/>
      <c r="AH699" s="304"/>
    </row>
    <row r="700" spans="1:34"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4"/>
      <c r="AF700" s="304"/>
      <c r="AG700" s="304"/>
      <c r="AH700" s="304"/>
    </row>
    <row r="701" spans="1:34"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4"/>
      <c r="AF701" s="304"/>
      <c r="AG701" s="304"/>
      <c r="AH701" s="304"/>
    </row>
    <row r="702" spans="1:34"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4"/>
      <c r="AF702" s="304"/>
      <c r="AG702" s="304"/>
      <c r="AH702" s="304"/>
    </row>
    <row r="703" spans="1:34"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4"/>
      <c r="AF703" s="304"/>
      <c r="AG703" s="304"/>
      <c r="AH703" s="304"/>
    </row>
    <row r="704" spans="1:34"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4"/>
      <c r="AF704" s="304"/>
      <c r="AG704" s="304"/>
      <c r="AH704" s="304"/>
    </row>
    <row r="705" spans="1:34"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4"/>
      <c r="AF705" s="304"/>
      <c r="AG705" s="304"/>
      <c r="AH705" s="304"/>
    </row>
    <row r="706" spans="1:34"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4"/>
      <c r="AF706" s="304"/>
      <c r="AG706" s="304"/>
      <c r="AH706" s="304"/>
    </row>
    <row r="707" spans="1:34"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4"/>
      <c r="AF707" s="304"/>
      <c r="AG707" s="304"/>
      <c r="AH707" s="304"/>
    </row>
    <row r="708" spans="1:34"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4"/>
      <c r="AF708" s="304"/>
      <c r="AG708" s="304"/>
      <c r="AH708" s="304"/>
    </row>
    <row r="709" spans="1:34"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c r="AH709" s="304"/>
    </row>
    <row r="710" spans="1:34"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4"/>
      <c r="AF710" s="304"/>
      <c r="AG710" s="304"/>
      <c r="AH710" s="304"/>
    </row>
    <row r="711" spans="1:34"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4"/>
      <c r="AF711" s="304"/>
      <c r="AG711" s="304"/>
      <c r="AH711" s="304"/>
    </row>
    <row r="712" spans="1:34"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c r="AH712" s="304"/>
    </row>
    <row r="713" spans="1:34"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4"/>
      <c r="AF713" s="304"/>
      <c r="AG713" s="304"/>
      <c r="AH713" s="304"/>
    </row>
    <row r="714" spans="1:34"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4"/>
      <c r="AF714" s="304"/>
      <c r="AG714" s="304"/>
      <c r="AH714" s="304"/>
    </row>
    <row r="715" spans="1:34"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4"/>
      <c r="AF715" s="304"/>
      <c r="AG715" s="304"/>
      <c r="AH715" s="304"/>
    </row>
    <row r="716" spans="1:34"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4"/>
      <c r="AF716" s="304"/>
      <c r="AG716" s="304"/>
      <c r="AH716" s="304"/>
    </row>
    <row r="717" spans="1:34"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4"/>
      <c r="AF717" s="304"/>
      <c r="AG717" s="304"/>
      <c r="AH717" s="304"/>
    </row>
    <row r="718" spans="1:34"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4"/>
      <c r="AF718" s="304"/>
      <c r="AG718" s="304"/>
      <c r="AH718" s="304"/>
    </row>
    <row r="719" spans="1:34"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4"/>
      <c r="AF719" s="304"/>
      <c r="AG719" s="304"/>
      <c r="AH719" s="304"/>
    </row>
    <row r="720" spans="1:34"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4"/>
      <c r="AF720" s="304"/>
      <c r="AG720" s="304"/>
      <c r="AH720" s="304"/>
    </row>
    <row r="721" spans="1:34"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4"/>
      <c r="AF721" s="304"/>
      <c r="AG721" s="304"/>
      <c r="AH721" s="304"/>
    </row>
    <row r="722" spans="1:34"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4"/>
      <c r="AF722" s="304"/>
      <c r="AG722" s="304"/>
      <c r="AH722" s="304"/>
    </row>
    <row r="723" spans="1:34"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4"/>
      <c r="AF723" s="304"/>
      <c r="AG723" s="304"/>
      <c r="AH723" s="304"/>
    </row>
    <row r="724" spans="1:34"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4"/>
      <c r="AF724" s="304"/>
      <c r="AG724" s="304"/>
      <c r="AH724" s="304"/>
    </row>
    <row r="725" spans="1:34"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4"/>
      <c r="AF725" s="304"/>
      <c r="AG725" s="304"/>
      <c r="AH725" s="304"/>
    </row>
    <row r="726" spans="1:34"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4"/>
      <c r="AF726" s="304"/>
      <c r="AG726" s="304"/>
      <c r="AH726" s="304"/>
    </row>
    <row r="727" spans="1:34"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c r="AH727" s="304"/>
    </row>
    <row r="728" spans="1:34"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4"/>
      <c r="AF728" s="304"/>
      <c r="AG728" s="304"/>
      <c r="AH728" s="304"/>
    </row>
    <row r="729" spans="1:34"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4"/>
      <c r="AF729" s="304"/>
      <c r="AG729" s="304"/>
      <c r="AH729" s="304"/>
    </row>
    <row r="730" spans="1:34"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4"/>
      <c r="AF730" s="304"/>
      <c r="AG730" s="304"/>
      <c r="AH730" s="304"/>
    </row>
    <row r="731" spans="1:34"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4"/>
      <c r="AF731" s="304"/>
      <c r="AG731" s="304"/>
      <c r="AH731" s="304"/>
    </row>
    <row r="732" spans="1:34"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4"/>
      <c r="AF732" s="304"/>
      <c r="AG732" s="304"/>
      <c r="AH732" s="304"/>
    </row>
    <row r="733" spans="1:34"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4"/>
      <c r="AF733" s="304"/>
      <c r="AG733" s="304"/>
      <c r="AH733" s="304"/>
    </row>
    <row r="734" spans="1:34"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4"/>
      <c r="AF734" s="304"/>
      <c r="AG734" s="304"/>
      <c r="AH734" s="304"/>
    </row>
    <row r="735" spans="1:34"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c r="AE735" s="304"/>
      <c r="AF735" s="304"/>
      <c r="AG735" s="304"/>
      <c r="AH735" s="304"/>
    </row>
    <row r="736" spans="1:34"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4"/>
      <c r="AF736" s="304"/>
      <c r="AG736" s="304"/>
      <c r="AH736" s="304"/>
    </row>
    <row r="737" spans="1:34"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4"/>
      <c r="AF737" s="304"/>
      <c r="AG737" s="304"/>
      <c r="AH737" s="304"/>
    </row>
    <row r="738" spans="1:34"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4"/>
      <c r="AF738" s="304"/>
      <c r="AG738" s="304"/>
      <c r="AH738" s="304"/>
    </row>
    <row r="739" spans="1:34"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4"/>
      <c r="AF739" s="304"/>
      <c r="AG739" s="304"/>
      <c r="AH739" s="304"/>
    </row>
    <row r="740" spans="1:34"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4"/>
      <c r="AF740" s="304"/>
      <c r="AG740" s="304"/>
      <c r="AH740" s="304"/>
    </row>
    <row r="741" spans="1:34"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4"/>
      <c r="AF741" s="304"/>
      <c r="AG741" s="304"/>
      <c r="AH741" s="304"/>
    </row>
    <row r="742" spans="1:34"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4"/>
      <c r="AF742" s="304"/>
      <c r="AG742" s="304"/>
      <c r="AH742" s="304"/>
    </row>
    <row r="743" spans="1:34"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4"/>
      <c r="AF743" s="304"/>
      <c r="AG743" s="304"/>
      <c r="AH743" s="304"/>
    </row>
    <row r="744" spans="1:34"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4"/>
      <c r="AF744" s="304"/>
      <c r="AG744" s="304"/>
      <c r="AH744" s="304"/>
    </row>
    <row r="745" spans="1:34"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4"/>
      <c r="AF745" s="304"/>
      <c r="AG745" s="304"/>
      <c r="AH745" s="304"/>
    </row>
    <row r="746" spans="1:34"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4"/>
      <c r="AF746" s="304"/>
      <c r="AG746" s="304"/>
      <c r="AH746" s="304"/>
    </row>
    <row r="747" spans="1:34"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4"/>
      <c r="AF747" s="304"/>
      <c r="AG747" s="304"/>
      <c r="AH747" s="304"/>
    </row>
    <row r="748" spans="1:34"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4"/>
      <c r="AF748" s="304"/>
      <c r="AG748" s="304"/>
      <c r="AH748" s="304"/>
    </row>
    <row r="749" spans="1:34"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4"/>
      <c r="AF749" s="304"/>
      <c r="AG749" s="304"/>
      <c r="AH749" s="304"/>
    </row>
    <row r="750" spans="1:34"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4"/>
      <c r="AF750" s="304"/>
      <c r="AG750" s="304"/>
      <c r="AH750" s="304"/>
    </row>
    <row r="751" spans="1:34"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4"/>
      <c r="AF751" s="304"/>
      <c r="AG751" s="304"/>
      <c r="AH751" s="304"/>
    </row>
    <row r="752" spans="1:34"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4"/>
      <c r="AF752" s="304"/>
      <c r="AG752" s="304"/>
      <c r="AH752" s="304"/>
    </row>
    <row r="753" spans="1:34"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4"/>
      <c r="AF753" s="304"/>
      <c r="AG753" s="304"/>
      <c r="AH753" s="304"/>
    </row>
    <row r="754" spans="1:34"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4"/>
      <c r="AF754" s="304"/>
      <c r="AG754" s="304"/>
      <c r="AH754" s="304"/>
    </row>
    <row r="755" spans="1:34"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4"/>
      <c r="AF755" s="304"/>
      <c r="AG755" s="304"/>
      <c r="AH755" s="304"/>
    </row>
    <row r="756" spans="1:34"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4"/>
      <c r="AF756" s="304"/>
      <c r="AG756" s="304"/>
      <c r="AH756" s="304"/>
    </row>
    <row r="757" spans="1:34"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4"/>
      <c r="AF757" s="304"/>
      <c r="AG757" s="304"/>
      <c r="AH757" s="304"/>
    </row>
    <row r="758" spans="1:34"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4"/>
      <c r="AF758" s="304"/>
      <c r="AG758" s="304"/>
      <c r="AH758" s="304"/>
    </row>
    <row r="759" spans="1:34"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4"/>
      <c r="AF759" s="304"/>
      <c r="AG759" s="304"/>
      <c r="AH759" s="304"/>
    </row>
    <row r="760" spans="1:34"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4"/>
      <c r="AF760" s="304"/>
      <c r="AG760" s="304"/>
      <c r="AH760" s="304"/>
    </row>
    <row r="761" spans="1:34"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4"/>
      <c r="AF761" s="304"/>
      <c r="AG761" s="304"/>
      <c r="AH761" s="304"/>
    </row>
    <row r="762" spans="1:34"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4"/>
      <c r="AF762" s="304"/>
      <c r="AG762" s="304"/>
      <c r="AH762" s="304"/>
    </row>
    <row r="763" spans="1:34"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4"/>
      <c r="AF763" s="304"/>
      <c r="AG763" s="304"/>
      <c r="AH763" s="304"/>
    </row>
    <row r="764" spans="1:34"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c r="AH764" s="304"/>
    </row>
    <row r="765" spans="1:34"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4"/>
      <c r="AF765" s="304"/>
      <c r="AG765" s="304"/>
      <c r="AH765" s="304"/>
    </row>
    <row r="766" spans="1:34"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4"/>
      <c r="AF766" s="304"/>
      <c r="AG766" s="304"/>
      <c r="AH766" s="304"/>
    </row>
    <row r="767" spans="1:34"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4"/>
      <c r="AF767" s="304"/>
      <c r="AG767" s="304"/>
      <c r="AH767" s="304"/>
    </row>
    <row r="768" spans="1:34"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4"/>
      <c r="AF768" s="304"/>
      <c r="AG768" s="304"/>
      <c r="AH768" s="304"/>
    </row>
    <row r="769" spans="1:34"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4"/>
      <c r="AF769" s="304"/>
      <c r="AG769" s="304"/>
      <c r="AH769" s="304"/>
    </row>
    <row r="770" spans="1:34"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4"/>
      <c r="AF770" s="304"/>
      <c r="AG770" s="304"/>
      <c r="AH770" s="304"/>
    </row>
    <row r="771" spans="1:34"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304"/>
      <c r="AF771" s="304"/>
      <c r="AG771" s="304"/>
      <c r="AH771" s="304"/>
    </row>
    <row r="772" spans="1:34"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4"/>
      <c r="AF772" s="304"/>
      <c r="AG772" s="304"/>
      <c r="AH772" s="304"/>
    </row>
    <row r="773" spans="1:34"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4"/>
      <c r="AF773" s="304"/>
      <c r="AG773" s="304"/>
      <c r="AH773" s="304"/>
    </row>
    <row r="774" spans="1:34"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4"/>
      <c r="AF774" s="304"/>
      <c r="AG774" s="304"/>
      <c r="AH774" s="304"/>
    </row>
    <row r="775" spans="1:34"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c r="AH775" s="304"/>
    </row>
    <row r="776" spans="1:34"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4"/>
      <c r="AF776" s="304"/>
      <c r="AG776" s="304"/>
      <c r="AH776" s="304"/>
    </row>
    <row r="777" spans="1:34"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4"/>
      <c r="AF777" s="304"/>
      <c r="AG777" s="304"/>
      <c r="AH777" s="304"/>
    </row>
    <row r="778" spans="1:34"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4"/>
      <c r="AF778" s="304"/>
      <c r="AG778" s="304"/>
      <c r="AH778" s="304"/>
    </row>
    <row r="779" spans="1:34"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4"/>
      <c r="AF779" s="304"/>
      <c r="AG779" s="304"/>
      <c r="AH779" s="304"/>
    </row>
    <row r="780" spans="1:34"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4"/>
      <c r="AF780" s="304"/>
      <c r="AG780" s="304"/>
      <c r="AH780" s="304"/>
    </row>
    <row r="781" spans="1:34"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4"/>
      <c r="AF781" s="304"/>
      <c r="AG781" s="304"/>
      <c r="AH781" s="304"/>
    </row>
    <row r="782" spans="1:34"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4"/>
      <c r="AF782" s="304"/>
      <c r="AG782" s="304"/>
      <c r="AH782" s="304"/>
    </row>
    <row r="783" spans="1:34"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4"/>
      <c r="AF783" s="304"/>
      <c r="AG783" s="304"/>
      <c r="AH783" s="304"/>
    </row>
    <row r="784" spans="1:34"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4"/>
      <c r="AF784" s="304"/>
      <c r="AG784" s="304"/>
      <c r="AH784" s="304"/>
    </row>
    <row r="785" spans="1:34"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4"/>
      <c r="AF785" s="304"/>
      <c r="AG785" s="304"/>
      <c r="AH785" s="304"/>
    </row>
    <row r="786" spans="1:34"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4"/>
      <c r="AF786" s="304"/>
      <c r="AG786" s="304"/>
      <c r="AH786" s="304"/>
    </row>
    <row r="787" spans="1:34"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4"/>
      <c r="AF787" s="304"/>
      <c r="AG787" s="304"/>
      <c r="AH787" s="304"/>
    </row>
    <row r="788" spans="1:34"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304"/>
      <c r="AG788" s="304"/>
      <c r="AH788" s="304"/>
    </row>
    <row r="789" spans="1:34"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4"/>
      <c r="AF789" s="304"/>
      <c r="AG789" s="304"/>
      <c r="AH789" s="304"/>
    </row>
    <row r="790" spans="1:34"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4"/>
      <c r="AF790" s="304"/>
      <c r="AG790" s="304"/>
      <c r="AH790" s="304"/>
    </row>
    <row r="791" spans="1:34"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4"/>
      <c r="AF791" s="304"/>
      <c r="AG791" s="304"/>
      <c r="AH791" s="304"/>
    </row>
    <row r="792" spans="1:34"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4"/>
      <c r="AF792" s="304"/>
      <c r="AG792" s="304"/>
      <c r="AH792" s="304"/>
    </row>
    <row r="793" spans="1:34"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4"/>
      <c r="AF793" s="304"/>
      <c r="AG793" s="304"/>
      <c r="AH793" s="304"/>
    </row>
    <row r="794" spans="1:34"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4"/>
      <c r="AF794" s="304"/>
      <c r="AG794" s="304"/>
      <c r="AH794" s="304"/>
    </row>
    <row r="795" spans="1:34"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4"/>
      <c r="AF795" s="304"/>
      <c r="AG795" s="304"/>
      <c r="AH795" s="304"/>
    </row>
    <row r="796" spans="1:34"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4"/>
      <c r="AF796" s="304"/>
      <c r="AG796" s="304"/>
      <c r="AH796" s="304"/>
    </row>
    <row r="797" spans="1:34"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4"/>
      <c r="AF797" s="304"/>
      <c r="AG797" s="304"/>
      <c r="AH797" s="304"/>
    </row>
    <row r="798" spans="1:34"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4"/>
      <c r="AF798" s="304"/>
      <c r="AG798" s="304"/>
      <c r="AH798" s="304"/>
    </row>
    <row r="799" spans="1:34"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4"/>
      <c r="AF799" s="304"/>
      <c r="AG799" s="304"/>
      <c r="AH799" s="304"/>
    </row>
    <row r="800" spans="1:34"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4"/>
      <c r="AF800" s="304"/>
      <c r="AG800" s="304"/>
      <c r="AH800" s="304"/>
    </row>
    <row r="801" spans="1:34"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4"/>
      <c r="AF801" s="304"/>
      <c r="AG801" s="304"/>
      <c r="AH801" s="304"/>
    </row>
    <row r="802" spans="1:34"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4"/>
      <c r="AF802" s="304"/>
      <c r="AG802" s="304"/>
      <c r="AH802" s="304"/>
    </row>
    <row r="803" spans="1:34"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4"/>
      <c r="AF803" s="304"/>
      <c r="AG803" s="304"/>
      <c r="AH803" s="304"/>
    </row>
    <row r="804" spans="1:34"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4"/>
      <c r="AF804" s="304"/>
      <c r="AG804" s="304"/>
      <c r="AH804" s="304"/>
    </row>
    <row r="805" spans="1:34"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4"/>
      <c r="AF805" s="304"/>
      <c r="AG805" s="304"/>
      <c r="AH805" s="304"/>
    </row>
    <row r="806" spans="1:34"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4"/>
      <c r="AF806" s="304"/>
      <c r="AG806" s="304"/>
      <c r="AH806" s="304"/>
    </row>
    <row r="807" spans="1:34"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c r="AE807" s="304"/>
      <c r="AF807" s="304"/>
      <c r="AG807" s="304"/>
      <c r="AH807" s="304"/>
    </row>
    <row r="808" spans="1:34"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4"/>
      <c r="AF808" s="304"/>
      <c r="AG808" s="304"/>
      <c r="AH808" s="304"/>
    </row>
    <row r="809" spans="1:34"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4"/>
      <c r="AF809" s="304"/>
      <c r="AG809" s="304"/>
      <c r="AH809" s="304"/>
    </row>
    <row r="810" spans="1:34"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4"/>
      <c r="AF810" s="304"/>
      <c r="AG810" s="304"/>
      <c r="AH810" s="304"/>
    </row>
    <row r="811" spans="1:34"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4"/>
      <c r="AF811" s="304"/>
      <c r="AG811" s="304"/>
      <c r="AH811" s="304"/>
    </row>
    <row r="812" spans="1:34"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4"/>
      <c r="AF812" s="304"/>
      <c r="AG812" s="304"/>
      <c r="AH812" s="304"/>
    </row>
    <row r="813" spans="1:34"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304"/>
      <c r="AG813" s="304"/>
      <c r="AH813" s="304"/>
    </row>
    <row r="814" spans="1:34"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4"/>
      <c r="AF814" s="304"/>
      <c r="AG814" s="304"/>
      <c r="AH814" s="304"/>
    </row>
    <row r="815" spans="1:34"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4"/>
      <c r="AF815" s="304"/>
      <c r="AG815" s="304"/>
      <c r="AH815" s="304"/>
    </row>
    <row r="816" spans="1:34"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4"/>
      <c r="AF816" s="304"/>
      <c r="AG816" s="304"/>
      <c r="AH816" s="304"/>
    </row>
    <row r="817" spans="1:34"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4"/>
      <c r="AF817" s="304"/>
      <c r="AG817" s="304"/>
      <c r="AH817" s="304"/>
    </row>
    <row r="818" spans="1:34"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4"/>
      <c r="AF818" s="304"/>
      <c r="AG818" s="304"/>
      <c r="AH818" s="304"/>
    </row>
    <row r="819" spans="1:34"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4"/>
      <c r="AF819" s="304"/>
      <c r="AG819" s="304"/>
      <c r="AH819" s="304"/>
    </row>
    <row r="820" spans="1:34"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4"/>
      <c r="AF820" s="304"/>
      <c r="AG820" s="304"/>
      <c r="AH820" s="304"/>
    </row>
    <row r="821" spans="1:34"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4"/>
      <c r="AF821" s="304"/>
      <c r="AG821" s="304"/>
      <c r="AH821" s="304"/>
    </row>
    <row r="822" spans="1:34"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4"/>
      <c r="AF822" s="304"/>
      <c r="AG822" s="304"/>
      <c r="AH822" s="304"/>
    </row>
    <row r="823" spans="1:34"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4"/>
      <c r="AF823" s="304"/>
      <c r="AG823" s="304"/>
      <c r="AH823" s="304"/>
    </row>
    <row r="824" spans="1:34"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4"/>
      <c r="AF824" s="304"/>
      <c r="AG824" s="304"/>
      <c r="AH824" s="304"/>
    </row>
    <row r="825" spans="1:34"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4"/>
      <c r="AF825" s="304"/>
      <c r="AG825" s="304"/>
      <c r="AH825" s="304"/>
    </row>
    <row r="826" spans="1:34"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4"/>
      <c r="AF826" s="304"/>
      <c r="AG826" s="304"/>
      <c r="AH826" s="304"/>
    </row>
    <row r="827" spans="1:34"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4"/>
      <c r="AF827" s="304"/>
      <c r="AG827" s="304"/>
      <c r="AH827" s="304"/>
    </row>
    <row r="828" spans="1:34"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4"/>
      <c r="AF828" s="304"/>
      <c r="AG828" s="304"/>
      <c r="AH828" s="304"/>
    </row>
    <row r="829" spans="1:34"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4"/>
      <c r="AF829" s="304"/>
      <c r="AG829" s="304"/>
      <c r="AH829" s="304"/>
    </row>
    <row r="830" spans="1:34"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4"/>
      <c r="AF830" s="304"/>
      <c r="AG830" s="304"/>
      <c r="AH830" s="304"/>
    </row>
    <row r="831" spans="1:34"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304"/>
      <c r="AG831" s="304"/>
      <c r="AH831" s="304"/>
    </row>
    <row r="832" spans="1:34"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4"/>
      <c r="AF832" s="304"/>
      <c r="AG832" s="304"/>
      <c r="AH832" s="304"/>
    </row>
    <row r="833" spans="1:34"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4"/>
      <c r="AF833" s="304"/>
      <c r="AG833" s="304"/>
      <c r="AH833" s="304"/>
    </row>
    <row r="834" spans="1:34"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4"/>
      <c r="AF834" s="304"/>
      <c r="AG834" s="304"/>
      <c r="AH834" s="304"/>
    </row>
    <row r="835" spans="1:34"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c r="AH835" s="304"/>
    </row>
    <row r="836" spans="1:34"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4"/>
      <c r="AF836" s="304"/>
      <c r="AG836" s="304"/>
      <c r="AH836" s="304"/>
    </row>
    <row r="837" spans="1:34"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4"/>
      <c r="AF837" s="304"/>
      <c r="AG837" s="304"/>
      <c r="AH837" s="304"/>
    </row>
    <row r="838" spans="1:34"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4"/>
      <c r="AF838" s="304"/>
      <c r="AG838" s="304"/>
      <c r="AH838" s="304"/>
    </row>
    <row r="839" spans="1:34"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4"/>
      <c r="AF839" s="304"/>
      <c r="AG839" s="304"/>
      <c r="AH839" s="304"/>
    </row>
    <row r="840" spans="1:34"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4"/>
      <c r="AF840" s="304"/>
      <c r="AG840" s="304"/>
      <c r="AH840" s="304"/>
    </row>
    <row r="841" spans="1:34"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4"/>
      <c r="AF841" s="304"/>
      <c r="AG841" s="304"/>
      <c r="AH841" s="304"/>
    </row>
    <row r="842" spans="1:34"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4"/>
      <c r="AF842" s="304"/>
      <c r="AG842" s="304"/>
      <c r="AH842" s="304"/>
    </row>
    <row r="843" spans="1:34"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c r="AE843" s="304"/>
      <c r="AF843" s="304"/>
      <c r="AG843" s="304"/>
      <c r="AH843" s="304"/>
    </row>
    <row r="844" spans="1:34"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4"/>
      <c r="AF844" s="304"/>
      <c r="AG844" s="304"/>
      <c r="AH844" s="304"/>
    </row>
    <row r="845" spans="1:34"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4"/>
      <c r="AF845" s="304"/>
      <c r="AG845" s="304"/>
      <c r="AH845" s="304"/>
    </row>
    <row r="846" spans="1:34"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4"/>
      <c r="AF846" s="304"/>
      <c r="AG846" s="304"/>
      <c r="AH846" s="304"/>
    </row>
    <row r="847" spans="1:34"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4"/>
      <c r="AF847" s="304"/>
      <c r="AG847" s="304"/>
      <c r="AH847" s="304"/>
    </row>
    <row r="848" spans="1:34"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4"/>
      <c r="AF848" s="304"/>
      <c r="AG848" s="304"/>
      <c r="AH848" s="304"/>
    </row>
    <row r="849" spans="1:34"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4"/>
      <c r="AF849" s="304"/>
      <c r="AG849" s="304"/>
      <c r="AH849" s="304"/>
    </row>
    <row r="850" spans="1:34"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4"/>
      <c r="AF850" s="304"/>
      <c r="AG850" s="304"/>
      <c r="AH850" s="304"/>
    </row>
    <row r="851" spans="1:34"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4"/>
      <c r="AF851" s="304"/>
      <c r="AG851" s="304"/>
      <c r="AH851" s="304"/>
    </row>
    <row r="852" spans="1:34"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4"/>
      <c r="AF852" s="304"/>
      <c r="AG852" s="304"/>
      <c r="AH852" s="304"/>
    </row>
    <row r="853" spans="1:34"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4"/>
      <c r="AF853" s="304"/>
      <c r="AG853" s="304"/>
      <c r="AH853" s="304"/>
    </row>
    <row r="854" spans="1:34"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4"/>
      <c r="AF854" s="304"/>
      <c r="AG854" s="304"/>
      <c r="AH854" s="304"/>
    </row>
    <row r="855" spans="1:34"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4"/>
      <c r="AF855" s="304"/>
      <c r="AG855" s="304"/>
      <c r="AH855" s="304"/>
    </row>
    <row r="856" spans="1:34"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4"/>
      <c r="AF856" s="304"/>
      <c r="AG856" s="304"/>
      <c r="AH856" s="304"/>
    </row>
    <row r="857" spans="1:34"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4"/>
      <c r="AF857" s="304"/>
      <c r="AG857" s="304"/>
      <c r="AH857" s="304"/>
    </row>
    <row r="858" spans="1:34"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4"/>
      <c r="AF858" s="304"/>
      <c r="AG858" s="304"/>
      <c r="AH858" s="304"/>
    </row>
    <row r="859" spans="1:34"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4"/>
      <c r="AF859" s="304"/>
      <c r="AG859" s="304"/>
      <c r="AH859" s="304"/>
    </row>
    <row r="860" spans="1:34"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4"/>
      <c r="AF860" s="304"/>
      <c r="AG860" s="304"/>
      <c r="AH860" s="304"/>
    </row>
    <row r="861" spans="1:34"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4"/>
      <c r="AF861" s="304"/>
      <c r="AG861" s="304"/>
      <c r="AH861" s="304"/>
    </row>
    <row r="862" spans="1:34"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4"/>
      <c r="AF862" s="304"/>
      <c r="AG862" s="304"/>
      <c r="AH862" s="304"/>
    </row>
    <row r="863" spans="1:34"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4"/>
      <c r="AF863" s="304"/>
      <c r="AG863" s="304"/>
      <c r="AH863" s="304"/>
    </row>
    <row r="864" spans="1:34"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4"/>
      <c r="AF864" s="304"/>
      <c r="AG864" s="304"/>
      <c r="AH864" s="304"/>
    </row>
    <row r="865" spans="1:34"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4"/>
      <c r="AF865" s="304"/>
      <c r="AG865" s="304"/>
      <c r="AH865" s="304"/>
    </row>
    <row r="866" spans="1:34"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4"/>
      <c r="AF866" s="304"/>
      <c r="AG866" s="304"/>
      <c r="AH866" s="304"/>
    </row>
    <row r="867" spans="1:34"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4"/>
      <c r="AF867" s="304"/>
      <c r="AG867" s="304"/>
      <c r="AH867" s="304"/>
    </row>
    <row r="868" spans="1:34"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4"/>
      <c r="AF868" s="304"/>
      <c r="AG868" s="304"/>
      <c r="AH868" s="304"/>
    </row>
    <row r="869" spans="1:34"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4"/>
      <c r="AF869" s="304"/>
      <c r="AG869" s="304"/>
      <c r="AH869" s="304"/>
    </row>
    <row r="870" spans="1:34"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4"/>
      <c r="AF870" s="304"/>
      <c r="AG870" s="304"/>
      <c r="AH870" s="304"/>
    </row>
    <row r="871" spans="1:34"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4"/>
      <c r="AF871" s="304"/>
      <c r="AG871" s="304"/>
      <c r="AH871" s="304"/>
    </row>
    <row r="872" spans="1:34"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4"/>
      <c r="AF872" s="304"/>
      <c r="AG872" s="304"/>
      <c r="AH872" s="304"/>
    </row>
    <row r="873" spans="1:34"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4"/>
      <c r="AF873" s="304"/>
      <c r="AG873" s="304"/>
      <c r="AH873" s="304"/>
    </row>
    <row r="874" spans="1:34"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4"/>
      <c r="AF874" s="304"/>
      <c r="AG874" s="304"/>
      <c r="AH874" s="304"/>
    </row>
    <row r="875" spans="1:34"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4"/>
      <c r="AF875" s="304"/>
      <c r="AG875" s="304"/>
      <c r="AH875" s="304"/>
    </row>
    <row r="876" spans="1:34"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4"/>
      <c r="AF876" s="304"/>
      <c r="AG876" s="304"/>
      <c r="AH876" s="304"/>
    </row>
    <row r="877" spans="1:34"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4"/>
      <c r="AF877" s="304"/>
      <c r="AG877" s="304"/>
      <c r="AH877" s="304"/>
    </row>
    <row r="878" spans="1:34"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4"/>
      <c r="AF878" s="304"/>
      <c r="AG878" s="304"/>
      <c r="AH878" s="304"/>
    </row>
    <row r="879" spans="1:34"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c r="AE879" s="304"/>
      <c r="AF879" s="304"/>
      <c r="AG879" s="304"/>
      <c r="AH879" s="304"/>
    </row>
    <row r="880" spans="1:34"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4"/>
      <c r="AF880" s="304"/>
      <c r="AG880" s="304"/>
      <c r="AH880" s="304"/>
    </row>
    <row r="881" spans="1:34"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4"/>
      <c r="AF881" s="304"/>
      <c r="AG881" s="304"/>
      <c r="AH881" s="304"/>
    </row>
    <row r="882" spans="1:34"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4"/>
      <c r="AF882" s="304"/>
      <c r="AG882" s="304"/>
      <c r="AH882" s="304"/>
    </row>
    <row r="883" spans="1:34"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4"/>
      <c r="AF883" s="304"/>
      <c r="AG883" s="304"/>
      <c r="AH883" s="304"/>
    </row>
    <row r="884" spans="1:34"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4"/>
      <c r="AF884" s="304"/>
      <c r="AG884" s="304"/>
      <c r="AH884" s="304"/>
    </row>
    <row r="885" spans="1:34"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4"/>
      <c r="AF885" s="304"/>
      <c r="AG885" s="304"/>
      <c r="AH885" s="304"/>
    </row>
    <row r="886" spans="1:34"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4"/>
      <c r="AF886" s="304"/>
      <c r="AG886" s="304"/>
      <c r="AH886" s="304"/>
    </row>
    <row r="887" spans="1:34"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4"/>
      <c r="AF887" s="304"/>
      <c r="AG887" s="304"/>
      <c r="AH887" s="304"/>
    </row>
    <row r="888" spans="1:34"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4"/>
      <c r="AF888" s="304"/>
      <c r="AG888" s="304"/>
      <c r="AH888" s="304"/>
    </row>
    <row r="889" spans="1:34"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4"/>
      <c r="AF889" s="304"/>
      <c r="AG889" s="304"/>
      <c r="AH889" s="304"/>
    </row>
    <row r="890" spans="1:34"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4"/>
      <c r="AF890" s="304"/>
      <c r="AG890" s="304"/>
      <c r="AH890" s="304"/>
    </row>
    <row r="891" spans="1:34"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4"/>
      <c r="AF891" s="304"/>
      <c r="AG891" s="304"/>
      <c r="AH891" s="304"/>
    </row>
    <row r="892" spans="1:34"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4"/>
      <c r="AF892" s="304"/>
      <c r="AG892" s="304"/>
      <c r="AH892" s="304"/>
    </row>
    <row r="893" spans="1:34"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4"/>
      <c r="AF893" s="304"/>
      <c r="AG893" s="304"/>
      <c r="AH893" s="304"/>
    </row>
    <row r="894" spans="1:34"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4"/>
      <c r="AF894" s="304"/>
      <c r="AG894" s="304"/>
      <c r="AH894" s="304"/>
    </row>
    <row r="895" spans="1:34"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4"/>
      <c r="AF895" s="304"/>
      <c r="AG895" s="304"/>
      <c r="AH895" s="304"/>
    </row>
    <row r="896" spans="1:34"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4"/>
      <c r="AF896" s="304"/>
      <c r="AG896" s="304"/>
      <c r="AH896" s="304"/>
    </row>
    <row r="897" spans="1:34"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4"/>
      <c r="AF897" s="304"/>
      <c r="AG897" s="304"/>
      <c r="AH897" s="304"/>
    </row>
    <row r="898" spans="1:34"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4"/>
      <c r="AF898" s="304"/>
      <c r="AG898" s="304"/>
      <c r="AH898" s="304"/>
    </row>
    <row r="899" spans="1:34"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4"/>
      <c r="AF899" s="304"/>
      <c r="AG899" s="304"/>
      <c r="AH899" s="304"/>
    </row>
    <row r="900" spans="1:34"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4"/>
      <c r="AF900" s="304"/>
      <c r="AG900" s="304"/>
      <c r="AH900" s="304"/>
    </row>
    <row r="901" spans="1:34"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4"/>
      <c r="AF901" s="304"/>
      <c r="AG901" s="304"/>
      <c r="AH901" s="304"/>
    </row>
    <row r="902" spans="1:34"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4"/>
      <c r="AF902" s="304"/>
      <c r="AG902" s="304"/>
      <c r="AH902" s="304"/>
    </row>
    <row r="903" spans="1:34"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4"/>
      <c r="AF903" s="304"/>
      <c r="AG903" s="304"/>
      <c r="AH903" s="304"/>
    </row>
    <row r="904" spans="1:34"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4"/>
      <c r="AF904" s="304"/>
      <c r="AG904" s="304"/>
      <c r="AH904" s="304"/>
    </row>
    <row r="905" spans="1:34"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4"/>
      <c r="AF905" s="304"/>
      <c r="AG905" s="304"/>
      <c r="AH905" s="304"/>
    </row>
    <row r="906" spans="1:34"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4"/>
      <c r="AF906" s="304"/>
      <c r="AG906" s="304"/>
      <c r="AH906" s="304"/>
    </row>
    <row r="907" spans="1:34"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4"/>
      <c r="AF907" s="304"/>
      <c r="AG907" s="304"/>
      <c r="AH907" s="304"/>
    </row>
    <row r="908" spans="1:34"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4"/>
      <c r="AF908" s="304"/>
      <c r="AG908" s="304"/>
      <c r="AH908" s="304"/>
    </row>
    <row r="909" spans="1:34"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4"/>
      <c r="AF909" s="304"/>
      <c r="AG909" s="304"/>
      <c r="AH909" s="304"/>
    </row>
    <row r="910" spans="1:34"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4"/>
      <c r="AF910" s="304"/>
      <c r="AG910" s="304"/>
      <c r="AH910" s="304"/>
    </row>
    <row r="911" spans="1:34"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4"/>
      <c r="AF911" s="304"/>
      <c r="AG911" s="304"/>
      <c r="AH911" s="304"/>
    </row>
    <row r="912" spans="1:34"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4"/>
      <c r="AF912" s="304"/>
      <c r="AG912" s="304"/>
      <c r="AH912" s="304"/>
    </row>
    <row r="913" spans="1:34"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4"/>
      <c r="AF913" s="304"/>
      <c r="AG913" s="304"/>
      <c r="AH913" s="304"/>
    </row>
    <row r="914" spans="1:34"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4"/>
      <c r="AF914" s="304"/>
      <c r="AG914" s="304"/>
      <c r="AH914" s="304"/>
    </row>
    <row r="915" spans="1:34"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c r="AE915" s="304"/>
      <c r="AF915" s="304"/>
      <c r="AG915" s="304"/>
      <c r="AH915" s="304"/>
    </row>
    <row r="916" spans="1:34"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4"/>
      <c r="AF916" s="304"/>
      <c r="AG916" s="304"/>
      <c r="AH916" s="304"/>
    </row>
    <row r="917" spans="1:34"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4"/>
      <c r="AF917" s="304"/>
      <c r="AG917" s="304"/>
      <c r="AH917" s="304"/>
    </row>
    <row r="918" spans="1:34"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4"/>
      <c r="AF918" s="304"/>
      <c r="AG918" s="304"/>
      <c r="AH918" s="304"/>
    </row>
    <row r="919" spans="1:34"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4"/>
      <c r="AF919" s="304"/>
      <c r="AG919" s="304"/>
      <c r="AH919" s="304"/>
    </row>
    <row r="920" spans="1:34"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4"/>
      <c r="AF920" s="304"/>
      <c r="AG920" s="304"/>
      <c r="AH920" s="304"/>
    </row>
    <row r="921" spans="1:34"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4"/>
      <c r="AF921" s="304"/>
      <c r="AG921" s="304"/>
      <c r="AH921" s="304"/>
    </row>
    <row r="922" spans="1:34"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4"/>
      <c r="AF922" s="304"/>
      <c r="AG922" s="304"/>
      <c r="AH922" s="304"/>
    </row>
    <row r="923" spans="1:34"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4"/>
      <c r="AF923" s="304"/>
      <c r="AG923" s="304"/>
      <c r="AH923" s="304"/>
    </row>
    <row r="924" spans="1:34"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4"/>
      <c r="AF924" s="304"/>
      <c r="AG924" s="304"/>
      <c r="AH924" s="304"/>
    </row>
    <row r="925" spans="1:34"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c r="AH925" s="304"/>
    </row>
    <row r="926" spans="1:34"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4"/>
      <c r="AF926" s="304"/>
      <c r="AG926" s="304"/>
      <c r="AH926" s="304"/>
    </row>
    <row r="927" spans="1:34"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4"/>
      <c r="AF927" s="304"/>
      <c r="AG927" s="304"/>
      <c r="AH927" s="304"/>
    </row>
    <row r="928" spans="1:34"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4"/>
      <c r="AF928" s="304"/>
      <c r="AG928" s="304"/>
      <c r="AH928" s="304"/>
    </row>
    <row r="929" spans="1:34"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4"/>
      <c r="AF929" s="304"/>
      <c r="AG929" s="304"/>
      <c r="AH929" s="304"/>
    </row>
    <row r="930" spans="1:34"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4"/>
      <c r="AF930" s="304"/>
      <c r="AG930" s="304"/>
      <c r="AH930" s="304"/>
    </row>
    <row r="931" spans="1:34"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4"/>
      <c r="AF931" s="304"/>
      <c r="AG931" s="304"/>
      <c r="AH931" s="304"/>
    </row>
    <row r="932" spans="1:34"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4"/>
      <c r="AF932" s="304"/>
      <c r="AG932" s="304"/>
      <c r="AH932" s="304"/>
    </row>
    <row r="933" spans="1:34"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4"/>
      <c r="AF933" s="304"/>
      <c r="AG933" s="304"/>
      <c r="AH933" s="304"/>
    </row>
    <row r="934" spans="1:34"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4"/>
      <c r="AF934" s="304"/>
      <c r="AG934" s="304"/>
      <c r="AH934" s="304"/>
    </row>
    <row r="935" spans="1:34"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4"/>
      <c r="AF935" s="304"/>
      <c r="AG935" s="304"/>
      <c r="AH935" s="304"/>
    </row>
    <row r="936" spans="1:34"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4"/>
      <c r="AF936" s="304"/>
      <c r="AG936" s="304"/>
      <c r="AH936" s="304"/>
    </row>
    <row r="937" spans="1:34"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4"/>
      <c r="AF937" s="304"/>
      <c r="AG937" s="304"/>
      <c r="AH937" s="304"/>
    </row>
    <row r="938" spans="1:34"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4"/>
      <c r="AF938" s="304"/>
      <c r="AG938" s="304"/>
      <c r="AH938" s="304"/>
    </row>
    <row r="939" spans="1:34"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4"/>
      <c r="AF939" s="304"/>
      <c r="AG939" s="304"/>
      <c r="AH939" s="304"/>
    </row>
    <row r="940" spans="1:34"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4"/>
      <c r="AF940" s="304"/>
      <c r="AG940" s="304"/>
      <c r="AH940" s="304"/>
    </row>
    <row r="941" spans="1:34"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4"/>
      <c r="AF941" s="304"/>
      <c r="AG941" s="304"/>
      <c r="AH941" s="304"/>
    </row>
    <row r="942" spans="1:34"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4"/>
      <c r="AF942" s="304"/>
      <c r="AG942" s="304"/>
      <c r="AH942" s="304"/>
    </row>
    <row r="943" spans="1:34"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4"/>
      <c r="AF943" s="304"/>
      <c r="AG943" s="304"/>
      <c r="AH943" s="304"/>
    </row>
    <row r="944" spans="1:34"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4"/>
      <c r="AF944" s="304"/>
      <c r="AG944" s="304"/>
      <c r="AH944" s="304"/>
    </row>
    <row r="945" spans="1:34"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4"/>
      <c r="AF945" s="304"/>
      <c r="AG945" s="304"/>
      <c r="AH945" s="304"/>
    </row>
    <row r="946" spans="1:34"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4"/>
      <c r="AF946" s="304"/>
      <c r="AG946" s="304"/>
      <c r="AH946" s="304"/>
    </row>
    <row r="947" spans="1:34"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4"/>
      <c r="AF947" s="304"/>
      <c r="AG947" s="304"/>
      <c r="AH947" s="304"/>
    </row>
    <row r="948" spans="1:34"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4"/>
      <c r="AF948" s="304"/>
      <c r="AG948" s="304"/>
      <c r="AH948" s="304"/>
    </row>
    <row r="949" spans="1:34"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4"/>
      <c r="AF949" s="304"/>
      <c r="AG949" s="304"/>
      <c r="AH949" s="304"/>
    </row>
    <row r="950" spans="1:34"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4"/>
      <c r="AF950" s="304"/>
      <c r="AG950" s="304"/>
      <c r="AH950" s="304"/>
    </row>
    <row r="951" spans="1:34"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c r="AE951" s="304"/>
      <c r="AF951" s="304"/>
      <c r="AG951" s="304"/>
      <c r="AH951" s="304"/>
    </row>
    <row r="952" spans="1:34"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4"/>
      <c r="AF952" s="304"/>
      <c r="AG952" s="304"/>
      <c r="AH952" s="304"/>
    </row>
    <row r="953" spans="1:34"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4"/>
      <c r="AF953" s="304"/>
      <c r="AG953" s="304"/>
      <c r="AH953" s="304"/>
    </row>
    <row r="954" spans="1:34"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4"/>
      <c r="AF954" s="304"/>
      <c r="AG954" s="304"/>
      <c r="AH954" s="304"/>
    </row>
    <row r="955" spans="1:34"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4"/>
      <c r="AF955" s="304"/>
      <c r="AG955" s="304"/>
      <c r="AH955" s="304"/>
    </row>
    <row r="956" spans="1:34"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4"/>
      <c r="AF956" s="304"/>
      <c r="AG956" s="304"/>
      <c r="AH956" s="304"/>
    </row>
    <row r="957" spans="1:34"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4"/>
      <c r="AF957" s="304"/>
      <c r="AG957" s="304"/>
      <c r="AH957" s="304"/>
    </row>
    <row r="958" spans="1:34"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4"/>
      <c r="AF958" s="304"/>
      <c r="AG958" s="304"/>
      <c r="AH958" s="304"/>
    </row>
    <row r="959" spans="1:34"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4"/>
      <c r="AF959" s="304"/>
      <c r="AG959" s="304"/>
      <c r="AH959" s="304"/>
    </row>
    <row r="960" spans="1:34"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4"/>
      <c r="AF960" s="304"/>
      <c r="AG960" s="304"/>
      <c r="AH960" s="304"/>
    </row>
    <row r="961" spans="1:34"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4"/>
      <c r="AF961" s="304"/>
      <c r="AG961" s="304"/>
      <c r="AH961" s="304"/>
    </row>
    <row r="962" spans="1:34"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4"/>
      <c r="AF962" s="304"/>
      <c r="AG962" s="304"/>
      <c r="AH962" s="304"/>
    </row>
    <row r="963" spans="1:34"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4"/>
      <c r="AF963" s="304"/>
      <c r="AG963" s="304"/>
      <c r="AH963" s="304"/>
    </row>
    <row r="964" spans="1:34"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4"/>
      <c r="AF964" s="304"/>
      <c r="AG964" s="304"/>
      <c r="AH964" s="304"/>
    </row>
    <row r="965" spans="1:34"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4"/>
      <c r="AF965" s="304"/>
      <c r="AG965" s="304"/>
      <c r="AH965" s="304"/>
    </row>
    <row r="966" spans="1:34"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4"/>
      <c r="AF966" s="304"/>
      <c r="AG966" s="304"/>
      <c r="AH966" s="304"/>
    </row>
    <row r="967" spans="1:34"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4"/>
      <c r="AF967" s="304"/>
      <c r="AG967" s="304"/>
      <c r="AH967" s="304"/>
    </row>
    <row r="968" spans="1:34"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4"/>
      <c r="AF968" s="304"/>
      <c r="AG968" s="304"/>
      <c r="AH968" s="304"/>
    </row>
    <row r="969" spans="1:34"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4"/>
      <c r="AF969" s="304"/>
      <c r="AG969" s="304"/>
      <c r="AH969" s="304"/>
    </row>
    <row r="970" spans="1:34"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4"/>
      <c r="AF970" s="304"/>
      <c r="AG970" s="304"/>
      <c r="AH970" s="304"/>
    </row>
    <row r="971" spans="1:34"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4"/>
      <c r="AF971" s="304"/>
      <c r="AG971" s="304"/>
      <c r="AH971" s="304"/>
    </row>
    <row r="972" spans="1:34"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4"/>
      <c r="AF972" s="304"/>
      <c r="AG972" s="304"/>
      <c r="AH972" s="304"/>
    </row>
    <row r="973" spans="1:34"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4"/>
      <c r="AF973" s="304"/>
      <c r="AG973" s="304"/>
      <c r="AH973" s="304"/>
    </row>
    <row r="974" spans="1:34"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4"/>
      <c r="AF974" s="304"/>
      <c r="AG974" s="304"/>
      <c r="AH974" s="304"/>
    </row>
    <row r="975" spans="1:34"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4"/>
      <c r="AF975" s="304"/>
      <c r="AG975" s="304"/>
      <c r="AH975" s="304"/>
    </row>
    <row r="976" spans="1:34"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4"/>
      <c r="AF976" s="304"/>
      <c r="AG976" s="304"/>
      <c r="AH976" s="304"/>
    </row>
    <row r="977" spans="1:34"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4"/>
      <c r="AF977" s="304"/>
      <c r="AG977" s="304"/>
      <c r="AH977" s="304"/>
    </row>
    <row r="978" spans="1:34"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4"/>
      <c r="AF978" s="304"/>
      <c r="AG978" s="304"/>
      <c r="AH978" s="304"/>
    </row>
    <row r="979" spans="1:34"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4"/>
      <c r="AF979" s="304"/>
      <c r="AG979" s="304"/>
      <c r="AH979" s="304"/>
    </row>
    <row r="980" spans="1:34"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4"/>
      <c r="AF980" s="304"/>
      <c r="AG980" s="304"/>
      <c r="AH980" s="304"/>
    </row>
    <row r="981" spans="1:34"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4"/>
      <c r="AF981" s="304"/>
      <c r="AG981" s="304"/>
      <c r="AH981" s="304"/>
    </row>
    <row r="982" spans="1:34"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4"/>
      <c r="AF982" s="304"/>
      <c r="AG982" s="304"/>
      <c r="AH982" s="304"/>
    </row>
    <row r="983" spans="1:34"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4"/>
      <c r="AF983" s="304"/>
      <c r="AG983" s="304"/>
      <c r="AH983" s="304"/>
    </row>
    <row r="984" spans="1:34"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4"/>
      <c r="AF984" s="304"/>
      <c r="AG984" s="304"/>
      <c r="AH984" s="304"/>
    </row>
    <row r="985" spans="1:34"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4"/>
      <c r="AF985" s="304"/>
      <c r="AG985" s="304"/>
      <c r="AH985" s="304"/>
    </row>
    <row r="986" spans="1:34"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4"/>
      <c r="AF986" s="304"/>
      <c r="AG986" s="304"/>
      <c r="AH986" s="304"/>
    </row>
    <row r="987" spans="1:34"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304"/>
      <c r="AF987" s="304"/>
      <c r="AG987" s="304"/>
      <c r="AH987" s="304"/>
    </row>
    <row r="988" spans="1:34"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4"/>
      <c r="AF988" s="304"/>
      <c r="AG988" s="304"/>
      <c r="AH988" s="304"/>
    </row>
    <row r="989" spans="1:34"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4"/>
      <c r="AF989" s="304"/>
      <c r="AG989" s="304"/>
      <c r="AH989" s="304"/>
    </row>
    <row r="990" spans="1:34"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4"/>
      <c r="AF990" s="304"/>
      <c r="AG990" s="304"/>
      <c r="AH990" s="304"/>
    </row>
    <row r="991" spans="1:34"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4"/>
      <c r="AF991" s="304"/>
      <c r="AG991" s="304"/>
      <c r="AH991" s="304"/>
    </row>
    <row r="992" spans="1:34"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4"/>
      <c r="AF992" s="304"/>
      <c r="AG992" s="304"/>
      <c r="AH992" s="304"/>
    </row>
    <row r="993" spans="1:34"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4"/>
      <c r="AF993" s="304"/>
      <c r="AG993" s="304"/>
      <c r="AH993" s="304"/>
    </row>
    <row r="994" spans="1:34"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4"/>
      <c r="AF994" s="304"/>
      <c r="AG994" s="304"/>
      <c r="AH994" s="304"/>
    </row>
    <row r="995" spans="1:34"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4"/>
      <c r="AF995" s="304"/>
      <c r="AG995" s="304"/>
      <c r="AH995" s="304"/>
    </row>
    <row r="996" spans="1:34"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4"/>
      <c r="AF996" s="304"/>
      <c r="AG996" s="304"/>
      <c r="AH996" s="304"/>
    </row>
    <row r="997" spans="1:34"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4"/>
      <c r="AF997" s="304"/>
      <c r="AG997" s="304"/>
      <c r="AH997" s="304"/>
    </row>
    <row r="998" spans="1:34"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4"/>
      <c r="AF998" s="304"/>
      <c r="AG998" s="304"/>
      <c r="AH998" s="304"/>
    </row>
    <row r="999" spans="1:34"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4"/>
      <c r="AF999" s="304"/>
      <c r="AG999" s="304"/>
      <c r="AH999" s="304"/>
    </row>
    <row r="1000" spans="1:34"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4"/>
      <c r="AF1000" s="304"/>
      <c r="AG1000" s="304"/>
      <c r="AH1000" s="30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row>
    <row r="2" spans="1:34" ht="12.75" customHeight="1" x14ac:dyDescent="0.25">
      <c r="A2" s="304"/>
      <c r="B2" s="524"/>
      <c r="C2" s="508"/>
      <c r="D2" s="509"/>
      <c r="E2" s="25"/>
      <c r="F2" s="527" t="s">
        <v>120</v>
      </c>
      <c r="G2" s="508"/>
      <c r="H2" s="508"/>
      <c r="I2" s="508"/>
      <c r="J2" s="508"/>
      <c r="K2" s="508"/>
      <c r="L2" s="508"/>
      <c r="M2" s="508"/>
      <c r="N2" s="508"/>
      <c r="O2" s="508"/>
      <c r="P2" s="508"/>
      <c r="Q2" s="508"/>
      <c r="R2" s="508"/>
      <c r="S2" s="508"/>
      <c r="T2" s="508"/>
      <c r="U2" s="508"/>
      <c r="V2" s="508"/>
      <c r="W2" s="508"/>
      <c r="X2" s="508"/>
      <c r="Y2" s="508"/>
      <c r="Z2" s="508"/>
      <c r="AA2" s="508"/>
      <c r="AB2" s="509"/>
      <c r="AC2" s="304"/>
      <c r="AD2" s="304"/>
      <c r="AE2" s="304"/>
      <c r="AF2" s="304"/>
      <c r="AG2" s="304"/>
      <c r="AH2" s="304"/>
    </row>
    <row r="3" spans="1:34" ht="12.75" customHeight="1" x14ac:dyDescent="0.25">
      <c r="A3" s="304"/>
      <c r="B3" s="525"/>
      <c r="C3" s="472"/>
      <c r="D3" s="526"/>
      <c r="E3" s="26"/>
      <c r="F3" s="515"/>
      <c r="G3" s="472"/>
      <c r="H3" s="472"/>
      <c r="I3" s="472"/>
      <c r="J3" s="472"/>
      <c r="K3" s="472"/>
      <c r="L3" s="472"/>
      <c r="M3" s="472"/>
      <c r="N3" s="472"/>
      <c r="O3" s="472"/>
      <c r="P3" s="472"/>
      <c r="Q3" s="472"/>
      <c r="R3" s="472"/>
      <c r="S3" s="472"/>
      <c r="T3" s="472"/>
      <c r="U3" s="472"/>
      <c r="V3" s="472"/>
      <c r="W3" s="472"/>
      <c r="X3" s="472"/>
      <c r="Y3" s="472"/>
      <c r="Z3" s="472"/>
      <c r="AA3" s="472"/>
      <c r="AB3" s="526"/>
      <c r="AC3" s="304"/>
      <c r="AD3" s="304"/>
      <c r="AE3" s="304"/>
      <c r="AF3" s="304"/>
      <c r="AG3" s="304"/>
      <c r="AH3" s="304"/>
    </row>
    <row r="4" spans="1:34" ht="12.75" customHeight="1" x14ac:dyDescent="0.25">
      <c r="A4" s="304"/>
      <c r="B4" s="525"/>
      <c r="C4" s="472"/>
      <c r="D4" s="526"/>
      <c r="E4" s="26"/>
      <c r="F4" s="515"/>
      <c r="G4" s="472"/>
      <c r="H4" s="472"/>
      <c r="I4" s="472"/>
      <c r="J4" s="472"/>
      <c r="K4" s="472"/>
      <c r="L4" s="472"/>
      <c r="M4" s="472"/>
      <c r="N4" s="472"/>
      <c r="O4" s="472"/>
      <c r="P4" s="472"/>
      <c r="Q4" s="472"/>
      <c r="R4" s="472"/>
      <c r="S4" s="472"/>
      <c r="T4" s="472"/>
      <c r="U4" s="472"/>
      <c r="V4" s="472"/>
      <c r="W4" s="472"/>
      <c r="X4" s="472"/>
      <c r="Y4" s="472"/>
      <c r="Z4" s="472"/>
      <c r="AA4" s="472"/>
      <c r="AB4" s="526"/>
      <c r="AC4" s="304"/>
      <c r="AD4" s="304"/>
      <c r="AE4" s="304"/>
      <c r="AF4" s="304"/>
      <c r="AG4" s="304"/>
      <c r="AH4" s="304"/>
    </row>
    <row r="5" spans="1:34" ht="12.75" customHeight="1" x14ac:dyDescent="0.25">
      <c r="A5" s="304"/>
      <c r="B5" s="525"/>
      <c r="C5" s="472"/>
      <c r="D5" s="526"/>
      <c r="E5" s="26"/>
      <c r="F5" s="515"/>
      <c r="G5" s="472"/>
      <c r="H5" s="472"/>
      <c r="I5" s="472"/>
      <c r="J5" s="472"/>
      <c r="K5" s="472"/>
      <c r="L5" s="472"/>
      <c r="M5" s="472"/>
      <c r="N5" s="472"/>
      <c r="O5" s="472"/>
      <c r="P5" s="472"/>
      <c r="Q5" s="472"/>
      <c r="R5" s="472"/>
      <c r="S5" s="472"/>
      <c r="T5" s="472"/>
      <c r="U5" s="472"/>
      <c r="V5" s="472"/>
      <c r="W5" s="472"/>
      <c r="X5" s="472"/>
      <c r="Y5" s="472"/>
      <c r="Z5" s="472"/>
      <c r="AA5" s="472"/>
      <c r="AB5" s="526"/>
      <c r="AC5" s="304"/>
      <c r="AD5" s="304"/>
      <c r="AE5" s="304"/>
      <c r="AF5" s="304"/>
      <c r="AG5" s="304"/>
      <c r="AH5" s="304"/>
    </row>
    <row r="6" spans="1:34" ht="37.5" customHeight="1" x14ac:dyDescent="0.25">
      <c r="A6" s="304"/>
      <c r="B6" s="510"/>
      <c r="C6" s="511"/>
      <c r="D6" s="512"/>
      <c r="E6" s="305"/>
      <c r="F6" s="511"/>
      <c r="G6" s="511"/>
      <c r="H6" s="511"/>
      <c r="I6" s="511"/>
      <c r="J6" s="511"/>
      <c r="K6" s="511"/>
      <c r="L6" s="511"/>
      <c r="M6" s="511"/>
      <c r="N6" s="511"/>
      <c r="O6" s="511"/>
      <c r="P6" s="511"/>
      <c r="Q6" s="511"/>
      <c r="R6" s="511"/>
      <c r="S6" s="511"/>
      <c r="T6" s="511"/>
      <c r="U6" s="511"/>
      <c r="V6" s="511"/>
      <c r="W6" s="511"/>
      <c r="X6" s="511"/>
      <c r="Y6" s="511"/>
      <c r="Z6" s="511"/>
      <c r="AA6" s="511"/>
      <c r="AB6" s="512"/>
      <c r="AC6" s="304"/>
      <c r="AD6" s="304"/>
      <c r="AE6" s="304"/>
      <c r="AF6" s="304"/>
      <c r="AG6" s="898" t="s">
        <v>444</v>
      </c>
      <c r="AH6" s="515"/>
    </row>
    <row r="7" spans="1:34" ht="15" customHeight="1" x14ac:dyDescent="0.25">
      <c r="A7" s="304"/>
      <c r="B7" s="27"/>
      <c r="C7" s="528"/>
      <c r="D7" s="508"/>
      <c r="E7" s="28"/>
      <c r="F7" s="29"/>
      <c r="G7" s="29"/>
      <c r="H7" s="29"/>
      <c r="I7" s="29"/>
      <c r="J7" s="29"/>
      <c r="K7" s="29"/>
      <c r="L7" s="29"/>
      <c r="M7" s="29"/>
      <c r="N7" s="29"/>
      <c r="O7" s="29"/>
      <c r="P7" s="29"/>
      <c r="Q7" s="29"/>
      <c r="R7" s="29"/>
      <c r="S7" s="29"/>
      <c r="T7" s="29"/>
      <c r="U7" s="29"/>
      <c r="V7" s="29"/>
      <c r="W7" s="29"/>
      <c r="X7" s="29"/>
      <c r="Y7" s="29"/>
      <c r="Z7" s="29"/>
      <c r="AA7" s="29"/>
      <c r="AB7" s="30"/>
      <c r="AC7" s="304"/>
      <c r="AD7" s="304"/>
      <c r="AE7" s="304"/>
      <c r="AF7" s="304"/>
      <c r="AG7" s="304"/>
      <c r="AH7" s="304"/>
    </row>
    <row r="8" spans="1:34"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c r="AE8" s="304"/>
      <c r="AF8" s="304"/>
      <c r="AG8" s="304"/>
      <c r="AH8" s="304"/>
    </row>
    <row r="9" spans="1:34" ht="15" customHeight="1" x14ac:dyDescent="0.25">
      <c r="A9" s="304"/>
      <c r="B9" s="31"/>
      <c r="C9" s="529"/>
      <c r="D9" s="515"/>
      <c r="E9" s="515"/>
      <c r="F9" s="515"/>
      <c r="G9" s="311"/>
      <c r="H9" s="304"/>
      <c r="I9" s="304"/>
      <c r="J9" s="304"/>
      <c r="K9" s="304"/>
      <c r="L9" s="304"/>
      <c r="M9" s="304"/>
      <c r="N9" s="304"/>
      <c r="O9" s="304"/>
      <c r="P9" s="304"/>
      <c r="Q9" s="304"/>
      <c r="R9" s="304"/>
      <c r="S9" s="304"/>
      <c r="T9" s="304"/>
      <c r="U9" s="304"/>
      <c r="V9" s="304"/>
      <c r="W9" s="304"/>
      <c r="X9" s="304"/>
      <c r="Y9" s="304"/>
      <c r="Z9" s="304"/>
      <c r="AA9" s="304"/>
      <c r="AB9" s="312"/>
      <c r="AC9" s="304"/>
      <c r="AD9" s="304"/>
      <c r="AE9" s="304"/>
      <c r="AF9" s="304"/>
      <c r="AG9" s="52" t="s">
        <v>445</v>
      </c>
      <c r="AH9" s="52" t="s">
        <v>446</v>
      </c>
    </row>
    <row r="10" spans="1:34" ht="30" customHeight="1" x14ac:dyDescent="0.25">
      <c r="A10" s="304"/>
      <c r="B10" s="31"/>
      <c r="C10" s="529" t="s">
        <v>123</v>
      </c>
      <c r="D10" s="515"/>
      <c r="E10" s="497" t="s">
        <v>118</v>
      </c>
      <c r="F10" s="498"/>
      <c r="G10" s="498"/>
      <c r="H10" s="498"/>
      <c r="I10" s="498"/>
      <c r="J10" s="498"/>
      <c r="K10" s="498"/>
      <c r="L10" s="498"/>
      <c r="M10" s="498"/>
      <c r="N10" s="498"/>
      <c r="O10" s="498"/>
      <c r="P10" s="498"/>
      <c r="Q10" s="498"/>
      <c r="R10" s="498"/>
      <c r="S10" s="498"/>
      <c r="T10" s="498"/>
      <c r="U10" s="498"/>
      <c r="V10" s="498"/>
      <c r="W10" s="498"/>
      <c r="X10" s="498"/>
      <c r="Y10" s="498"/>
      <c r="Z10" s="498"/>
      <c r="AA10" s="488"/>
      <c r="AB10" s="313"/>
      <c r="AC10" s="304"/>
      <c r="AD10" s="304"/>
      <c r="AE10" s="304"/>
      <c r="AF10" s="304"/>
      <c r="AG10" s="37" t="s">
        <v>448</v>
      </c>
      <c r="AH10" s="37">
        <v>28</v>
      </c>
    </row>
    <row r="11" spans="1:34" ht="15" customHeight="1" x14ac:dyDescent="0.25">
      <c r="A11" s="304"/>
      <c r="B11" s="31"/>
      <c r="C11" s="529"/>
      <c r="D11" s="515"/>
      <c r="E11" s="515"/>
      <c r="F11" s="515"/>
      <c r="G11" s="304"/>
      <c r="H11" s="304"/>
      <c r="I11" s="304"/>
      <c r="J11" s="304"/>
      <c r="K11" s="304"/>
      <c r="L11" s="304"/>
      <c r="M11" s="304"/>
      <c r="N11" s="304"/>
      <c r="O11" s="304"/>
      <c r="P11" s="304"/>
      <c r="Q11" s="304"/>
      <c r="R11" s="304"/>
      <c r="S11" s="304"/>
      <c r="T11" s="304"/>
      <c r="U11" s="304"/>
      <c r="V11" s="304"/>
      <c r="W11" s="304"/>
      <c r="X11" s="304"/>
      <c r="Y11" s="304"/>
      <c r="Z11" s="304"/>
      <c r="AA11" s="530"/>
      <c r="AB11" s="526"/>
      <c r="AC11" s="304"/>
      <c r="AD11" s="304"/>
      <c r="AE11" s="304"/>
      <c r="AF11" s="304"/>
      <c r="AG11" s="37" t="s">
        <v>449</v>
      </c>
      <c r="AH11" s="37">
        <v>100</v>
      </c>
    </row>
    <row r="12" spans="1:34" ht="29.25" customHeight="1" x14ac:dyDescent="0.25">
      <c r="A12" s="304"/>
      <c r="B12" s="31"/>
      <c r="C12" s="533" t="s">
        <v>125</v>
      </c>
      <c r="D12" s="534"/>
      <c r="E12" s="531" t="s">
        <v>462</v>
      </c>
      <c r="F12" s="532"/>
      <c r="G12" s="532"/>
      <c r="H12" s="532"/>
      <c r="I12" s="532"/>
      <c r="J12" s="532"/>
      <c r="K12" s="532"/>
      <c r="L12" s="532"/>
      <c r="M12" s="532"/>
      <c r="N12" s="532"/>
      <c r="O12" s="532"/>
      <c r="P12" s="532"/>
      <c r="Q12" s="532"/>
      <c r="R12" s="532"/>
      <c r="S12" s="532"/>
      <c r="T12" s="532"/>
      <c r="U12" s="532"/>
      <c r="V12" s="532"/>
      <c r="W12" s="532"/>
      <c r="X12" s="532"/>
      <c r="Y12" s="532"/>
      <c r="Z12" s="532"/>
      <c r="AA12" s="532"/>
      <c r="AB12" s="36"/>
      <c r="AC12" s="304"/>
      <c r="AD12" s="304"/>
      <c r="AE12" s="304"/>
      <c r="AF12" s="304"/>
      <c r="AG12" s="37" t="s">
        <v>450</v>
      </c>
      <c r="AH12" s="37">
        <v>34</v>
      </c>
    </row>
    <row r="13" spans="1:34" ht="15" customHeight="1" x14ac:dyDescent="0.25">
      <c r="A13" s="304"/>
      <c r="B13" s="31"/>
      <c r="C13" s="530"/>
      <c r="D13" s="515"/>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c r="AE13" s="304"/>
      <c r="AF13" s="304"/>
      <c r="AG13" s="37" t="s">
        <v>452</v>
      </c>
      <c r="AH13" s="37">
        <v>100</v>
      </c>
    </row>
    <row r="14" spans="1:34" ht="15" customHeight="1" x14ac:dyDescent="0.25">
      <c r="A14" s="304"/>
      <c r="B14" s="31"/>
      <c r="C14" s="529" t="s">
        <v>127</v>
      </c>
      <c r="D14" s="515"/>
      <c r="E14" s="315"/>
      <c r="F14" s="530"/>
      <c r="G14" s="515"/>
      <c r="H14" s="515"/>
      <c r="I14" s="515"/>
      <c r="J14" s="515"/>
      <c r="K14" s="515"/>
      <c r="L14" s="515"/>
      <c r="M14" s="515"/>
      <c r="N14" s="515"/>
      <c r="O14" s="515"/>
      <c r="P14" s="515"/>
      <c r="Q14" s="515"/>
      <c r="R14" s="515"/>
      <c r="S14" s="515"/>
      <c r="T14" s="515"/>
      <c r="U14" s="515"/>
      <c r="V14" s="515"/>
      <c r="W14" s="515"/>
      <c r="X14" s="515"/>
      <c r="Y14" s="515"/>
      <c r="Z14" s="515"/>
      <c r="AA14" s="515"/>
      <c r="AB14" s="526"/>
      <c r="AC14" s="304"/>
      <c r="AD14" s="304"/>
      <c r="AE14" s="304"/>
      <c r="AF14" s="304"/>
      <c r="AG14" s="37" t="s">
        <v>453</v>
      </c>
      <c r="AH14" s="37">
        <v>38</v>
      </c>
    </row>
    <row r="15" spans="1:34" ht="29.25" customHeight="1" x14ac:dyDescent="0.25">
      <c r="A15" s="304"/>
      <c r="B15" s="31"/>
      <c r="C15" s="497" t="s">
        <v>463</v>
      </c>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88"/>
      <c r="AB15" s="316"/>
      <c r="AC15" s="304"/>
      <c r="AD15" s="304"/>
      <c r="AE15" s="304"/>
      <c r="AF15" s="304"/>
      <c r="AG15" s="37" t="s">
        <v>454</v>
      </c>
      <c r="AH15" s="37">
        <v>100</v>
      </c>
    </row>
    <row r="16" spans="1:34" ht="15" customHeight="1" x14ac:dyDescent="0.25">
      <c r="A16" s="304"/>
      <c r="B16" s="31"/>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6"/>
      <c r="AC16" s="304"/>
      <c r="AD16" s="304"/>
      <c r="AE16" s="304"/>
      <c r="AF16" s="304"/>
      <c r="AG16" s="37" t="s">
        <v>455</v>
      </c>
      <c r="AH16" s="37">
        <v>15</v>
      </c>
    </row>
    <row r="17" spans="1:34" ht="15" customHeight="1" x14ac:dyDescent="0.25">
      <c r="A17" s="304"/>
      <c r="B17" s="31"/>
      <c r="C17" s="318" t="s">
        <v>128</v>
      </c>
      <c r="D17" s="318"/>
      <c r="E17" s="304"/>
      <c r="F17" s="304"/>
      <c r="G17" s="304"/>
      <c r="H17" s="304"/>
      <c r="I17" s="304"/>
      <c r="J17" s="317"/>
      <c r="K17" s="317"/>
      <c r="L17" s="317"/>
      <c r="M17" s="317"/>
      <c r="N17" s="317"/>
      <c r="O17" s="317"/>
      <c r="P17" s="317"/>
      <c r="Q17" s="317"/>
      <c r="R17" s="317" t="s">
        <v>129</v>
      </c>
      <c r="S17" s="317"/>
      <c r="T17" s="317"/>
      <c r="U17" s="317"/>
      <c r="V17" s="317"/>
      <c r="W17" s="317"/>
      <c r="X17" s="317"/>
      <c r="Y17" s="317"/>
      <c r="Z17" s="317"/>
      <c r="AA17" s="317"/>
      <c r="AB17" s="316"/>
      <c r="AC17" s="304"/>
      <c r="AD17" s="304"/>
      <c r="AE17" s="304"/>
      <c r="AF17" s="304"/>
      <c r="AG17" s="304"/>
      <c r="AH17" s="304"/>
    </row>
    <row r="18" spans="1:34" ht="15" customHeight="1" x14ac:dyDescent="0.25">
      <c r="A18" s="304"/>
      <c r="B18" s="31"/>
      <c r="C18" s="524"/>
      <c r="D18" s="508"/>
      <c r="E18" s="508"/>
      <c r="F18" s="508"/>
      <c r="G18" s="508"/>
      <c r="H18" s="508"/>
      <c r="I18" s="508"/>
      <c r="J18" s="508"/>
      <c r="K18" s="508"/>
      <c r="L18" s="508"/>
      <c r="M18" s="508"/>
      <c r="N18" s="508"/>
      <c r="O18" s="508"/>
      <c r="P18" s="509"/>
      <c r="Q18" s="304"/>
      <c r="R18" s="518"/>
      <c r="S18" s="498"/>
      <c r="T18" s="498"/>
      <c r="U18" s="498"/>
      <c r="V18" s="498"/>
      <c r="W18" s="498"/>
      <c r="X18" s="498"/>
      <c r="Y18" s="498"/>
      <c r="Z18" s="498"/>
      <c r="AA18" s="488"/>
      <c r="AB18" s="312"/>
      <c r="AC18" s="304"/>
      <c r="AD18" s="304"/>
      <c r="AE18" s="304"/>
      <c r="AF18" s="304"/>
      <c r="AG18" s="304"/>
      <c r="AH18" s="304"/>
    </row>
    <row r="19" spans="1:34" ht="15" customHeight="1" x14ac:dyDescent="0.25">
      <c r="A19" s="304"/>
      <c r="B19" s="31"/>
      <c r="C19" s="525"/>
      <c r="D19" s="472"/>
      <c r="E19" s="472"/>
      <c r="F19" s="472"/>
      <c r="G19" s="472"/>
      <c r="H19" s="472"/>
      <c r="I19" s="472"/>
      <c r="J19" s="472"/>
      <c r="K19" s="472"/>
      <c r="L19" s="472"/>
      <c r="M19" s="472"/>
      <c r="N19" s="472"/>
      <c r="O19" s="472"/>
      <c r="P19" s="526"/>
      <c r="Q19" s="304"/>
      <c r="R19" s="304"/>
      <c r="S19" s="304"/>
      <c r="T19" s="304"/>
      <c r="U19" s="304"/>
      <c r="V19" s="304"/>
      <c r="W19" s="304"/>
      <c r="X19" s="304"/>
      <c r="Y19" s="304"/>
      <c r="Z19" s="304"/>
      <c r="AA19" s="304"/>
      <c r="AB19" s="312"/>
      <c r="AC19" s="304"/>
      <c r="AD19" s="304"/>
      <c r="AE19" s="304"/>
      <c r="AF19" s="304"/>
      <c r="AG19" s="304"/>
      <c r="AH19" s="304"/>
    </row>
    <row r="20" spans="1:34" ht="15" customHeight="1" x14ac:dyDescent="0.25">
      <c r="A20" s="304"/>
      <c r="B20" s="31"/>
      <c r="C20" s="525"/>
      <c r="D20" s="472"/>
      <c r="E20" s="472"/>
      <c r="F20" s="472"/>
      <c r="G20" s="472"/>
      <c r="H20" s="472"/>
      <c r="I20" s="472"/>
      <c r="J20" s="472"/>
      <c r="K20" s="472"/>
      <c r="L20" s="472"/>
      <c r="M20" s="472"/>
      <c r="N20" s="472"/>
      <c r="O20" s="472"/>
      <c r="P20" s="526"/>
      <c r="Q20" s="314"/>
      <c r="R20" s="317" t="s">
        <v>130</v>
      </c>
      <c r="S20" s="317"/>
      <c r="T20" s="317"/>
      <c r="U20" s="317"/>
      <c r="V20" s="317"/>
      <c r="W20" s="314"/>
      <c r="X20" s="314"/>
      <c r="Y20" s="314"/>
      <c r="Z20" s="304"/>
      <c r="AA20" s="314"/>
      <c r="AB20" s="312"/>
      <c r="AC20" s="304"/>
      <c r="AD20" s="304"/>
      <c r="AE20" s="304"/>
      <c r="AF20" s="304"/>
      <c r="AG20" s="339">
        <f>+(((((AH10/100)*AH11)+((AH12/100)*AH13)+((AH14/100)*AH15))*AH16)/100)</f>
        <v>15</v>
      </c>
      <c r="AH20" s="304"/>
    </row>
    <row r="21" spans="1:34" ht="15" customHeight="1" x14ac:dyDescent="0.25">
      <c r="A21" s="304"/>
      <c r="B21" s="31"/>
      <c r="C21" s="525"/>
      <c r="D21" s="472"/>
      <c r="E21" s="472"/>
      <c r="F21" s="472"/>
      <c r="G21" s="472"/>
      <c r="H21" s="472"/>
      <c r="I21" s="472"/>
      <c r="J21" s="472"/>
      <c r="K21" s="472"/>
      <c r="L21" s="472"/>
      <c r="M21" s="472"/>
      <c r="N21" s="472"/>
      <c r="O21" s="472"/>
      <c r="P21" s="526"/>
      <c r="Q21" s="304"/>
      <c r="R21" s="37"/>
      <c r="S21" s="304" t="s">
        <v>15</v>
      </c>
      <c r="T21" s="304"/>
      <c r="U21" s="37"/>
      <c r="V21" s="304" t="s">
        <v>27</v>
      </c>
      <c r="W21" s="304"/>
      <c r="X21" s="37"/>
      <c r="Y21" s="319" t="s">
        <v>46</v>
      </c>
      <c r="Z21" s="304"/>
      <c r="AA21" s="304"/>
      <c r="AB21" s="312"/>
      <c r="AC21" s="304"/>
      <c r="AD21" s="304"/>
      <c r="AE21" s="304"/>
      <c r="AF21" s="304"/>
      <c r="AG21" s="304"/>
      <c r="AH21" s="304"/>
    </row>
    <row r="22" spans="1:34" ht="15" customHeight="1" x14ac:dyDescent="0.25">
      <c r="A22" s="304"/>
      <c r="B22" s="31"/>
      <c r="C22" s="525"/>
      <c r="D22" s="472"/>
      <c r="E22" s="472"/>
      <c r="F22" s="472"/>
      <c r="G22" s="472"/>
      <c r="H22" s="472"/>
      <c r="I22" s="472"/>
      <c r="J22" s="472"/>
      <c r="K22" s="472"/>
      <c r="L22" s="472"/>
      <c r="M22" s="472"/>
      <c r="N22" s="472"/>
      <c r="O22" s="472"/>
      <c r="P22" s="526"/>
      <c r="Q22" s="304"/>
      <c r="R22" s="304"/>
      <c r="S22" s="304"/>
      <c r="T22" s="304"/>
      <c r="U22" s="304"/>
      <c r="V22" s="304"/>
      <c r="W22" s="304"/>
      <c r="X22" s="304"/>
      <c r="Y22" s="304"/>
      <c r="Z22" s="304"/>
      <c r="AA22" s="304"/>
      <c r="AB22" s="312"/>
      <c r="AC22" s="304"/>
      <c r="AD22" s="304"/>
      <c r="AE22" s="304"/>
      <c r="AF22" s="304"/>
      <c r="AG22" s="304"/>
      <c r="AH22" s="304"/>
    </row>
    <row r="23" spans="1:34" ht="15" customHeight="1" x14ac:dyDescent="0.25">
      <c r="A23" s="304"/>
      <c r="B23" s="31"/>
      <c r="C23" s="510"/>
      <c r="D23" s="511"/>
      <c r="E23" s="511"/>
      <c r="F23" s="511"/>
      <c r="G23" s="511"/>
      <c r="H23" s="511"/>
      <c r="I23" s="511"/>
      <c r="J23" s="511"/>
      <c r="K23" s="511"/>
      <c r="L23" s="511"/>
      <c r="M23" s="511"/>
      <c r="N23" s="511"/>
      <c r="O23" s="511"/>
      <c r="P23" s="512"/>
      <c r="Q23" s="304"/>
      <c r="R23" s="317" t="s">
        <v>131</v>
      </c>
      <c r="S23" s="304"/>
      <c r="T23" s="304"/>
      <c r="U23" s="304"/>
      <c r="V23" s="304"/>
      <c r="W23" s="535" t="s">
        <v>33</v>
      </c>
      <c r="X23" s="498"/>
      <c r="Y23" s="498"/>
      <c r="Z23" s="498"/>
      <c r="AA23" s="488"/>
      <c r="AB23" s="312"/>
      <c r="AC23" s="304"/>
      <c r="AD23" s="304"/>
      <c r="AE23" s="304"/>
      <c r="AF23" s="304"/>
      <c r="AG23" s="304"/>
      <c r="AH23" s="304"/>
    </row>
    <row r="24" spans="1:34" ht="15" customHeight="1" x14ac:dyDescent="0.25">
      <c r="A24" s="304"/>
      <c r="B24" s="31"/>
      <c r="C24" s="314"/>
      <c r="D24" s="314"/>
      <c r="E24" s="314"/>
      <c r="F24" s="314"/>
      <c r="G24" s="314"/>
      <c r="H24" s="304"/>
      <c r="I24" s="304"/>
      <c r="J24" s="304"/>
      <c r="K24" s="304"/>
      <c r="L24" s="304"/>
      <c r="M24" s="304"/>
      <c r="N24" s="304"/>
      <c r="O24" s="304"/>
      <c r="P24" s="304"/>
      <c r="Q24" s="304"/>
      <c r="R24" s="317"/>
      <c r="S24" s="304"/>
      <c r="T24" s="304"/>
      <c r="U24" s="304"/>
      <c r="V24" s="304"/>
      <c r="W24" s="304"/>
      <c r="X24" s="304"/>
      <c r="Y24" s="304"/>
      <c r="Z24" s="304"/>
      <c r="AA24" s="304"/>
      <c r="AB24" s="312"/>
      <c r="AC24" s="304"/>
      <c r="AD24" s="304"/>
      <c r="AE24" s="304"/>
      <c r="AF24" s="304"/>
      <c r="AG24" s="304"/>
      <c r="AH24" s="304"/>
    </row>
    <row r="25" spans="1:34" ht="15" customHeight="1" x14ac:dyDescent="0.25">
      <c r="A25" s="304"/>
      <c r="B25" s="31"/>
      <c r="C25" s="317" t="s">
        <v>132</v>
      </c>
      <c r="D25" s="314"/>
      <c r="E25" s="314"/>
      <c r="F25" s="314"/>
      <c r="G25" s="314"/>
      <c r="H25" s="314"/>
      <c r="I25" s="304"/>
      <c r="J25" s="304"/>
      <c r="K25" s="304"/>
      <c r="L25" s="304"/>
      <c r="M25" s="304"/>
      <c r="N25" s="304"/>
      <c r="O25" s="304"/>
      <c r="P25" s="304"/>
      <c r="Q25" s="304"/>
      <c r="R25" s="304"/>
      <c r="S25" s="304"/>
      <c r="T25" s="304"/>
      <c r="U25" s="304"/>
      <c r="V25" s="304"/>
      <c r="W25" s="304"/>
      <c r="X25" s="304"/>
      <c r="Y25" s="304"/>
      <c r="Z25" s="304"/>
      <c r="AA25" s="304"/>
      <c r="AB25" s="312"/>
      <c r="AC25" s="304"/>
      <c r="AD25" s="304"/>
      <c r="AE25" s="304"/>
      <c r="AF25" s="304"/>
      <c r="AG25" s="304"/>
      <c r="AH25" s="304"/>
    </row>
    <row r="26" spans="1:34" ht="39.75" customHeight="1" x14ac:dyDescent="0.25">
      <c r="A26" s="304"/>
      <c r="B26" s="31"/>
      <c r="C26" s="899" t="s">
        <v>464</v>
      </c>
      <c r="D26" s="498"/>
      <c r="E26" s="498"/>
      <c r="F26" s="498"/>
      <c r="G26" s="498"/>
      <c r="H26" s="498"/>
      <c r="I26" s="498"/>
      <c r="J26" s="498"/>
      <c r="K26" s="498"/>
      <c r="L26" s="498"/>
      <c r="M26" s="498"/>
      <c r="N26" s="498"/>
      <c r="O26" s="498"/>
      <c r="P26" s="498"/>
      <c r="Q26" s="498"/>
      <c r="R26" s="498"/>
      <c r="S26" s="498"/>
      <c r="T26" s="498"/>
      <c r="U26" s="498"/>
      <c r="V26" s="498"/>
      <c r="W26" s="498"/>
      <c r="X26" s="498"/>
      <c r="Y26" s="498"/>
      <c r="Z26" s="498"/>
      <c r="AA26" s="488"/>
      <c r="AB26" s="312"/>
      <c r="AC26" s="304"/>
      <c r="AD26" s="304"/>
      <c r="AE26" s="304"/>
      <c r="AF26" s="304"/>
      <c r="AG26" s="304"/>
      <c r="AH26" s="304"/>
    </row>
    <row r="27" spans="1:34" ht="15" customHeight="1" x14ac:dyDescent="0.25">
      <c r="A27" s="304"/>
      <c r="B27" s="31"/>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20"/>
      <c r="AC27" s="304"/>
      <c r="AD27" s="304"/>
      <c r="AE27" s="304"/>
      <c r="AF27" s="304"/>
      <c r="AG27" s="304"/>
      <c r="AH27" s="304"/>
    </row>
    <row r="28" spans="1:34" ht="15" customHeight="1" x14ac:dyDescent="0.25">
      <c r="A28" s="304"/>
      <c r="B28" s="31"/>
      <c r="C28" s="308" t="s">
        <v>134</v>
      </c>
      <c r="D28" s="314"/>
      <c r="E28" s="314"/>
      <c r="F28" s="314"/>
      <c r="G28" s="314"/>
      <c r="H28" s="314"/>
      <c r="I28" s="314"/>
      <c r="J28" s="314"/>
      <c r="K28" s="314"/>
      <c r="L28" s="314"/>
      <c r="M28" s="308" t="s">
        <v>134</v>
      </c>
      <c r="N28" s="314"/>
      <c r="O28" s="314"/>
      <c r="P28" s="314"/>
      <c r="Q28" s="314"/>
      <c r="R28" s="314"/>
      <c r="S28" s="314"/>
      <c r="T28" s="314"/>
      <c r="U28" s="314"/>
      <c r="V28" s="314"/>
      <c r="W28" s="314"/>
      <c r="X28" s="314"/>
      <c r="Y28" s="314"/>
      <c r="Z28" s="314"/>
      <c r="AA28" s="314"/>
      <c r="AB28" s="320"/>
      <c r="AC28" s="304"/>
      <c r="AD28" s="304"/>
      <c r="AE28" s="304"/>
      <c r="AF28" s="304"/>
      <c r="AG28" s="304"/>
      <c r="AH28" s="304"/>
    </row>
    <row r="29" spans="1:34" ht="29.25" customHeight="1" x14ac:dyDescent="0.25">
      <c r="A29" s="304"/>
      <c r="B29" s="31"/>
      <c r="C29" s="535" t="s">
        <v>440</v>
      </c>
      <c r="D29" s="498"/>
      <c r="E29" s="498"/>
      <c r="F29" s="498"/>
      <c r="G29" s="498"/>
      <c r="H29" s="498"/>
      <c r="I29" s="498"/>
      <c r="J29" s="498"/>
      <c r="K29" s="488"/>
      <c r="L29" s="314"/>
      <c r="M29" s="535"/>
      <c r="N29" s="498"/>
      <c r="O29" s="498"/>
      <c r="P29" s="498"/>
      <c r="Q29" s="498"/>
      <c r="R29" s="498"/>
      <c r="S29" s="498"/>
      <c r="T29" s="498"/>
      <c r="U29" s="498"/>
      <c r="V29" s="498"/>
      <c r="W29" s="498"/>
      <c r="X29" s="498"/>
      <c r="Y29" s="498"/>
      <c r="Z29" s="498"/>
      <c r="AA29" s="488"/>
      <c r="AB29" s="320"/>
      <c r="AC29" s="304"/>
      <c r="AD29" s="304"/>
      <c r="AE29" s="304"/>
      <c r="AF29" s="304"/>
      <c r="AG29" s="304"/>
      <c r="AH29" s="304"/>
    </row>
    <row r="30" spans="1:34" ht="15" customHeight="1" x14ac:dyDescent="0.25">
      <c r="A30" s="304"/>
      <c r="B30" s="31"/>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12"/>
      <c r="AC30" s="304"/>
      <c r="AD30" s="304"/>
      <c r="AE30" s="304"/>
      <c r="AF30" s="304"/>
      <c r="AG30" s="304"/>
      <c r="AH30" s="304"/>
    </row>
    <row r="31" spans="1:34" ht="15" customHeight="1" x14ac:dyDescent="0.25">
      <c r="A31" s="304"/>
      <c r="B31" s="31"/>
      <c r="C31" s="321" t="s">
        <v>137</v>
      </c>
      <c r="D31" s="321"/>
      <c r="E31" s="321"/>
      <c r="F31" s="321"/>
      <c r="G31" s="322"/>
      <c r="H31" s="323"/>
      <c r="I31" s="323"/>
      <c r="J31" s="323"/>
      <c r="K31" s="323"/>
      <c r="L31" s="323"/>
      <c r="M31" s="323"/>
      <c r="N31" s="323"/>
      <c r="O31" s="323"/>
      <c r="P31" s="323"/>
      <c r="Q31" s="323"/>
      <c r="R31" s="323"/>
      <c r="S31" s="323"/>
      <c r="T31" s="323"/>
      <c r="U31" s="323"/>
      <c r="V31" s="323"/>
      <c r="W31" s="323"/>
      <c r="X31" s="323"/>
      <c r="Y31" s="323"/>
      <c r="Z31" s="323"/>
      <c r="AA31" s="323"/>
      <c r="AB31" s="312"/>
      <c r="AC31" s="304"/>
      <c r="AD31" s="304"/>
      <c r="AE31" s="304"/>
      <c r="AF31" s="304"/>
      <c r="AG31" s="304"/>
      <c r="AH31" s="304"/>
    </row>
    <row r="32" spans="1:34" ht="90" customHeight="1" x14ac:dyDescent="0.25">
      <c r="A32" s="304"/>
      <c r="B32" s="31"/>
      <c r="C32" s="536" t="s">
        <v>441</v>
      </c>
      <c r="D32" s="498"/>
      <c r="E32" s="498"/>
      <c r="F32" s="498"/>
      <c r="G32" s="498"/>
      <c r="H32" s="498"/>
      <c r="I32" s="498"/>
      <c r="J32" s="498"/>
      <c r="K32" s="498"/>
      <c r="L32" s="498"/>
      <c r="M32" s="498"/>
      <c r="N32" s="498"/>
      <c r="O32" s="498"/>
      <c r="P32" s="498"/>
      <c r="Q32" s="498"/>
      <c r="R32" s="498"/>
      <c r="S32" s="498"/>
      <c r="T32" s="498"/>
      <c r="U32" s="498"/>
      <c r="V32" s="498"/>
      <c r="W32" s="498"/>
      <c r="X32" s="498"/>
      <c r="Y32" s="498"/>
      <c r="Z32" s="498"/>
      <c r="AA32" s="488"/>
      <c r="AB32" s="312"/>
      <c r="AC32" s="304"/>
      <c r="AD32" s="304"/>
      <c r="AE32" s="304"/>
      <c r="AF32" s="304"/>
      <c r="AG32" s="304"/>
      <c r="AH32" s="304"/>
    </row>
    <row r="33" spans="1:34" ht="15" customHeight="1" x14ac:dyDescent="0.25">
      <c r="A33" s="304"/>
      <c r="B33" s="31"/>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12"/>
      <c r="AC33" s="304"/>
      <c r="AD33" s="304"/>
      <c r="AE33" s="304"/>
      <c r="AF33" s="304"/>
      <c r="AG33" s="304"/>
      <c r="AH33" s="304"/>
    </row>
    <row r="34" spans="1:34" ht="15.75" customHeight="1" x14ac:dyDescent="0.25">
      <c r="A34" s="304"/>
      <c r="B34" s="31"/>
      <c r="C34" s="519" t="s">
        <v>139</v>
      </c>
      <c r="D34" s="515"/>
      <c r="E34" s="317"/>
      <c r="F34" s="497" t="s">
        <v>34</v>
      </c>
      <c r="G34" s="488"/>
      <c r="H34" s="317"/>
      <c r="I34" s="304"/>
      <c r="J34" s="324" t="s">
        <v>140</v>
      </c>
      <c r="K34" s="497">
        <v>15</v>
      </c>
      <c r="L34" s="498"/>
      <c r="M34" s="498"/>
      <c r="N34" s="488"/>
      <c r="O34" s="317"/>
      <c r="P34" s="317"/>
      <c r="Q34" s="308" t="s">
        <v>141</v>
      </c>
      <c r="R34" s="304"/>
      <c r="S34" s="317"/>
      <c r="T34" s="317"/>
      <c r="U34" s="317"/>
      <c r="V34" s="317"/>
      <c r="W34" s="497" t="s">
        <v>20</v>
      </c>
      <c r="X34" s="498"/>
      <c r="Y34" s="498"/>
      <c r="Z34" s="498"/>
      <c r="AA34" s="488"/>
      <c r="AB34" s="316"/>
      <c r="AC34" s="304"/>
      <c r="AD34" s="304"/>
      <c r="AE34" s="304"/>
      <c r="AF34" s="304"/>
      <c r="AG34" s="304"/>
      <c r="AH34" s="304"/>
    </row>
    <row r="35" spans="1:34" ht="15.75" customHeight="1" x14ac:dyDescent="0.25">
      <c r="A35" s="304"/>
      <c r="B35" s="31"/>
      <c r="C35" s="304"/>
      <c r="D35" s="304"/>
      <c r="E35" s="304"/>
      <c r="F35" s="319"/>
      <c r="G35" s="319"/>
      <c r="H35" s="319"/>
      <c r="I35" s="319"/>
      <c r="J35" s="319"/>
      <c r="K35" s="319"/>
      <c r="L35" s="319"/>
      <c r="M35" s="304"/>
      <c r="N35" s="304"/>
      <c r="O35" s="304"/>
      <c r="P35" s="304"/>
      <c r="Q35" s="304"/>
      <c r="R35" s="304"/>
      <c r="S35" s="304"/>
      <c r="T35" s="304"/>
      <c r="U35" s="304"/>
      <c r="V35" s="304"/>
      <c r="W35" s="304"/>
      <c r="X35" s="304"/>
      <c r="Y35" s="304"/>
      <c r="Z35" s="304"/>
      <c r="AA35" s="304"/>
      <c r="AB35" s="312"/>
      <c r="AC35" s="304"/>
      <c r="AD35" s="304"/>
      <c r="AE35" s="304"/>
      <c r="AF35" s="304"/>
      <c r="AG35" s="304"/>
      <c r="AH35" s="304"/>
    </row>
    <row r="36" spans="1:34" ht="32.25" customHeight="1" x14ac:dyDescent="0.25">
      <c r="A36" s="304"/>
      <c r="B36" s="31"/>
      <c r="C36" s="304"/>
      <c r="D36" s="324" t="s">
        <v>142</v>
      </c>
      <c r="E36" s="317"/>
      <c r="F36" s="536" t="s">
        <v>465</v>
      </c>
      <c r="G36" s="498"/>
      <c r="H36" s="498"/>
      <c r="I36" s="498"/>
      <c r="J36" s="498"/>
      <c r="K36" s="498"/>
      <c r="L36" s="498"/>
      <c r="M36" s="488"/>
      <c r="N36" s="304"/>
      <c r="O36" s="324" t="s">
        <v>144</v>
      </c>
      <c r="P36" s="535">
        <v>0</v>
      </c>
      <c r="Q36" s="498"/>
      <c r="R36" s="498"/>
      <c r="S36" s="498"/>
      <c r="T36" s="498"/>
      <c r="U36" s="498"/>
      <c r="V36" s="498"/>
      <c r="W36" s="498"/>
      <c r="X36" s="498"/>
      <c r="Y36" s="498"/>
      <c r="Z36" s="498"/>
      <c r="AA36" s="488"/>
      <c r="AB36" s="312"/>
      <c r="AC36" s="304"/>
      <c r="AD36" s="304"/>
      <c r="AE36" s="304"/>
      <c r="AF36" s="304"/>
      <c r="AG36" s="304"/>
      <c r="AH36" s="304"/>
    </row>
    <row r="37" spans="1:34" ht="15.75" customHeight="1" x14ac:dyDescent="0.25">
      <c r="A37" s="304"/>
      <c r="B37" s="31"/>
      <c r="C37" s="317"/>
      <c r="D37" s="317"/>
      <c r="E37" s="317"/>
      <c r="F37" s="319"/>
      <c r="G37" s="319"/>
      <c r="H37" s="319"/>
      <c r="I37" s="319"/>
      <c r="J37" s="319"/>
      <c r="K37" s="319"/>
      <c r="L37" s="319"/>
      <c r="M37" s="317"/>
      <c r="N37" s="317"/>
      <c r="O37" s="317"/>
      <c r="P37" s="317"/>
      <c r="Q37" s="317"/>
      <c r="R37" s="317"/>
      <c r="S37" s="317"/>
      <c r="T37" s="317"/>
      <c r="U37" s="317"/>
      <c r="V37" s="317"/>
      <c r="W37" s="317"/>
      <c r="X37" s="317"/>
      <c r="Y37" s="317"/>
      <c r="Z37" s="317"/>
      <c r="AA37" s="317"/>
      <c r="AB37" s="316"/>
      <c r="AC37" s="304"/>
      <c r="AD37" s="304"/>
      <c r="AE37" s="304"/>
      <c r="AF37" s="304"/>
      <c r="AG37" s="304"/>
      <c r="AH37" s="304"/>
    </row>
    <row r="38" spans="1:34" ht="15.75" customHeight="1" x14ac:dyDescent="0.25">
      <c r="A38" s="304"/>
      <c r="B38" s="31"/>
      <c r="C38" s="304"/>
      <c r="D38" s="324" t="s">
        <v>145</v>
      </c>
      <c r="E38" s="304"/>
      <c r="F38" s="518" t="s">
        <v>146</v>
      </c>
      <c r="G38" s="488"/>
      <c r="H38" s="304"/>
      <c r="I38" s="304"/>
      <c r="J38" s="317" t="s">
        <v>147</v>
      </c>
      <c r="K38" s="304"/>
      <c r="L38" s="518" t="s">
        <v>148</v>
      </c>
      <c r="M38" s="498"/>
      <c r="N38" s="488"/>
      <c r="O38" s="317"/>
      <c r="P38" s="317"/>
      <c r="Q38" s="304"/>
      <c r="R38" s="317" t="s">
        <v>149</v>
      </c>
      <c r="S38" s="317"/>
      <c r="T38" s="317"/>
      <c r="U38" s="317"/>
      <c r="V38" s="317"/>
      <c r="W38" s="537"/>
      <c r="X38" s="498"/>
      <c r="Y38" s="498"/>
      <c r="Z38" s="498"/>
      <c r="AA38" s="488"/>
      <c r="AB38" s="316"/>
      <c r="AC38" s="304"/>
      <c r="AD38" s="304"/>
      <c r="AE38" s="304"/>
      <c r="AF38" s="304"/>
      <c r="AG38" s="304"/>
      <c r="AH38" s="304"/>
    </row>
    <row r="39" spans="1:34" ht="15.75" customHeight="1" x14ac:dyDescent="0.25">
      <c r="A39" s="304"/>
      <c r="B39" s="31"/>
      <c r="C39" s="304"/>
      <c r="D39" s="304"/>
      <c r="E39" s="304"/>
      <c r="F39" s="29"/>
      <c r="G39" s="304"/>
      <c r="H39" s="304"/>
      <c r="I39" s="308"/>
      <c r="J39" s="308"/>
      <c r="K39" s="308"/>
      <c r="L39" s="308"/>
      <c r="M39" s="308"/>
      <c r="N39" s="308"/>
      <c r="O39" s="308"/>
      <c r="P39" s="308"/>
      <c r="Q39" s="308"/>
      <c r="R39" s="308"/>
      <c r="S39" s="308"/>
      <c r="T39" s="308"/>
      <c r="U39" s="308"/>
      <c r="V39" s="308"/>
      <c r="W39" s="308"/>
      <c r="X39" s="308"/>
      <c r="Y39" s="308"/>
      <c r="Z39" s="308"/>
      <c r="AA39" s="308"/>
      <c r="AB39" s="309"/>
      <c r="AC39" s="304"/>
      <c r="AD39" s="304"/>
      <c r="AE39" s="304"/>
      <c r="AF39" s="304"/>
      <c r="AG39" s="304"/>
      <c r="AH39" s="304"/>
    </row>
    <row r="40" spans="1:34" ht="15.75" customHeight="1" x14ac:dyDescent="0.25">
      <c r="A40" s="304"/>
      <c r="B40" s="31"/>
      <c r="C40" s="325" t="s">
        <v>150</v>
      </c>
      <c r="D40" s="538">
        <v>2024</v>
      </c>
      <c r="E40" s="539"/>
      <c r="F40" s="540"/>
      <c r="G40" s="35"/>
      <c r="H40" s="308"/>
      <c r="I40" s="308"/>
      <c r="J40" s="308"/>
      <c r="K40" s="308"/>
      <c r="L40" s="308"/>
      <c r="M40" s="308"/>
      <c r="N40" s="308"/>
      <c r="O40" s="308"/>
      <c r="P40" s="308"/>
      <c r="Q40" s="530"/>
      <c r="R40" s="515"/>
      <c r="S40" s="515"/>
      <c r="T40" s="515"/>
      <c r="U40" s="515"/>
      <c r="V40" s="308"/>
      <c r="W40" s="308"/>
      <c r="X40" s="529"/>
      <c r="Y40" s="515"/>
      <c r="Z40" s="515"/>
      <c r="AA40" s="515"/>
      <c r="AB40" s="316"/>
      <c r="AC40" s="304"/>
      <c r="AD40" s="304"/>
      <c r="AE40" s="304"/>
      <c r="AF40" s="304"/>
      <c r="AG40" s="304"/>
      <c r="AH40" s="304"/>
    </row>
    <row r="41" spans="1:34" ht="5.25" customHeight="1" x14ac:dyDescent="0.25">
      <c r="A41" s="304"/>
      <c r="B41" s="31"/>
      <c r="C41" s="317"/>
      <c r="D41" s="38"/>
      <c r="E41" s="38"/>
      <c r="F41" s="38"/>
      <c r="G41" s="304"/>
      <c r="H41" s="308"/>
      <c r="I41" s="308"/>
      <c r="J41" s="308"/>
      <c r="K41" s="308"/>
      <c r="L41" s="308"/>
      <c r="M41" s="308"/>
      <c r="N41" s="308"/>
      <c r="O41" s="308"/>
      <c r="P41" s="308"/>
      <c r="Q41" s="314"/>
      <c r="R41" s="314"/>
      <c r="S41" s="314"/>
      <c r="T41" s="314"/>
      <c r="U41" s="314"/>
      <c r="V41" s="308"/>
      <c r="W41" s="308"/>
      <c r="X41" s="310"/>
      <c r="Y41" s="310"/>
      <c r="Z41" s="310"/>
      <c r="AA41" s="310"/>
      <c r="AB41" s="316"/>
      <c r="AC41" s="304"/>
      <c r="AD41" s="304"/>
      <c r="AE41" s="304"/>
      <c r="AF41" s="304"/>
      <c r="AG41" s="304"/>
      <c r="AH41" s="304"/>
    </row>
    <row r="42" spans="1:34" ht="15.75" customHeight="1" x14ac:dyDescent="0.25">
      <c r="A42" s="304"/>
      <c r="B42" s="31"/>
      <c r="C42" s="317" t="s">
        <v>140</v>
      </c>
      <c r="D42" s="535">
        <v>15</v>
      </c>
      <c r="E42" s="498"/>
      <c r="F42" s="488"/>
      <c r="G42" s="304"/>
      <c r="H42" s="308"/>
      <c r="I42" s="308"/>
      <c r="J42" s="308"/>
      <c r="K42" s="308"/>
      <c r="L42" s="308"/>
      <c r="M42" s="308"/>
      <c r="N42" s="308"/>
      <c r="O42" s="308"/>
      <c r="P42" s="308"/>
      <c r="Q42" s="530"/>
      <c r="R42" s="515"/>
      <c r="S42" s="515"/>
      <c r="T42" s="515"/>
      <c r="U42" s="515"/>
      <c r="V42" s="308"/>
      <c r="W42" s="308"/>
      <c r="X42" s="529"/>
      <c r="Y42" s="515"/>
      <c r="Z42" s="515"/>
      <c r="AA42" s="515"/>
      <c r="AB42" s="309"/>
      <c r="AC42" s="304"/>
      <c r="AD42" s="304"/>
      <c r="AE42" s="304"/>
      <c r="AF42" s="304"/>
      <c r="AG42" s="304"/>
      <c r="AH42" s="304"/>
    </row>
    <row r="43" spans="1:34" ht="15.75" customHeight="1" x14ac:dyDescent="0.25">
      <c r="A43" s="304"/>
      <c r="B43" s="31"/>
      <c r="C43" s="304"/>
      <c r="D43" s="304"/>
      <c r="E43" s="304"/>
      <c r="F43" s="304"/>
      <c r="G43" s="304"/>
      <c r="H43" s="304"/>
      <c r="I43" s="308"/>
      <c r="J43" s="308"/>
      <c r="K43" s="317"/>
      <c r="L43" s="317"/>
      <c r="M43" s="317"/>
      <c r="N43" s="317"/>
      <c r="O43" s="317"/>
      <c r="P43" s="317"/>
      <c r="Q43" s="317"/>
      <c r="R43" s="317"/>
      <c r="S43" s="317"/>
      <c r="T43" s="317"/>
      <c r="U43" s="317"/>
      <c r="V43" s="317"/>
      <c r="W43" s="317"/>
      <c r="X43" s="317"/>
      <c r="Y43" s="317"/>
      <c r="Z43" s="317"/>
      <c r="AA43" s="317"/>
      <c r="AB43" s="309"/>
      <c r="AC43" s="304"/>
      <c r="AD43" s="304"/>
      <c r="AE43" s="304"/>
      <c r="AF43" s="304"/>
      <c r="AG43" s="304"/>
      <c r="AH43" s="304"/>
    </row>
    <row r="44" spans="1:34" ht="15.75" customHeight="1" x14ac:dyDescent="0.25">
      <c r="A44" s="304"/>
      <c r="B44" s="31"/>
      <c r="C44" s="317"/>
      <c r="D44" s="497" t="s">
        <v>151</v>
      </c>
      <c r="E44" s="498"/>
      <c r="F44" s="498"/>
      <c r="G44" s="498"/>
      <c r="H44" s="498"/>
      <c r="I44" s="498"/>
      <c r="J44" s="498"/>
      <c r="K44" s="498"/>
      <c r="L44" s="498"/>
      <c r="M44" s="498"/>
      <c r="N44" s="498"/>
      <c r="O44" s="498"/>
      <c r="P44" s="498"/>
      <c r="Q44" s="498"/>
      <c r="R44" s="498"/>
      <c r="S44" s="498"/>
      <c r="T44" s="498"/>
      <c r="U44" s="498"/>
      <c r="V44" s="498"/>
      <c r="W44" s="498"/>
      <c r="X44" s="498"/>
      <c r="Y44" s="488"/>
      <c r="Z44" s="318"/>
      <c r="AA44" s="318"/>
      <c r="AB44" s="326"/>
      <c r="AC44" s="304"/>
      <c r="AD44" s="304"/>
      <c r="AE44" s="304"/>
      <c r="AF44" s="304"/>
      <c r="AG44" s="304"/>
      <c r="AH44" s="304"/>
    </row>
    <row r="45" spans="1:34" ht="15.75" customHeight="1" x14ac:dyDescent="0.25">
      <c r="A45" s="304"/>
      <c r="B45" s="31"/>
      <c r="C45" s="304"/>
      <c r="D45" s="503" t="s">
        <v>152</v>
      </c>
      <c r="E45" s="498"/>
      <c r="F45" s="498"/>
      <c r="G45" s="498"/>
      <c r="H45" s="488"/>
      <c r="I45" s="499" t="s">
        <v>153</v>
      </c>
      <c r="J45" s="498"/>
      <c r="K45" s="498"/>
      <c r="L45" s="498"/>
      <c r="M45" s="498"/>
      <c r="N45" s="498"/>
      <c r="O45" s="498"/>
      <c r="P45" s="488"/>
      <c r="Q45" s="500" t="s">
        <v>154</v>
      </c>
      <c r="R45" s="498"/>
      <c r="S45" s="498"/>
      <c r="T45" s="498"/>
      <c r="U45" s="498"/>
      <c r="V45" s="498"/>
      <c r="W45" s="498"/>
      <c r="X45" s="498"/>
      <c r="Y45" s="488"/>
      <c r="Z45" s="318"/>
      <c r="AA45" s="318"/>
      <c r="AB45" s="326"/>
      <c r="AC45" s="304"/>
      <c r="AD45" s="304"/>
      <c r="AE45" s="304"/>
      <c r="AF45" s="304"/>
      <c r="AG45" s="304"/>
      <c r="AH45" s="304"/>
    </row>
    <row r="46" spans="1:34" ht="15.75" customHeight="1" x14ac:dyDescent="0.25">
      <c r="A46" s="327"/>
      <c r="B46" s="39"/>
      <c r="C46" s="40"/>
      <c r="D46" s="504" t="s">
        <v>155</v>
      </c>
      <c r="E46" s="498"/>
      <c r="F46" s="498"/>
      <c r="G46" s="498"/>
      <c r="H46" s="488"/>
      <c r="I46" s="501" t="s">
        <v>156</v>
      </c>
      <c r="J46" s="498"/>
      <c r="K46" s="498"/>
      <c r="L46" s="498"/>
      <c r="M46" s="498"/>
      <c r="N46" s="498"/>
      <c r="O46" s="498"/>
      <c r="P46" s="488"/>
      <c r="Q46" s="502" t="s">
        <v>157</v>
      </c>
      <c r="R46" s="498"/>
      <c r="S46" s="498"/>
      <c r="T46" s="498"/>
      <c r="U46" s="498"/>
      <c r="V46" s="498"/>
      <c r="W46" s="498"/>
      <c r="X46" s="498"/>
      <c r="Y46" s="488"/>
      <c r="Z46" s="327"/>
      <c r="AA46" s="327"/>
      <c r="AB46" s="328"/>
      <c r="AC46" s="327"/>
      <c r="AD46" s="327"/>
      <c r="AE46" s="327"/>
      <c r="AF46" s="327"/>
      <c r="AG46" s="327"/>
      <c r="AH46" s="327"/>
    </row>
    <row r="47" spans="1:34" ht="15.75" customHeight="1" x14ac:dyDescent="0.25">
      <c r="A47" s="304"/>
      <c r="B47" s="31"/>
      <c r="C47" s="329"/>
      <c r="D47" s="329"/>
      <c r="E47" s="329"/>
      <c r="F47" s="329"/>
      <c r="G47" s="330"/>
      <c r="H47" s="330"/>
      <c r="I47" s="330"/>
      <c r="J47" s="330"/>
      <c r="K47" s="330"/>
      <c r="L47" s="330"/>
      <c r="M47" s="330"/>
      <c r="N47" s="330"/>
      <c r="O47" s="330"/>
      <c r="P47" s="330"/>
      <c r="Q47" s="330"/>
      <c r="R47" s="330"/>
      <c r="S47" s="330"/>
      <c r="T47" s="330"/>
      <c r="U47" s="330"/>
      <c r="V47" s="330"/>
      <c r="W47" s="330"/>
      <c r="X47" s="330"/>
      <c r="Y47" s="330"/>
      <c r="Z47" s="329"/>
      <c r="AA47" s="329"/>
      <c r="AB47" s="313"/>
      <c r="AC47" s="304"/>
      <c r="AD47" s="304"/>
      <c r="AE47" s="304"/>
      <c r="AF47" s="304"/>
      <c r="AG47" s="304"/>
      <c r="AH47" s="304"/>
    </row>
    <row r="48" spans="1:34" ht="15.75" customHeight="1" x14ac:dyDescent="0.25">
      <c r="A48" s="331"/>
      <c r="B48" s="41"/>
      <c r="C48" s="505" t="s">
        <v>158</v>
      </c>
      <c r="D48" s="498"/>
      <c r="E48" s="498"/>
      <c r="F48" s="488"/>
      <c r="G48" s="506" t="s">
        <v>159</v>
      </c>
      <c r="H48" s="507" t="s">
        <v>160</v>
      </c>
      <c r="I48" s="508"/>
      <c r="J48" s="508"/>
      <c r="K48" s="508"/>
      <c r="L48" s="508"/>
      <c r="M48" s="508"/>
      <c r="N48" s="508"/>
      <c r="O48" s="508"/>
      <c r="P48" s="508"/>
      <c r="Q48" s="508"/>
      <c r="R48" s="508"/>
      <c r="S48" s="508"/>
      <c r="T48" s="508"/>
      <c r="U48" s="508"/>
      <c r="V48" s="508"/>
      <c r="W48" s="508"/>
      <c r="X48" s="508"/>
      <c r="Y48" s="508"/>
      <c r="Z48" s="508"/>
      <c r="AA48" s="509"/>
      <c r="AB48" s="326"/>
      <c r="AC48" s="331"/>
      <c r="AD48" s="331"/>
      <c r="AE48" s="331"/>
      <c r="AF48" s="331"/>
      <c r="AG48" s="331"/>
      <c r="AH48" s="331"/>
    </row>
    <row r="49" spans="1:34" ht="15.75" customHeight="1" x14ac:dyDescent="0.25">
      <c r="A49" s="331"/>
      <c r="B49" s="41"/>
      <c r="C49" s="42" t="s">
        <v>161</v>
      </c>
      <c r="D49" s="43">
        <v>1.2</v>
      </c>
      <c r="E49" s="505" t="s">
        <v>162</v>
      </c>
      <c r="F49" s="488"/>
      <c r="G49" s="475"/>
      <c r="H49" s="510"/>
      <c r="I49" s="511"/>
      <c r="J49" s="511"/>
      <c r="K49" s="511"/>
      <c r="L49" s="511"/>
      <c r="M49" s="511"/>
      <c r="N49" s="511"/>
      <c r="O49" s="511"/>
      <c r="P49" s="511"/>
      <c r="Q49" s="511"/>
      <c r="R49" s="511"/>
      <c r="S49" s="511"/>
      <c r="T49" s="511"/>
      <c r="U49" s="511"/>
      <c r="V49" s="511"/>
      <c r="W49" s="511"/>
      <c r="X49" s="511"/>
      <c r="Y49" s="511"/>
      <c r="Z49" s="511"/>
      <c r="AA49" s="512"/>
      <c r="AB49" s="326"/>
      <c r="AC49" s="331"/>
      <c r="AD49" s="331"/>
      <c r="AE49" s="331"/>
      <c r="AF49" s="331"/>
      <c r="AG49" s="331"/>
      <c r="AH49" s="331"/>
    </row>
    <row r="50" spans="1:34" ht="15.75" customHeight="1" x14ac:dyDescent="0.25">
      <c r="A50" s="331"/>
      <c r="B50" s="41"/>
      <c r="C50" s="44">
        <v>2024</v>
      </c>
      <c r="D50" s="45">
        <v>45474</v>
      </c>
      <c r="E50" s="513">
        <v>45656</v>
      </c>
      <c r="F50" s="488"/>
      <c r="G50" s="46">
        <v>15</v>
      </c>
      <c r="H50" s="517" t="s">
        <v>457</v>
      </c>
      <c r="I50" s="498"/>
      <c r="J50" s="498"/>
      <c r="K50" s="498"/>
      <c r="L50" s="498"/>
      <c r="M50" s="498"/>
      <c r="N50" s="498"/>
      <c r="O50" s="498"/>
      <c r="P50" s="498"/>
      <c r="Q50" s="498"/>
      <c r="R50" s="498"/>
      <c r="S50" s="498"/>
      <c r="T50" s="498"/>
      <c r="U50" s="498"/>
      <c r="V50" s="498"/>
      <c r="W50" s="498"/>
      <c r="X50" s="498"/>
      <c r="Y50" s="498"/>
      <c r="Z50" s="498"/>
      <c r="AA50" s="488"/>
      <c r="AB50" s="326"/>
      <c r="AC50" s="331"/>
      <c r="AD50" s="331"/>
      <c r="AE50" s="331"/>
      <c r="AF50" s="331"/>
      <c r="AG50" s="331"/>
      <c r="AH50" s="331"/>
    </row>
    <row r="51" spans="1:34" ht="15.75" customHeight="1" x14ac:dyDescent="0.25">
      <c r="A51" s="331"/>
      <c r="B51" s="41"/>
      <c r="C51" s="44">
        <v>2025</v>
      </c>
      <c r="D51" s="45">
        <v>45658</v>
      </c>
      <c r="E51" s="513">
        <v>46021</v>
      </c>
      <c r="F51" s="488"/>
      <c r="G51" s="46">
        <v>30</v>
      </c>
      <c r="H51" s="517" t="s">
        <v>457</v>
      </c>
      <c r="I51" s="498"/>
      <c r="J51" s="498"/>
      <c r="K51" s="498"/>
      <c r="L51" s="498"/>
      <c r="M51" s="498"/>
      <c r="N51" s="498"/>
      <c r="O51" s="498"/>
      <c r="P51" s="498"/>
      <c r="Q51" s="498"/>
      <c r="R51" s="498"/>
      <c r="S51" s="498"/>
      <c r="T51" s="498"/>
      <c r="U51" s="498"/>
      <c r="V51" s="498"/>
      <c r="W51" s="498"/>
      <c r="X51" s="498"/>
      <c r="Y51" s="498"/>
      <c r="Z51" s="498"/>
      <c r="AA51" s="488"/>
      <c r="AB51" s="326"/>
      <c r="AC51" s="331"/>
      <c r="AD51" s="331"/>
      <c r="AE51" s="331"/>
      <c r="AF51" s="331"/>
      <c r="AG51" s="331"/>
      <c r="AH51" s="331"/>
    </row>
    <row r="52" spans="1:34" ht="15.75" customHeight="1" x14ac:dyDescent="0.25">
      <c r="A52" s="331"/>
      <c r="B52" s="41"/>
      <c r="C52" s="44">
        <v>2026</v>
      </c>
      <c r="D52" s="45">
        <v>46023</v>
      </c>
      <c r="E52" s="513">
        <v>46386</v>
      </c>
      <c r="F52" s="488"/>
      <c r="G52" s="46">
        <v>45</v>
      </c>
      <c r="H52" s="517" t="s">
        <v>457</v>
      </c>
      <c r="I52" s="498"/>
      <c r="J52" s="498"/>
      <c r="K52" s="498"/>
      <c r="L52" s="498"/>
      <c r="M52" s="498"/>
      <c r="N52" s="498"/>
      <c r="O52" s="498"/>
      <c r="P52" s="498"/>
      <c r="Q52" s="498"/>
      <c r="R52" s="498"/>
      <c r="S52" s="498"/>
      <c r="T52" s="498"/>
      <c r="U52" s="498"/>
      <c r="V52" s="498"/>
      <c r="W52" s="498"/>
      <c r="X52" s="498"/>
      <c r="Y52" s="498"/>
      <c r="Z52" s="498"/>
      <c r="AA52" s="488"/>
      <c r="AB52" s="326"/>
      <c r="AC52" s="331"/>
      <c r="AD52" s="331"/>
      <c r="AE52" s="331"/>
      <c r="AF52" s="331"/>
      <c r="AG52" s="331"/>
      <c r="AH52" s="331"/>
    </row>
    <row r="53" spans="1:34" ht="15.75" customHeight="1" x14ac:dyDescent="0.25">
      <c r="A53" s="331"/>
      <c r="B53" s="41"/>
      <c r="C53" s="44">
        <v>2027</v>
      </c>
      <c r="D53" s="45">
        <v>46388</v>
      </c>
      <c r="E53" s="513">
        <v>46751</v>
      </c>
      <c r="F53" s="488"/>
      <c r="G53" s="46">
        <v>60</v>
      </c>
      <c r="H53" s="517" t="s">
        <v>457</v>
      </c>
      <c r="I53" s="498"/>
      <c r="J53" s="498"/>
      <c r="K53" s="498"/>
      <c r="L53" s="498"/>
      <c r="M53" s="498"/>
      <c r="N53" s="498"/>
      <c r="O53" s="498"/>
      <c r="P53" s="498"/>
      <c r="Q53" s="498"/>
      <c r="R53" s="498"/>
      <c r="S53" s="498"/>
      <c r="T53" s="498"/>
      <c r="U53" s="498"/>
      <c r="V53" s="498"/>
      <c r="W53" s="498"/>
      <c r="X53" s="498"/>
      <c r="Y53" s="498"/>
      <c r="Z53" s="498"/>
      <c r="AA53" s="488"/>
      <c r="AB53" s="326"/>
      <c r="AC53" s="331"/>
      <c r="AD53" s="331"/>
      <c r="AE53" s="331"/>
      <c r="AF53" s="331"/>
      <c r="AG53" s="331"/>
      <c r="AH53" s="331"/>
    </row>
    <row r="54" spans="1:34" ht="15.75" customHeight="1" x14ac:dyDescent="0.25">
      <c r="A54" s="331"/>
      <c r="B54" s="41"/>
      <c r="C54" s="44"/>
      <c r="D54" s="44"/>
      <c r="E54" s="505"/>
      <c r="F54" s="488"/>
      <c r="G54" s="43"/>
      <c r="H54" s="505"/>
      <c r="I54" s="498"/>
      <c r="J54" s="498"/>
      <c r="K54" s="498"/>
      <c r="L54" s="498"/>
      <c r="M54" s="498"/>
      <c r="N54" s="498"/>
      <c r="O54" s="498"/>
      <c r="P54" s="498"/>
      <c r="Q54" s="498"/>
      <c r="R54" s="498"/>
      <c r="S54" s="498"/>
      <c r="T54" s="498"/>
      <c r="U54" s="498"/>
      <c r="V54" s="498"/>
      <c r="W54" s="498"/>
      <c r="X54" s="498"/>
      <c r="Y54" s="498"/>
      <c r="Z54" s="498"/>
      <c r="AA54" s="488"/>
      <c r="AB54" s="326"/>
      <c r="AC54" s="331"/>
      <c r="AD54" s="331"/>
      <c r="AE54" s="331"/>
      <c r="AF54" s="331"/>
      <c r="AG54" s="331"/>
      <c r="AH54" s="331"/>
    </row>
    <row r="55" spans="1:34" ht="15.75" customHeight="1" x14ac:dyDescent="0.25">
      <c r="A55" s="304"/>
      <c r="B55" s="31"/>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12"/>
      <c r="AC55" s="304"/>
      <c r="AD55" s="304"/>
      <c r="AE55" s="304"/>
      <c r="AF55" s="304"/>
      <c r="AG55" s="304"/>
      <c r="AH55" s="304"/>
    </row>
    <row r="56" spans="1:34" ht="15.75" customHeight="1" x14ac:dyDescent="0.25">
      <c r="A56" s="304"/>
      <c r="B56" s="31"/>
      <c r="C56" s="519" t="s">
        <v>163</v>
      </c>
      <c r="D56" s="515"/>
      <c r="E56" s="317"/>
      <c r="F56" s="308" t="s">
        <v>164</v>
      </c>
      <c r="G56" s="47"/>
      <c r="H56" s="319"/>
      <c r="I56" s="308" t="s">
        <v>165</v>
      </c>
      <c r="J56" s="304"/>
      <c r="K56" s="518"/>
      <c r="L56" s="488"/>
      <c r="M56" s="317"/>
      <c r="N56" s="304"/>
      <c r="O56" s="304"/>
      <c r="P56" s="304"/>
      <c r="Q56" s="304"/>
      <c r="R56" s="304"/>
      <c r="S56" s="304"/>
      <c r="T56" s="304"/>
      <c r="U56" s="304"/>
      <c r="V56" s="304"/>
      <c r="W56" s="304"/>
      <c r="X56" s="304"/>
      <c r="Y56" s="304"/>
      <c r="Z56" s="304"/>
      <c r="AA56" s="304"/>
      <c r="AB56" s="312"/>
      <c r="AC56" s="304"/>
      <c r="AD56" s="304"/>
      <c r="AE56" s="304"/>
      <c r="AF56" s="304"/>
      <c r="AG56" s="304"/>
      <c r="AH56" s="304"/>
    </row>
    <row r="57" spans="1:34" ht="15.75" customHeight="1" x14ac:dyDescent="0.25">
      <c r="A57" s="304"/>
      <c r="B57" s="332"/>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33"/>
      <c r="AC57" s="304"/>
      <c r="AD57" s="304"/>
      <c r="AE57" s="304"/>
      <c r="AF57" s="304"/>
      <c r="AG57" s="304"/>
      <c r="AH57" s="304"/>
    </row>
    <row r="58" spans="1:34" ht="15.75" customHeight="1" x14ac:dyDescent="0.25">
      <c r="A58" s="304"/>
      <c r="B58" s="516" t="s">
        <v>166</v>
      </c>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8"/>
      <c r="AA58" s="498"/>
      <c r="AB58" s="488"/>
      <c r="AC58" s="304"/>
      <c r="AD58" s="304"/>
      <c r="AE58" s="304"/>
      <c r="AF58" s="304"/>
      <c r="AG58" s="304"/>
      <c r="AH58" s="304"/>
    </row>
    <row r="59" spans="1:34" ht="15.75" customHeight="1" x14ac:dyDescent="0.25">
      <c r="A59" s="304"/>
      <c r="B59" s="48"/>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49"/>
      <c r="AC59" s="304"/>
      <c r="AD59" s="304"/>
      <c r="AE59" s="304"/>
      <c r="AF59" s="304"/>
      <c r="AG59" s="304"/>
      <c r="AH59" s="304"/>
    </row>
    <row r="60" spans="1:34" ht="29.25" customHeight="1" x14ac:dyDescent="0.25">
      <c r="A60" s="304"/>
      <c r="B60" s="505" t="s">
        <v>161</v>
      </c>
      <c r="C60" s="488"/>
      <c r="D60" s="43"/>
      <c r="E60" s="505" t="s">
        <v>167</v>
      </c>
      <c r="F60" s="488"/>
      <c r="G60" s="43"/>
      <c r="H60" s="497" t="s">
        <v>168</v>
      </c>
      <c r="I60" s="488"/>
      <c r="J60" s="505"/>
      <c r="K60" s="488"/>
      <c r="L60" s="514"/>
      <c r="M60" s="515"/>
      <c r="N60" s="43" t="s">
        <v>169</v>
      </c>
      <c r="O60" s="505"/>
      <c r="P60" s="498"/>
      <c r="Q60" s="488"/>
      <c r="R60" s="505" t="s">
        <v>170</v>
      </c>
      <c r="S60" s="498"/>
      <c r="T60" s="488"/>
      <c r="U60" s="505"/>
      <c r="V60" s="498"/>
      <c r="W60" s="488"/>
      <c r="X60" s="505" t="s">
        <v>171</v>
      </c>
      <c r="Y60" s="488"/>
      <c r="Z60" s="505"/>
      <c r="AA60" s="498"/>
      <c r="AB60" s="488"/>
      <c r="AC60" s="304"/>
      <c r="AD60" s="304"/>
      <c r="AE60" s="304"/>
      <c r="AF60" s="304"/>
      <c r="AG60" s="304"/>
      <c r="AH60" s="304"/>
    </row>
    <row r="61" spans="1:34" ht="15.75" customHeight="1" x14ac:dyDescent="0.25">
      <c r="A61" s="304"/>
      <c r="B61" s="48"/>
      <c r="C61" s="334"/>
      <c r="D61" s="334"/>
      <c r="E61" s="334"/>
      <c r="F61" s="327"/>
      <c r="G61" s="335"/>
      <c r="H61" s="336"/>
      <c r="I61" s="336"/>
      <c r="J61" s="327"/>
      <c r="K61" s="327"/>
      <c r="L61" s="327"/>
      <c r="M61" s="327"/>
      <c r="N61" s="336"/>
      <c r="O61" s="327"/>
      <c r="P61" s="327"/>
      <c r="Q61" s="327"/>
      <c r="R61" s="327"/>
      <c r="S61" s="336"/>
      <c r="T61" s="314"/>
      <c r="U61" s="314"/>
      <c r="V61" s="304"/>
      <c r="W61" s="336"/>
      <c r="X61" s="324"/>
      <c r="Y61" s="324"/>
      <c r="Z61" s="50"/>
      <c r="AA61" s="28"/>
      <c r="AB61" s="51"/>
      <c r="AC61" s="304"/>
      <c r="AD61" s="304"/>
      <c r="AE61" s="304"/>
      <c r="AF61" s="304"/>
      <c r="AG61" s="304"/>
      <c r="AH61" s="304"/>
    </row>
    <row r="62" spans="1:34" ht="15.75" customHeight="1" x14ac:dyDescent="0.25">
      <c r="A62" s="304"/>
      <c r="B62" s="516" t="s">
        <v>172</v>
      </c>
      <c r="C62" s="488"/>
      <c r="D62" s="520"/>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2"/>
      <c r="AC62" s="304"/>
      <c r="AD62" s="304"/>
      <c r="AE62" s="304"/>
      <c r="AF62" s="304"/>
      <c r="AG62" s="304"/>
      <c r="AH62" s="304"/>
    </row>
    <row r="63" spans="1:34" ht="15.75" customHeight="1" x14ac:dyDescent="0.25">
      <c r="A63" s="304"/>
      <c r="B63" s="48"/>
      <c r="C63" s="334"/>
      <c r="D63" s="334"/>
      <c r="E63" s="334"/>
      <c r="F63" s="327"/>
      <c r="G63" s="335"/>
      <c r="H63" s="336"/>
      <c r="I63" s="336"/>
      <c r="J63" s="327"/>
      <c r="K63" s="327"/>
      <c r="L63" s="327"/>
      <c r="M63" s="327"/>
      <c r="N63" s="336"/>
      <c r="O63" s="327"/>
      <c r="P63" s="327"/>
      <c r="Q63" s="327"/>
      <c r="R63" s="327"/>
      <c r="S63" s="336"/>
      <c r="T63" s="314"/>
      <c r="U63" s="314"/>
      <c r="V63" s="304"/>
      <c r="W63" s="336"/>
      <c r="X63" s="324"/>
      <c r="Y63" s="324"/>
      <c r="Z63" s="50"/>
      <c r="AA63" s="28"/>
      <c r="AB63" s="51"/>
      <c r="AC63" s="304"/>
      <c r="AD63" s="304"/>
      <c r="AE63" s="304"/>
      <c r="AF63" s="304"/>
      <c r="AG63" s="304"/>
      <c r="AH63" s="304"/>
    </row>
    <row r="64" spans="1:34" ht="15.75" customHeight="1" x14ac:dyDescent="0.25">
      <c r="A64" s="304"/>
      <c r="B64" s="516" t="s">
        <v>173</v>
      </c>
      <c r="C64" s="488"/>
      <c r="D64" s="52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2"/>
      <c r="AC64" s="304"/>
      <c r="AD64" s="304"/>
      <c r="AE64" s="304"/>
      <c r="AF64" s="304"/>
      <c r="AG64" s="304"/>
      <c r="AH64" s="304"/>
    </row>
    <row r="65" spans="1:34" ht="15.75" customHeight="1" x14ac:dyDescent="0.25">
      <c r="A65" s="304"/>
      <c r="B65" s="48"/>
      <c r="C65" s="334"/>
      <c r="D65" s="334"/>
      <c r="E65" s="334"/>
      <c r="F65" s="327"/>
      <c r="G65" s="335"/>
      <c r="H65" s="336"/>
      <c r="I65" s="336"/>
      <c r="J65" s="327"/>
      <c r="K65" s="327"/>
      <c r="L65" s="327"/>
      <c r="M65" s="327"/>
      <c r="N65" s="336"/>
      <c r="O65" s="327"/>
      <c r="P65" s="327"/>
      <c r="Q65" s="327"/>
      <c r="R65" s="327"/>
      <c r="S65" s="336"/>
      <c r="T65" s="314"/>
      <c r="U65" s="314"/>
      <c r="V65" s="304"/>
      <c r="W65" s="336"/>
      <c r="X65" s="324"/>
      <c r="Y65" s="324"/>
      <c r="Z65" s="324"/>
      <c r="AA65" s="314"/>
      <c r="AB65" s="320"/>
      <c r="AC65" s="304"/>
      <c r="AD65" s="304"/>
      <c r="AE65" s="304"/>
      <c r="AF65" s="304"/>
      <c r="AG65" s="304"/>
      <c r="AH65" s="304"/>
    </row>
    <row r="66" spans="1:34" ht="15.75" customHeight="1" x14ac:dyDescent="0.25">
      <c r="A66" s="304"/>
      <c r="B66" s="516" t="s">
        <v>174</v>
      </c>
      <c r="C66" s="488"/>
      <c r="D66" s="521"/>
      <c r="E66" s="511"/>
      <c r="F66" s="511"/>
      <c r="G66" s="511"/>
      <c r="H66" s="511"/>
      <c r="I66" s="511"/>
      <c r="J66" s="511"/>
      <c r="K66" s="511"/>
      <c r="L66" s="511"/>
      <c r="M66" s="511"/>
      <c r="N66" s="511"/>
      <c r="O66" s="511"/>
      <c r="P66" s="511"/>
      <c r="Q66" s="511"/>
      <c r="R66" s="511"/>
      <c r="S66" s="511"/>
      <c r="T66" s="511"/>
      <c r="U66" s="511"/>
      <c r="V66" s="511"/>
      <c r="W66" s="511"/>
      <c r="X66" s="511"/>
      <c r="Y66" s="511"/>
      <c r="Z66" s="511"/>
      <c r="AA66" s="511"/>
      <c r="AB66" s="512"/>
      <c r="AC66" s="304"/>
      <c r="AD66" s="304"/>
      <c r="AE66" s="304"/>
      <c r="AF66" s="304"/>
      <c r="AG66" s="304"/>
      <c r="AH66" s="304"/>
    </row>
    <row r="67" spans="1:34" ht="15.75" customHeight="1" x14ac:dyDescent="0.25">
      <c r="A67" s="304"/>
      <c r="B67" s="48"/>
      <c r="C67" s="334"/>
      <c r="D67" s="334"/>
      <c r="E67" s="334"/>
      <c r="F67" s="327"/>
      <c r="G67" s="335"/>
      <c r="H67" s="336"/>
      <c r="I67" s="336"/>
      <c r="J67" s="327"/>
      <c r="K67" s="327"/>
      <c r="L67" s="327"/>
      <c r="M67" s="327"/>
      <c r="N67" s="336"/>
      <c r="O67" s="327"/>
      <c r="P67" s="327"/>
      <c r="Q67" s="327"/>
      <c r="R67" s="327"/>
      <c r="S67" s="336"/>
      <c r="T67" s="314"/>
      <c r="U67" s="314"/>
      <c r="V67" s="304"/>
      <c r="W67" s="336"/>
      <c r="X67" s="324"/>
      <c r="Y67" s="324"/>
      <c r="Z67" s="50"/>
      <c r="AA67" s="28"/>
      <c r="AB67" s="51"/>
      <c r="AC67" s="304"/>
      <c r="AD67" s="304"/>
      <c r="AE67" s="304"/>
      <c r="AF67" s="304"/>
      <c r="AG67" s="304"/>
      <c r="AH67" s="304"/>
    </row>
    <row r="68" spans="1:34" ht="15.75" customHeight="1" x14ac:dyDescent="0.25">
      <c r="A68" s="304"/>
      <c r="B68" s="516" t="s">
        <v>175</v>
      </c>
      <c r="C68" s="488"/>
      <c r="D68" s="521"/>
      <c r="E68" s="511"/>
      <c r="F68" s="511"/>
      <c r="G68" s="511"/>
      <c r="H68" s="511"/>
      <c r="I68" s="511"/>
      <c r="J68" s="511"/>
      <c r="K68" s="511"/>
      <c r="L68" s="511"/>
      <c r="M68" s="511"/>
      <c r="N68" s="511"/>
      <c r="O68" s="511"/>
      <c r="P68" s="511"/>
      <c r="Q68" s="511"/>
      <c r="R68" s="511"/>
      <c r="S68" s="511"/>
      <c r="T68" s="511"/>
      <c r="U68" s="511"/>
      <c r="V68" s="511"/>
      <c r="W68" s="511"/>
      <c r="X68" s="511"/>
      <c r="Y68" s="511"/>
      <c r="Z68" s="511"/>
      <c r="AA68" s="511"/>
      <c r="AB68" s="512"/>
      <c r="AC68" s="304"/>
      <c r="AD68" s="304"/>
      <c r="AE68" s="304"/>
      <c r="AF68" s="304"/>
      <c r="AG68" s="304"/>
      <c r="AH68" s="304"/>
    </row>
    <row r="69" spans="1:34" ht="15.75" customHeight="1" x14ac:dyDescent="0.25">
      <c r="A69" s="304"/>
      <c r="B69" s="48"/>
      <c r="C69" s="334"/>
      <c r="D69" s="334"/>
      <c r="E69" s="334"/>
      <c r="F69" s="327"/>
      <c r="G69" s="335"/>
      <c r="H69" s="336"/>
      <c r="I69" s="336"/>
      <c r="J69" s="327"/>
      <c r="K69" s="327"/>
      <c r="L69" s="327"/>
      <c r="M69" s="327"/>
      <c r="N69" s="336"/>
      <c r="O69" s="327"/>
      <c r="P69" s="327"/>
      <c r="Q69" s="327"/>
      <c r="R69" s="327"/>
      <c r="S69" s="336"/>
      <c r="T69" s="314"/>
      <c r="U69" s="314"/>
      <c r="V69" s="304"/>
      <c r="W69" s="336"/>
      <c r="X69" s="324"/>
      <c r="Y69" s="324"/>
      <c r="Z69" s="50"/>
      <c r="AA69" s="28"/>
      <c r="AB69" s="51"/>
      <c r="AC69" s="304"/>
      <c r="AD69" s="304"/>
      <c r="AE69" s="304"/>
      <c r="AF69" s="304"/>
      <c r="AG69" s="304"/>
      <c r="AH69" s="304"/>
    </row>
    <row r="70" spans="1:34" ht="15.75" customHeight="1" x14ac:dyDescent="0.25">
      <c r="A70" s="304"/>
      <c r="B70" s="516" t="s">
        <v>176</v>
      </c>
      <c r="C70" s="488"/>
      <c r="D70" s="521"/>
      <c r="E70" s="511"/>
      <c r="F70" s="511"/>
      <c r="G70" s="511"/>
      <c r="H70" s="511"/>
      <c r="I70" s="511"/>
      <c r="J70" s="511"/>
      <c r="K70" s="511"/>
      <c r="L70" s="511"/>
      <c r="M70" s="511"/>
      <c r="N70" s="511"/>
      <c r="O70" s="511"/>
      <c r="P70" s="511"/>
      <c r="Q70" s="511"/>
      <c r="R70" s="511"/>
      <c r="S70" s="511"/>
      <c r="T70" s="511"/>
      <c r="U70" s="511"/>
      <c r="V70" s="511"/>
      <c r="W70" s="511"/>
      <c r="X70" s="511"/>
      <c r="Y70" s="511"/>
      <c r="Z70" s="511"/>
      <c r="AA70" s="511"/>
      <c r="AB70" s="512"/>
      <c r="AC70" s="304"/>
      <c r="AD70" s="304"/>
      <c r="AE70" s="304"/>
      <c r="AF70" s="304"/>
      <c r="AG70" s="304"/>
      <c r="AH70" s="304"/>
    </row>
    <row r="71" spans="1:34" ht="15.75" customHeight="1" x14ac:dyDescent="0.25">
      <c r="A71" s="304"/>
      <c r="B71" s="48"/>
      <c r="C71" s="334"/>
      <c r="D71" s="334"/>
      <c r="E71" s="334"/>
      <c r="F71" s="327"/>
      <c r="G71" s="335"/>
      <c r="H71" s="336"/>
      <c r="I71" s="336"/>
      <c r="J71" s="327"/>
      <c r="K71" s="327"/>
      <c r="L71" s="327"/>
      <c r="M71" s="327"/>
      <c r="N71" s="336"/>
      <c r="O71" s="327"/>
      <c r="P71" s="327"/>
      <c r="Q71" s="327"/>
      <c r="R71" s="327"/>
      <c r="S71" s="336"/>
      <c r="T71" s="314"/>
      <c r="U71" s="314"/>
      <c r="V71" s="304"/>
      <c r="W71" s="336"/>
      <c r="X71" s="324"/>
      <c r="Y71" s="324"/>
      <c r="Z71" s="50"/>
      <c r="AA71" s="28"/>
      <c r="AB71" s="51"/>
      <c r="AC71" s="304"/>
      <c r="AD71" s="304"/>
      <c r="AE71" s="304"/>
      <c r="AF71" s="304"/>
      <c r="AG71" s="304"/>
      <c r="AH71" s="304"/>
    </row>
    <row r="72" spans="1:34" ht="15.75" customHeight="1" x14ac:dyDescent="0.25">
      <c r="A72" s="304"/>
      <c r="B72" s="516" t="s">
        <v>177</v>
      </c>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8"/>
      <c r="AA72" s="498"/>
      <c r="AB72" s="488"/>
      <c r="AC72" s="304"/>
      <c r="AD72" s="304"/>
      <c r="AE72" s="304"/>
      <c r="AF72" s="304"/>
      <c r="AG72" s="304"/>
      <c r="AH72" s="304"/>
    </row>
    <row r="73" spans="1:34" ht="15.75" customHeight="1" x14ac:dyDescent="0.25">
      <c r="A73" s="304"/>
      <c r="B73" s="497" t="s">
        <v>122</v>
      </c>
      <c r="C73" s="488"/>
      <c r="D73" s="52" t="s">
        <v>178</v>
      </c>
      <c r="E73" s="497" t="s">
        <v>179</v>
      </c>
      <c r="F73" s="488"/>
      <c r="G73" s="497" t="s">
        <v>177</v>
      </c>
      <c r="H73" s="498"/>
      <c r="I73" s="498"/>
      <c r="J73" s="498"/>
      <c r="K73" s="498"/>
      <c r="L73" s="498"/>
      <c r="M73" s="498"/>
      <c r="N73" s="498"/>
      <c r="O73" s="488"/>
      <c r="P73" s="497" t="s">
        <v>180</v>
      </c>
      <c r="Q73" s="498"/>
      <c r="R73" s="498"/>
      <c r="S73" s="498"/>
      <c r="T73" s="498"/>
      <c r="U73" s="498"/>
      <c r="V73" s="498"/>
      <c r="W73" s="498"/>
      <c r="X73" s="498"/>
      <c r="Y73" s="498"/>
      <c r="Z73" s="498"/>
      <c r="AA73" s="498"/>
      <c r="AB73" s="488"/>
      <c r="AC73" s="304"/>
      <c r="AD73" s="304"/>
      <c r="AE73" s="304"/>
      <c r="AF73" s="304"/>
      <c r="AG73" s="304"/>
      <c r="AH73" s="304"/>
    </row>
    <row r="74" spans="1:34" ht="15.75" customHeight="1" x14ac:dyDescent="0.25">
      <c r="A74" s="304"/>
      <c r="B74" s="497"/>
      <c r="C74" s="488"/>
      <c r="D74" s="37"/>
      <c r="E74" s="497"/>
      <c r="F74" s="488"/>
      <c r="G74" s="522"/>
      <c r="H74" s="498"/>
      <c r="I74" s="498"/>
      <c r="J74" s="498"/>
      <c r="K74" s="498"/>
      <c r="L74" s="498"/>
      <c r="M74" s="498"/>
      <c r="N74" s="498"/>
      <c r="O74" s="488"/>
      <c r="P74" s="522"/>
      <c r="Q74" s="498"/>
      <c r="R74" s="498"/>
      <c r="S74" s="498"/>
      <c r="T74" s="498"/>
      <c r="U74" s="498"/>
      <c r="V74" s="498"/>
      <c r="W74" s="498"/>
      <c r="X74" s="498"/>
      <c r="Y74" s="498"/>
      <c r="Z74" s="498"/>
      <c r="AA74" s="498"/>
      <c r="AB74" s="488"/>
      <c r="AC74" s="304"/>
      <c r="AD74" s="304"/>
      <c r="AE74" s="304"/>
      <c r="AF74" s="304"/>
      <c r="AG74" s="304"/>
      <c r="AH74" s="304"/>
    </row>
    <row r="75" spans="1:34" ht="15.75" customHeight="1" x14ac:dyDescent="0.25">
      <c r="A75" s="304"/>
      <c r="B75" s="497"/>
      <c r="C75" s="488"/>
      <c r="D75" s="37"/>
      <c r="E75" s="497"/>
      <c r="F75" s="488"/>
      <c r="G75" s="522"/>
      <c r="H75" s="498"/>
      <c r="I75" s="498"/>
      <c r="J75" s="498"/>
      <c r="K75" s="498"/>
      <c r="L75" s="498"/>
      <c r="M75" s="498"/>
      <c r="N75" s="498"/>
      <c r="O75" s="488"/>
      <c r="P75" s="522"/>
      <c r="Q75" s="498"/>
      <c r="R75" s="498"/>
      <c r="S75" s="498"/>
      <c r="T75" s="498"/>
      <c r="U75" s="498"/>
      <c r="V75" s="498"/>
      <c r="W75" s="498"/>
      <c r="X75" s="498"/>
      <c r="Y75" s="498"/>
      <c r="Z75" s="498"/>
      <c r="AA75" s="498"/>
      <c r="AB75" s="488"/>
      <c r="AC75" s="304"/>
      <c r="AD75" s="304"/>
      <c r="AE75" s="304"/>
      <c r="AF75" s="304"/>
      <c r="AG75" s="304"/>
      <c r="AH75" s="304"/>
    </row>
    <row r="76" spans="1:34" ht="26.25" customHeight="1" x14ac:dyDescent="0.25">
      <c r="A76" s="304"/>
      <c r="B76" s="523" t="s">
        <v>181</v>
      </c>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8"/>
      <c r="AA76" s="498"/>
      <c r="AB76" s="488"/>
      <c r="AC76" s="304"/>
      <c r="AD76" s="337"/>
      <c r="AE76" s="304"/>
      <c r="AF76" s="304"/>
      <c r="AG76" s="304"/>
      <c r="AH76" s="304"/>
    </row>
    <row r="77" spans="1:34" ht="12.75" customHeight="1" x14ac:dyDescent="0.25">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4"/>
      <c r="AF77" s="304"/>
      <c r="AG77" s="304"/>
      <c r="AH77" s="304"/>
    </row>
    <row r="78" spans="1:34" ht="12.75" customHeight="1" x14ac:dyDescent="0.25">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c r="AE78" s="304"/>
      <c r="AF78" s="304"/>
      <c r="AG78" s="304"/>
      <c r="AH78" s="304"/>
    </row>
    <row r="79" spans="1:34" ht="12.75" customHeight="1" x14ac:dyDescent="0.25">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c r="AE79" s="304"/>
      <c r="AF79" s="304"/>
      <c r="AG79" s="304"/>
      <c r="AH79" s="304"/>
    </row>
    <row r="80" spans="1:34" ht="12.75" customHeight="1" x14ac:dyDescent="0.25">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c r="AE80" s="304"/>
      <c r="AF80" s="304"/>
      <c r="AG80" s="304"/>
      <c r="AH80" s="304"/>
    </row>
    <row r="81" spans="1:34" ht="12.75" customHeight="1" x14ac:dyDescent="0.25">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c r="AE81" s="304"/>
      <c r="AF81" s="304"/>
      <c r="AG81" s="304"/>
      <c r="AH81" s="304"/>
    </row>
    <row r="82" spans="1:34" ht="12.75" customHeight="1" x14ac:dyDescent="0.25">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304"/>
      <c r="AE82" s="304"/>
      <c r="AF82" s="304"/>
      <c r="AG82" s="304"/>
      <c r="AH82" s="304"/>
    </row>
    <row r="83" spans="1:34" ht="12.75" customHeight="1" x14ac:dyDescent="0.25">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c r="AE83" s="304"/>
      <c r="AF83" s="304"/>
      <c r="AG83" s="304"/>
      <c r="AH83" s="304"/>
    </row>
    <row r="84" spans="1:34"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304"/>
      <c r="AH84" s="304"/>
    </row>
    <row r="85" spans="1:34"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304"/>
      <c r="AF85" s="304"/>
      <c r="AG85" s="304"/>
      <c r="AH85" s="304"/>
    </row>
    <row r="86" spans="1:34"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c r="AE86" s="304"/>
      <c r="AF86" s="304"/>
      <c r="AG86" s="304"/>
      <c r="AH86" s="304"/>
    </row>
    <row r="87" spans="1:34"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c r="AE87" s="304"/>
      <c r="AF87" s="304"/>
      <c r="AG87" s="304"/>
      <c r="AH87" s="304"/>
    </row>
    <row r="88" spans="1:34"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c r="AE88" s="304"/>
      <c r="AF88" s="304"/>
      <c r="AG88" s="304"/>
      <c r="AH88" s="304"/>
    </row>
    <row r="89" spans="1:34"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c r="AE89" s="304"/>
      <c r="AF89" s="304"/>
      <c r="AG89" s="304"/>
      <c r="AH89" s="304"/>
    </row>
    <row r="90" spans="1:34"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c r="AH90" s="304"/>
    </row>
    <row r="91" spans="1:34"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c r="AE91" s="304"/>
      <c r="AF91" s="304"/>
      <c r="AG91" s="304"/>
      <c r="AH91" s="304"/>
    </row>
    <row r="92" spans="1:34"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c r="AE92" s="304"/>
      <c r="AF92" s="304"/>
      <c r="AG92" s="304"/>
      <c r="AH92" s="304"/>
    </row>
    <row r="93" spans="1:34"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c r="AH93" s="304"/>
    </row>
    <row r="94" spans="1:34"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304"/>
      <c r="AF94" s="304"/>
      <c r="AG94" s="304"/>
      <c r="AH94" s="304"/>
    </row>
    <row r="95" spans="1:34"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c r="AE95" s="304"/>
      <c r="AF95" s="304"/>
      <c r="AG95" s="304"/>
      <c r="AH95" s="304"/>
    </row>
    <row r="96" spans="1:34"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c r="AE96" s="304"/>
      <c r="AF96" s="304"/>
      <c r="AG96" s="304"/>
      <c r="AH96" s="304"/>
    </row>
    <row r="97" spans="1:34"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304"/>
      <c r="AF97" s="304"/>
      <c r="AG97" s="304"/>
      <c r="AH97" s="304"/>
    </row>
    <row r="98" spans="1:34"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c r="AE98" s="304"/>
      <c r="AF98" s="304"/>
      <c r="AG98" s="304"/>
      <c r="AH98" s="304"/>
    </row>
    <row r="99" spans="1:34"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c r="AE99" s="304"/>
      <c r="AF99" s="304"/>
      <c r="AG99" s="304"/>
      <c r="AH99" s="304"/>
    </row>
    <row r="100" spans="1:34"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304"/>
      <c r="AF100" s="304"/>
      <c r="AG100" s="304"/>
      <c r="AH100" s="304"/>
    </row>
    <row r="101" spans="1:34"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c r="AE101" s="304"/>
      <c r="AF101" s="304"/>
      <c r="AG101" s="304"/>
      <c r="AH101" s="304"/>
    </row>
    <row r="102" spans="1:34"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c r="AE102" s="304"/>
      <c r="AF102" s="304"/>
      <c r="AG102" s="304"/>
      <c r="AH102" s="304"/>
    </row>
    <row r="103" spans="1:34"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c r="AE103" s="304"/>
      <c r="AF103" s="304"/>
      <c r="AG103" s="304"/>
      <c r="AH103" s="304"/>
    </row>
    <row r="104" spans="1:34"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c r="AE104" s="304"/>
      <c r="AF104" s="304"/>
      <c r="AG104" s="304"/>
      <c r="AH104" s="304"/>
    </row>
    <row r="105" spans="1:34"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c r="AE105" s="304"/>
      <c r="AF105" s="304"/>
      <c r="AG105" s="304"/>
      <c r="AH105" s="304"/>
    </row>
    <row r="106" spans="1:34"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304"/>
      <c r="AF106" s="304"/>
      <c r="AG106" s="304"/>
      <c r="AH106" s="304"/>
    </row>
    <row r="107" spans="1:34"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c r="AE107" s="304"/>
      <c r="AF107" s="304"/>
      <c r="AG107" s="304"/>
      <c r="AH107" s="304"/>
    </row>
    <row r="108" spans="1:34"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c r="AE108" s="304"/>
      <c r="AF108" s="304"/>
      <c r="AG108" s="304"/>
      <c r="AH108" s="304"/>
    </row>
    <row r="109" spans="1:34"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304"/>
      <c r="AF109" s="304"/>
      <c r="AG109" s="304"/>
      <c r="AH109" s="304"/>
    </row>
    <row r="110" spans="1:34"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c r="AE110" s="304"/>
      <c r="AF110" s="304"/>
      <c r="AG110" s="304"/>
      <c r="AH110" s="304"/>
    </row>
    <row r="111" spans="1:34"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c r="AE111" s="304"/>
      <c r="AF111" s="304"/>
      <c r="AG111" s="304"/>
      <c r="AH111" s="304"/>
    </row>
    <row r="112" spans="1:34"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304"/>
      <c r="AF112" s="304"/>
      <c r="AG112" s="304"/>
      <c r="AH112" s="304"/>
    </row>
    <row r="113" spans="1:34"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c r="AE113" s="304"/>
      <c r="AF113" s="304"/>
      <c r="AG113" s="304"/>
      <c r="AH113" s="304"/>
    </row>
    <row r="114" spans="1:34"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304"/>
      <c r="AF114" s="304"/>
      <c r="AG114" s="304"/>
      <c r="AH114" s="304"/>
    </row>
    <row r="115" spans="1:34"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304"/>
      <c r="AF115" s="304"/>
      <c r="AG115" s="304"/>
      <c r="AH115" s="304"/>
    </row>
    <row r="116" spans="1:34"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c r="AE116" s="304"/>
      <c r="AF116" s="304"/>
      <c r="AG116" s="304"/>
      <c r="AH116" s="304"/>
    </row>
    <row r="117" spans="1:34"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c r="AE117" s="304"/>
      <c r="AF117" s="304"/>
      <c r="AG117" s="304"/>
      <c r="AH117" s="304"/>
    </row>
    <row r="118" spans="1:34"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c r="AH118" s="304"/>
    </row>
    <row r="119" spans="1:34"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304"/>
      <c r="AF119" s="304"/>
      <c r="AG119" s="304"/>
      <c r="AH119" s="304"/>
    </row>
    <row r="120" spans="1:34"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304"/>
      <c r="AF120" s="304"/>
      <c r="AG120" s="304"/>
      <c r="AH120" s="304"/>
    </row>
    <row r="121" spans="1:34"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304"/>
      <c r="AF121" s="304"/>
      <c r="AG121" s="304"/>
      <c r="AH121" s="304"/>
    </row>
    <row r="122" spans="1:34"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304"/>
      <c r="AF122" s="304"/>
      <c r="AG122" s="304"/>
      <c r="AH122" s="304"/>
    </row>
    <row r="123" spans="1:34"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4"/>
      <c r="AF123" s="304"/>
      <c r="AG123" s="304"/>
      <c r="AH123" s="304"/>
    </row>
    <row r="124" spans="1:34"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304"/>
      <c r="AF124" s="304"/>
      <c r="AG124" s="304"/>
      <c r="AH124" s="304"/>
    </row>
    <row r="125" spans="1:34"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c r="AE125" s="304"/>
      <c r="AF125" s="304"/>
      <c r="AG125" s="304"/>
      <c r="AH125" s="304"/>
    </row>
    <row r="126" spans="1:34"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c r="AE126" s="304"/>
      <c r="AF126" s="304"/>
      <c r="AG126" s="304"/>
      <c r="AH126" s="304"/>
    </row>
    <row r="127" spans="1:34"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c r="AF127" s="304"/>
      <c r="AG127" s="304"/>
      <c r="AH127" s="304"/>
    </row>
    <row r="128" spans="1:34"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c r="AE128" s="304"/>
      <c r="AF128" s="304"/>
      <c r="AG128" s="304"/>
      <c r="AH128" s="304"/>
    </row>
    <row r="129" spans="1:34"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c r="AE129" s="304"/>
      <c r="AF129" s="304"/>
      <c r="AG129" s="304"/>
      <c r="AH129" s="304"/>
    </row>
    <row r="130" spans="1:34"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304"/>
      <c r="AF130" s="304"/>
      <c r="AG130" s="304"/>
      <c r="AH130" s="304"/>
    </row>
    <row r="131" spans="1:34"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row>
    <row r="132" spans="1:34"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c r="AE132" s="304"/>
      <c r="AF132" s="304"/>
      <c r="AG132" s="304"/>
      <c r="AH132" s="304"/>
    </row>
    <row r="133" spans="1:34"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c r="AE133" s="304"/>
      <c r="AF133" s="304"/>
      <c r="AG133" s="304"/>
      <c r="AH133" s="304"/>
    </row>
    <row r="134" spans="1:34"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304"/>
      <c r="AF134" s="304"/>
      <c r="AG134" s="304"/>
      <c r="AH134" s="304"/>
    </row>
    <row r="135" spans="1:34"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c r="AE135" s="304"/>
      <c r="AF135" s="304"/>
      <c r="AG135" s="304"/>
      <c r="AH135" s="304"/>
    </row>
    <row r="136" spans="1:34"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c r="AE136" s="304"/>
      <c r="AF136" s="304"/>
      <c r="AG136" s="304"/>
      <c r="AH136" s="304"/>
    </row>
    <row r="137" spans="1:34"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c r="AE137" s="304"/>
      <c r="AF137" s="304"/>
      <c r="AG137" s="304"/>
      <c r="AH137" s="304"/>
    </row>
    <row r="138" spans="1:34"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c r="AE138" s="304"/>
      <c r="AF138" s="304"/>
      <c r="AG138" s="304"/>
      <c r="AH138" s="304"/>
    </row>
    <row r="139" spans="1:34"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304"/>
      <c r="AF139" s="304"/>
      <c r="AG139" s="304"/>
      <c r="AH139" s="304"/>
    </row>
    <row r="140" spans="1:34"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304"/>
      <c r="AF140" s="304"/>
      <c r="AG140" s="304"/>
      <c r="AH140" s="304"/>
    </row>
    <row r="141" spans="1:34"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304"/>
      <c r="AF141" s="304"/>
      <c r="AG141" s="304"/>
      <c r="AH141" s="304"/>
    </row>
    <row r="142" spans="1:34"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c r="AE142" s="304"/>
      <c r="AF142" s="304"/>
      <c r="AG142" s="304"/>
      <c r="AH142" s="304"/>
    </row>
    <row r="143" spans="1:34"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304"/>
      <c r="AF143" s="304"/>
      <c r="AG143" s="304"/>
      <c r="AH143" s="304"/>
    </row>
    <row r="144" spans="1:34"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c r="AE144" s="304"/>
      <c r="AF144" s="304"/>
      <c r="AG144" s="304"/>
      <c r="AH144" s="304"/>
    </row>
    <row r="145" spans="1:34"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c r="AE145" s="304"/>
      <c r="AF145" s="304"/>
      <c r="AG145" s="304"/>
      <c r="AH145" s="304"/>
    </row>
    <row r="146" spans="1:34"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4"/>
      <c r="AH146" s="304"/>
    </row>
    <row r="147" spans="1:34"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c r="AE147" s="304"/>
      <c r="AF147" s="304"/>
      <c r="AG147" s="304"/>
      <c r="AH147" s="304"/>
    </row>
    <row r="148" spans="1:34"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304"/>
      <c r="AF148" s="304"/>
      <c r="AG148" s="304"/>
      <c r="AH148" s="304"/>
    </row>
    <row r="149" spans="1:34"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304"/>
      <c r="AF149" s="304"/>
      <c r="AG149" s="304"/>
      <c r="AH149" s="304"/>
    </row>
    <row r="150" spans="1:34"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c r="AH150" s="304"/>
    </row>
    <row r="151" spans="1:34"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304"/>
      <c r="AF151" s="304"/>
      <c r="AG151" s="304"/>
      <c r="AH151" s="304"/>
    </row>
    <row r="152" spans="1:34"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304"/>
      <c r="AF152" s="304"/>
      <c r="AG152" s="304"/>
      <c r="AH152" s="304"/>
    </row>
    <row r="153" spans="1:34"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304"/>
      <c r="AF153" s="304"/>
      <c r="AG153" s="304"/>
      <c r="AH153" s="304"/>
    </row>
    <row r="154" spans="1:34"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c r="AE154" s="304"/>
      <c r="AF154" s="304"/>
      <c r="AG154" s="304"/>
      <c r="AH154" s="304"/>
    </row>
    <row r="155" spans="1:34"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row>
    <row r="156" spans="1:34"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304"/>
      <c r="AF156" s="304"/>
      <c r="AG156" s="304"/>
      <c r="AH156" s="304"/>
    </row>
    <row r="157" spans="1:34"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row>
    <row r="158" spans="1:34"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c r="AH158" s="304"/>
    </row>
    <row r="159" spans="1:34"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c r="AH159" s="304"/>
    </row>
    <row r="160" spans="1:34"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304"/>
      <c r="AF160" s="304"/>
      <c r="AG160" s="304"/>
      <c r="AH160" s="304"/>
    </row>
    <row r="161" spans="1:34"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304"/>
      <c r="AF161" s="304"/>
      <c r="AG161" s="304"/>
      <c r="AH161" s="304"/>
    </row>
    <row r="162" spans="1:34"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c r="AH162" s="304"/>
    </row>
    <row r="163" spans="1:34"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row>
    <row r="164" spans="1:34"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c r="AH164" s="304"/>
    </row>
    <row r="165" spans="1:34"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c r="AH165" s="304"/>
    </row>
    <row r="166" spans="1:34"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c r="AE166" s="304"/>
      <c r="AF166" s="304"/>
      <c r="AG166" s="304"/>
      <c r="AH166" s="304"/>
    </row>
    <row r="167" spans="1:34"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c r="AE167" s="304"/>
      <c r="AF167" s="304"/>
      <c r="AG167" s="304"/>
      <c r="AH167" s="304"/>
    </row>
    <row r="168" spans="1:34"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c r="AE168" s="304"/>
      <c r="AF168" s="304"/>
      <c r="AG168" s="304"/>
      <c r="AH168" s="304"/>
    </row>
    <row r="169" spans="1:34"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304"/>
      <c r="AF169" s="304"/>
      <c r="AG169" s="304"/>
      <c r="AH169" s="304"/>
    </row>
    <row r="170" spans="1:34"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c r="AE170" s="304"/>
      <c r="AF170" s="304"/>
      <c r="AG170" s="304"/>
      <c r="AH170" s="304"/>
    </row>
    <row r="171" spans="1:34"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c r="AE171" s="304"/>
      <c r="AF171" s="304"/>
      <c r="AG171" s="304"/>
      <c r="AH171" s="304"/>
    </row>
    <row r="172" spans="1:34"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c r="AE172" s="304"/>
      <c r="AF172" s="304"/>
      <c r="AG172" s="304"/>
      <c r="AH172" s="304"/>
    </row>
    <row r="173" spans="1:34"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304"/>
      <c r="AF173" s="304"/>
      <c r="AG173" s="304"/>
      <c r="AH173" s="304"/>
    </row>
    <row r="174" spans="1:34"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304"/>
      <c r="AF174" s="304"/>
      <c r="AG174" s="304"/>
      <c r="AH174" s="304"/>
    </row>
    <row r="175" spans="1:34"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304"/>
      <c r="AF175" s="304"/>
      <c r="AG175" s="304"/>
      <c r="AH175" s="304"/>
    </row>
    <row r="176" spans="1:34"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c r="AE176" s="304"/>
      <c r="AF176" s="304"/>
      <c r="AG176" s="304"/>
      <c r="AH176" s="304"/>
    </row>
    <row r="177" spans="1:34"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304"/>
      <c r="AF177" s="304"/>
      <c r="AG177" s="304"/>
      <c r="AH177" s="304"/>
    </row>
    <row r="178" spans="1:34"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c r="AE178" s="304"/>
      <c r="AF178" s="304"/>
      <c r="AG178" s="304"/>
      <c r="AH178" s="304"/>
    </row>
    <row r="179" spans="1:34"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c r="AE179" s="304"/>
      <c r="AF179" s="304"/>
      <c r="AG179" s="304"/>
      <c r="AH179" s="304"/>
    </row>
    <row r="180" spans="1:34"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304"/>
      <c r="AF180" s="304"/>
      <c r="AG180" s="304"/>
      <c r="AH180" s="304"/>
    </row>
    <row r="181" spans="1:34"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304"/>
      <c r="AF181" s="304"/>
      <c r="AG181" s="304"/>
      <c r="AH181" s="304"/>
    </row>
    <row r="182" spans="1:34"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row>
    <row r="183" spans="1:34"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c r="AH183" s="304"/>
    </row>
    <row r="184" spans="1:34"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c r="AH184" s="304"/>
    </row>
    <row r="185" spans="1:34"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c r="AH185" s="304"/>
    </row>
    <row r="186" spans="1:34"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c r="AH186" s="304"/>
    </row>
    <row r="187" spans="1:34"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row>
    <row r="188" spans="1:34"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c r="AH188" s="304"/>
    </row>
    <row r="189" spans="1:34"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row>
    <row r="190" spans="1:34"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c r="AH190" s="304"/>
    </row>
    <row r="191" spans="1:34"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row>
    <row r="192" spans="1:34"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c r="AH192" s="304"/>
    </row>
    <row r="193" spans="1:34"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row>
    <row r="194" spans="1:34"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c r="AH194" s="304"/>
    </row>
    <row r="195" spans="1:34"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c r="AH195" s="304"/>
    </row>
    <row r="196" spans="1:34"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c r="AE196" s="304"/>
      <c r="AF196" s="304"/>
      <c r="AG196" s="304"/>
      <c r="AH196" s="304"/>
    </row>
    <row r="197" spans="1:34"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c r="AH197" s="304"/>
    </row>
    <row r="198" spans="1:34"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c r="AH198" s="304"/>
    </row>
    <row r="199" spans="1:34"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c r="AH199" s="304"/>
    </row>
    <row r="200" spans="1:34"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c r="AH200" s="304"/>
    </row>
    <row r="201" spans="1:34"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c r="AH201" s="304"/>
    </row>
    <row r="202" spans="1:34"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c r="AE202" s="304"/>
      <c r="AF202" s="304"/>
      <c r="AG202" s="304"/>
      <c r="AH202" s="304"/>
    </row>
    <row r="203" spans="1:34"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c r="AH203" s="304"/>
    </row>
    <row r="204" spans="1:34"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c r="AH204" s="304"/>
    </row>
    <row r="205" spans="1:34"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c r="AE205" s="304"/>
      <c r="AF205" s="304"/>
      <c r="AG205" s="304"/>
      <c r="AH205" s="304"/>
    </row>
    <row r="206" spans="1:34"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304"/>
      <c r="AF206" s="304"/>
      <c r="AG206" s="304"/>
      <c r="AH206" s="304"/>
    </row>
    <row r="207" spans="1:34"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304"/>
      <c r="AF207" s="304"/>
      <c r="AG207" s="304"/>
      <c r="AH207" s="304"/>
    </row>
    <row r="208" spans="1:34"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c r="AH208" s="304"/>
    </row>
    <row r="209" spans="1:34"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c r="AH209" s="304"/>
    </row>
    <row r="210" spans="1:34"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304"/>
      <c r="AF210" s="304"/>
      <c r="AG210" s="304"/>
      <c r="AH210" s="304"/>
    </row>
    <row r="211" spans="1:34"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c r="AE211" s="304"/>
      <c r="AF211" s="304"/>
      <c r="AG211" s="304"/>
      <c r="AH211" s="304"/>
    </row>
    <row r="212" spans="1:34"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row>
    <row r="213" spans="1:34"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c r="AH213" s="304"/>
    </row>
    <row r="214" spans="1:34"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304"/>
      <c r="AF214" s="304"/>
      <c r="AG214" s="304"/>
      <c r="AH214" s="304"/>
    </row>
    <row r="215" spans="1:34"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c r="AE215" s="304"/>
      <c r="AF215" s="304"/>
      <c r="AG215" s="304"/>
      <c r="AH215" s="304"/>
    </row>
    <row r="216" spans="1:34"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304"/>
      <c r="AF216" s="304"/>
      <c r="AG216" s="304"/>
      <c r="AH216" s="304"/>
    </row>
    <row r="217" spans="1:34"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c r="AH217" s="304"/>
    </row>
    <row r="218" spans="1:34"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c r="AH218" s="304"/>
    </row>
    <row r="219" spans="1:34"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c r="AH219" s="304"/>
    </row>
    <row r="220" spans="1:34"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c r="AH220" s="304"/>
    </row>
    <row r="221" spans="1:34"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304"/>
      <c r="AF221" s="304"/>
      <c r="AG221" s="304"/>
      <c r="AH221" s="304"/>
    </row>
    <row r="222" spans="1:34"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c r="AH222" s="304"/>
    </row>
    <row r="223" spans="1:34"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row>
    <row r="224" spans="1:34"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row>
    <row r="225" spans="1:34"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row>
    <row r="226" spans="1:34"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c r="AH226" s="304"/>
    </row>
    <row r="227" spans="1:34"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row>
    <row r="228" spans="1:34"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c r="AH228" s="304"/>
    </row>
    <row r="229" spans="1:34"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c r="AH229" s="304"/>
    </row>
    <row r="230" spans="1:34"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c r="AH230" s="304"/>
    </row>
    <row r="231" spans="1:34"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row>
    <row r="232" spans="1:34"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c r="AE232" s="304"/>
      <c r="AF232" s="304"/>
      <c r="AG232" s="304"/>
      <c r="AH232" s="304"/>
    </row>
    <row r="233" spans="1:34"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c r="AH233" s="304"/>
    </row>
    <row r="234" spans="1:34"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c r="AH234" s="304"/>
    </row>
    <row r="235" spans="1:34"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c r="AH235" s="304"/>
    </row>
    <row r="236" spans="1:34"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304"/>
      <c r="AF236" s="304"/>
      <c r="AG236" s="304"/>
      <c r="AH236" s="304"/>
    </row>
    <row r="237" spans="1:34"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c r="AH237" s="304"/>
    </row>
    <row r="238" spans="1:34"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c r="AE238" s="304"/>
      <c r="AF238" s="304"/>
      <c r="AG238" s="304"/>
      <c r="AH238" s="304"/>
    </row>
    <row r="239" spans="1:34"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c r="AE239" s="304"/>
      <c r="AF239" s="304"/>
      <c r="AG239" s="304"/>
      <c r="AH239" s="304"/>
    </row>
    <row r="240" spans="1:34"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c r="AE240" s="304"/>
      <c r="AF240" s="304"/>
      <c r="AG240" s="304"/>
      <c r="AH240" s="304"/>
    </row>
    <row r="241" spans="1:34"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304"/>
      <c r="AF241" s="304"/>
      <c r="AG241" s="304"/>
      <c r="AH241" s="304"/>
    </row>
    <row r="242" spans="1:34"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c r="AH242" s="304"/>
    </row>
    <row r="243" spans="1:34"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c r="AH243" s="304"/>
    </row>
    <row r="244" spans="1:34"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c r="AH244" s="304"/>
    </row>
    <row r="245" spans="1:34"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304"/>
      <c r="AF245" s="304"/>
      <c r="AG245" s="304"/>
      <c r="AH245" s="304"/>
    </row>
    <row r="246" spans="1:34"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c r="AE246" s="304"/>
      <c r="AF246" s="304"/>
      <c r="AG246" s="304"/>
      <c r="AH246" s="304"/>
    </row>
    <row r="247" spans="1:34"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c r="AH247" s="304"/>
    </row>
    <row r="248" spans="1:34"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c r="AH248" s="304"/>
    </row>
    <row r="249" spans="1:34"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304"/>
      <c r="AF249" s="304"/>
      <c r="AG249" s="304"/>
      <c r="AH249" s="304"/>
    </row>
    <row r="250" spans="1:34"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304"/>
      <c r="AF250" s="304"/>
      <c r="AG250" s="304"/>
      <c r="AH250" s="304"/>
    </row>
    <row r="251" spans="1:34"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row>
    <row r="252" spans="1:34"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304"/>
      <c r="AF252" s="304"/>
      <c r="AG252" s="304"/>
      <c r="AH252" s="304"/>
    </row>
    <row r="253" spans="1:34"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c r="AH253" s="304"/>
    </row>
    <row r="254" spans="1:34"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c r="AH254" s="304"/>
    </row>
    <row r="255" spans="1:34"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c r="AE255" s="304"/>
      <c r="AF255" s="304"/>
      <c r="AG255" s="304"/>
      <c r="AH255" s="304"/>
    </row>
    <row r="256" spans="1:34"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c r="AE256" s="304"/>
      <c r="AF256" s="304"/>
      <c r="AG256" s="304"/>
      <c r="AH256" s="304"/>
    </row>
    <row r="257" spans="1:34"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c r="AE257" s="304"/>
      <c r="AF257" s="304"/>
      <c r="AG257" s="304"/>
      <c r="AH257" s="304"/>
    </row>
    <row r="258" spans="1:34"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304"/>
      <c r="AF258" s="304"/>
      <c r="AG258" s="304"/>
      <c r="AH258" s="304"/>
    </row>
    <row r="259" spans="1:34"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304"/>
      <c r="AF259" s="304"/>
      <c r="AG259" s="304"/>
      <c r="AH259" s="304"/>
    </row>
    <row r="260" spans="1:34"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c r="AE260" s="304"/>
      <c r="AF260" s="304"/>
      <c r="AG260" s="304"/>
      <c r="AH260" s="304"/>
    </row>
    <row r="261" spans="1:34"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c r="AE261" s="304"/>
      <c r="AF261" s="304"/>
      <c r="AG261" s="304"/>
      <c r="AH261" s="304"/>
    </row>
    <row r="262" spans="1:34"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c r="AE262" s="304"/>
      <c r="AF262" s="304"/>
      <c r="AG262" s="304"/>
      <c r="AH262" s="304"/>
    </row>
    <row r="263" spans="1:34"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c r="AH263" s="304"/>
    </row>
    <row r="264" spans="1:34"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c r="AE264" s="304"/>
      <c r="AF264" s="304"/>
      <c r="AG264" s="304"/>
      <c r="AH264" s="304"/>
    </row>
    <row r="265" spans="1:34"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4"/>
      <c r="AF265" s="304"/>
      <c r="AG265" s="304"/>
      <c r="AH265" s="304"/>
    </row>
    <row r="266" spans="1:34"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4"/>
      <c r="AF266" s="304"/>
      <c r="AG266" s="304"/>
      <c r="AH266" s="304"/>
    </row>
    <row r="267" spans="1:34"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4"/>
      <c r="AF267" s="304"/>
      <c r="AG267" s="304"/>
      <c r="AH267" s="304"/>
    </row>
    <row r="268" spans="1:34"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4"/>
      <c r="AF268" s="304"/>
      <c r="AG268" s="304"/>
      <c r="AH268" s="304"/>
    </row>
    <row r="269" spans="1:34"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4"/>
      <c r="AF269" s="304"/>
      <c r="AG269" s="304"/>
      <c r="AH269" s="304"/>
    </row>
    <row r="270" spans="1:34"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4"/>
      <c r="AF270" s="304"/>
      <c r="AG270" s="304"/>
      <c r="AH270" s="304"/>
    </row>
    <row r="271" spans="1:34"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c r="AH271" s="304"/>
    </row>
    <row r="272" spans="1:34"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c r="AH272" s="304"/>
    </row>
    <row r="273" spans="1:34"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c r="AH273" s="304"/>
    </row>
    <row r="274" spans="1:34"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4"/>
      <c r="AF274" s="304"/>
      <c r="AG274" s="304"/>
      <c r="AH274" s="304"/>
    </row>
    <row r="275" spans="1:34"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4"/>
      <c r="AF275" s="304"/>
      <c r="AG275" s="304"/>
      <c r="AH275" s="304"/>
    </row>
    <row r="276" spans="1:34"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4"/>
      <c r="AF276" s="304"/>
      <c r="AG276" s="304"/>
      <c r="AH276" s="304"/>
    </row>
    <row r="277" spans="1:34"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4"/>
      <c r="AF277" s="304"/>
      <c r="AG277" s="304"/>
      <c r="AH277" s="304"/>
    </row>
    <row r="278" spans="1:34"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4"/>
      <c r="AF278" s="304"/>
      <c r="AG278" s="304"/>
      <c r="AH278" s="304"/>
    </row>
    <row r="279" spans="1:34"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4"/>
      <c r="AF279" s="304"/>
      <c r="AG279" s="304"/>
      <c r="AH279" s="304"/>
    </row>
    <row r="280" spans="1:34"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4"/>
      <c r="AF280" s="304"/>
      <c r="AG280" s="304"/>
      <c r="AH280" s="304"/>
    </row>
    <row r="281" spans="1:34"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c r="AH281" s="304"/>
    </row>
    <row r="282" spans="1:34"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4"/>
      <c r="AF282" s="304"/>
      <c r="AG282" s="304"/>
      <c r="AH282" s="304"/>
    </row>
    <row r="283" spans="1:34"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c r="AH283" s="304"/>
    </row>
    <row r="284" spans="1:34"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4"/>
      <c r="AF284" s="304"/>
      <c r="AG284" s="304"/>
      <c r="AH284" s="304"/>
    </row>
    <row r="285" spans="1:34"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4"/>
      <c r="AF285" s="304"/>
      <c r="AG285" s="304"/>
      <c r="AH285" s="304"/>
    </row>
    <row r="286" spans="1:34"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4"/>
      <c r="AF286" s="304"/>
      <c r="AG286" s="304"/>
      <c r="AH286" s="304"/>
    </row>
    <row r="287" spans="1:34"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4"/>
      <c r="AF287" s="304"/>
      <c r="AG287" s="304"/>
      <c r="AH287" s="304"/>
    </row>
    <row r="288" spans="1:34"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c r="AH288" s="304"/>
    </row>
    <row r="289" spans="1:34"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c r="AH289" s="304"/>
    </row>
    <row r="290" spans="1:34"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4"/>
      <c r="AF290" s="304"/>
      <c r="AG290" s="304"/>
      <c r="AH290" s="304"/>
    </row>
    <row r="291" spans="1:34"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row>
    <row r="292" spans="1:34"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4"/>
      <c r="AF292" s="304"/>
      <c r="AG292" s="304"/>
      <c r="AH292" s="304"/>
    </row>
    <row r="293" spans="1:34"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c r="AH293" s="304"/>
    </row>
    <row r="294" spans="1:34"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row>
    <row r="295" spans="1:34"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row>
    <row r="296" spans="1:34"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4"/>
      <c r="AF296" s="304"/>
      <c r="AG296" s="304"/>
      <c r="AH296" s="304"/>
    </row>
    <row r="297" spans="1:34"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4"/>
      <c r="AF297" s="304"/>
      <c r="AG297" s="304"/>
      <c r="AH297" s="304"/>
    </row>
    <row r="298" spans="1:34"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4"/>
      <c r="AF298" s="304"/>
      <c r="AG298" s="304"/>
      <c r="AH298" s="304"/>
    </row>
    <row r="299" spans="1:34"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4"/>
      <c r="AF299" s="304"/>
      <c r="AG299" s="304"/>
      <c r="AH299" s="304"/>
    </row>
    <row r="300" spans="1:34"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c r="AE300" s="304"/>
      <c r="AF300" s="304"/>
      <c r="AG300" s="304"/>
      <c r="AH300" s="304"/>
    </row>
    <row r="301" spans="1:34"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4"/>
      <c r="AF301" s="304"/>
      <c r="AG301" s="304"/>
      <c r="AH301" s="304"/>
    </row>
    <row r="302" spans="1:34"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c r="AH302" s="304"/>
    </row>
    <row r="303" spans="1:34"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c r="AH303" s="304"/>
    </row>
    <row r="304" spans="1:34"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4"/>
      <c r="AF304" s="304"/>
      <c r="AG304" s="304"/>
      <c r="AH304" s="304"/>
    </row>
    <row r="305" spans="1:34"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4"/>
      <c r="AF305" s="304"/>
      <c r="AG305" s="304"/>
      <c r="AH305" s="304"/>
    </row>
    <row r="306" spans="1:34"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4"/>
      <c r="AF306" s="304"/>
      <c r="AG306" s="304"/>
      <c r="AH306" s="304"/>
    </row>
    <row r="307" spans="1:34"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c r="AH307" s="304"/>
    </row>
    <row r="308" spans="1:34"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4"/>
      <c r="AF308" s="304"/>
      <c r="AG308" s="304"/>
      <c r="AH308" s="304"/>
    </row>
    <row r="309" spans="1:34"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4"/>
      <c r="AF309" s="304"/>
      <c r="AG309" s="304"/>
      <c r="AH309" s="304"/>
    </row>
    <row r="310" spans="1:34"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4"/>
      <c r="AF310" s="304"/>
      <c r="AG310" s="304"/>
      <c r="AH310" s="304"/>
    </row>
    <row r="311" spans="1:34"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row>
    <row r="312" spans="1:34"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4"/>
      <c r="AF312" s="304"/>
      <c r="AG312" s="304"/>
      <c r="AH312" s="304"/>
    </row>
    <row r="313" spans="1:34"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c r="AH313" s="304"/>
    </row>
    <row r="314" spans="1:34"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4"/>
      <c r="AF314" s="304"/>
      <c r="AG314" s="304"/>
      <c r="AH314" s="304"/>
    </row>
    <row r="315" spans="1:34"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4"/>
      <c r="AF315" s="304"/>
      <c r="AG315" s="304"/>
      <c r="AH315" s="304"/>
    </row>
    <row r="316" spans="1:34"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4"/>
      <c r="AF316" s="304"/>
      <c r="AG316" s="304"/>
      <c r="AH316" s="304"/>
    </row>
    <row r="317" spans="1:34"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4"/>
      <c r="AF317" s="304"/>
      <c r="AG317" s="304"/>
      <c r="AH317" s="304"/>
    </row>
    <row r="318" spans="1:34"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4"/>
      <c r="AF318" s="304"/>
      <c r="AG318" s="304"/>
      <c r="AH318" s="304"/>
    </row>
    <row r="319" spans="1:34"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4"/>
      <c r="AF319" s="304"/>
      <c r="AG319" s="304"/>
      <c r="AH319" s="304"/>
    </row>
    <row r="320" spans="1:34"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4"/>
      <c r="AF320" s="304"/>
      <c r="AG320" s="304"/>
      <c r="AH320" s="304"/>
    </row>
    <row r="321" spans="1:34"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4"/>
      <c r="AF321" s="304"/>
      <c r="AG321" s="304"/>
      <c r="AH321" s="304"/>
    </row>
    <row r="322" spans="1:34"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4"/>
      <c r="AF322" s="304"/>
      <c r="AG322" s="304"/>
      <c r="AH322" s="304"/>
    </row>
    <row r="323" spans="1:34"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c r="AH323" s="304"/>
    </row>
    <row r="324" spans="1:34"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4"/>
      <c r="AF324" s="304"/>
      <c r="AG324" s="304"/>
      <c r="AH324" s="304"/>
    </row>
    <row r="325" spans="1:34"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4"/>
      <c r="AF325" s="304"/>
      <c r="AG325" s="304"/>
      <c r="AH325" s="304"/>
    </row>
    <row r="326" spans="1:34"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4"/>
      <c r="AF326" s="304"/>
      <c r="AG326" s="304"/>
      <c r="AH326" s="304"/>
    </row>
    <row r="327" spans="1:34"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4"/>
      <c r="AF327" s="304"/>
      <c r="AG327" s="304"/>
      <c r="AH327" s="304"/>
    </row>
    <row r="328" spans="1:34"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4"/>
      <c r="AF328" s="304"/>
      <c r="AG328" s="304"/>
      <c r="AH328" s="304"/>
    </row>
    <row r="329" spans="1:34"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4"/>
      <c r="AF329" s="304"/>
      <c r="AG329" s="304"/>
      <c r="AH329" s="304"/>
    </row>
    <row r="330" spans="1:34"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4"/>
      <c r="AF330" s="304"/>
      <c r="AG330" s="304"/>
      <c r="AH330" s="304"/>
    </row>
    <row r="331" spans="1:34"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4"/>
      <c r="AF331" s="304"/>
      <c r="AG331" s="304"/>
      <c r="AH331" s="304"/>
    </row>
    <row r="332" spans="1:34"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c r="AH332" s="304"/>
    </row>
    <row r="333" spans="1:34"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c r="AH333" s="304"/>
    </row>
    <row r="334" spans="1:34"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4"/>
      <c r="AF334" s="304"/>
      <c r="AG334" s="304"/>
      <c r="AH334" s="304"/>
    </row>
    <row r="335" spans="1:34"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4"/>
      <c r="AF335" s="304"/>
      <c r="AG335" s="304"/>
      <c r="AH335" s="304"/>
    </row>
    <row r="336" spans="1:34"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c r="AE336" s="304"/>
      <c r="AF336" s="304"/>
      <c r="AG336" s="304"/>
      <c r="AH336" s="304"/>
    </row>
    <row r="337" spans="1:34"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c r="AH337" s="304"/>
    </row>
    <row r="338" spans="1:34"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4"/>
      <c r="AF338" s="304"/>
      <c r="AG338" s="304"/>
      <c r="AH338" s="304"/>
    </row>
    <row r="339" spans="1:34"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4"/>
      <c r="AF339" s="304"/>
      <c r="AG339" s="304"/>
      <c r="AH339" s="304"/>
    </row>
    <row r="340" spans="1:34"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4"/>
      <c r="AF340" s="304"/>
      <c r="AG340" s="304"/>
      <c r="AH340" s="304"/>
    </row>
    <row r="341" spans="1:34"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4"/>
      <c r="AF341" s="304"/>
      <c r="AG341" s="304"/>
      <c r="AH341" s="304"/>
    </row>
    <row r="342" spans="1:34"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4"/>
      <c r="AF342" s="304"/>
      <c r="AG342" s="304"/>
      <c r="AH342" s="304"/>
    </row>
    <row r="343" spans="1:34"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c r="AH343" s="304"/>
    </row>
    <row r="344" spans="1:34"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4"/>
      <c r="AF344" s="304"/>
      <c r="AG344" s="304"/>
      <c r="AH344" s="304"/>
    </row>
    <row r="345" spans="1:34"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4"/>
      <c r="AF345" s="304"/>
      <c r="AG345" s="304"/>
      <c r="AH345" s="304"/>
    </row>
    <row r="346" spans="1:34"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4"/>
      <c r="AF346" s="304"/>
      <c r="AG346" s="304"/>
      <c r="AH346" s="304"/>
    </row>
    <row r="347" spans="1:34"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4"/>
      <c r="AF347" s="304"/>
      <c r="AG347" s="304"/>
      <c r="AH347" s="304"/>
    </row>
    <row r="348" spans="1:34"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4"/>
      <c r="AF348" s="304"/>
      <c r="AG348" s="304"/>
      <c r="AH348" s="304"/>
    </row>
    <row r="349" spans="1:34"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c r="AH349" s="304"/>
    </row>
    <row r="350" spans="1:34"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4"/>
      <c r="AF350" s="304"/>
      <c r="AG350" s="304"/>
      <c r="AH350" s="304"/>
    </row>
    <row r="351" spans="1:34"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4"/>
      <c r="AF351" s="304"/>
      <c r="AG351" s="304"/>
      <c r="AH351" s="304"/>
    </row>
    <row r="352" spans="1:34"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4"/>
      <c r="AF352" s="304"/>
      <c r="AG352" s="304"/>
      <c r="AH352" s="304"/>
    </row>
    <row r="353" spans="1:34"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c r="AH353" s="304"/>
    </row>
    <row r="354" spans="1:34"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4"/>
      <c r="AF354" s="304"/>
      <c r="AG354" s="304"/>
      <c r="AH354" s="304"/>
    </row>
    <row r="355" spans="1:34"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4"/>
      <c r="AF355" s="304"/>
      <c r="AG355" s="304"/>
      <c r="AH355" s="304"/>
    </row>
    <row r="356" spans="1:34"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4"/>
      <c r="AF356" s="304"/>
      <c r="AG356" s="304"/>
      <c r="AH356" s="304"/>
    </row>
    <row r="357" spans="1:34"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4"/>
      <c r="AF357" s="304"/>
      <c r="AG357" s="304"/>
      <c r="AH357" s="304"/>
    </row>
    <row r="358" spans="1:34"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4"/>
      <c r="AF358" s="304"/>
      <c r="AG358" s="304"/>
      <c r="AH358" s="304"/>
    </row>
    <row r="359" spans="1:34"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4"/>
      <c r="AF359" s="304"/>
      <c r="AG359" s="304"/>
      <c r="AH359" s="304"/>
    </row>
    <row r="360" spans="1:34"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4"/>
      <c r="AF360" s="304"/>
      <c r="AG360" s="304"/>
      <c r="AH360" s="304"/>
    </row>
    <row r="361" spans="1:34"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4"/>
      <c r="AF361" s="304"/>
      <c r="AG361" s="304"/>
      <c r="AH361" s="304"/>
    </row>
    <row r="362" spans="1:34"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c r="AH362" s="304"/>
    </row>
    <row r="363" spans="1:34"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c r="AH363" s="304"/>
    </row>
    <row r="364" spans="1:34"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4"/>
      <c r="AF364" s="304"/>
      <c r="AG364" s="304"/>
      <c r="AH364" s="304"/>
    </row>
    <row r="365" spans="1:34"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4"/>
      <c r="AF365" s="304"/>
      <c r="AG365" s="304"/>
      <c r="AH365" s="304"/>
    </row>
    <row r="366" spans="1:34"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row>
    <row r="367" spans="1:34"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row>
    <row r="368" spans="1:34"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row>
    <row r="369" spans="1:34"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row>
    <row r="370" spans="1:34"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row>
    <row r="371" spans="1:34"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row>
    <row r="372" spans="1:34"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row>
    <row r="373" spans="1:34"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row>
    <row r="374" spans="1:34"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row>
    <row r="375" spans="1:34"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row>
    <row r="376" spans="1:34"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row>
    <row r="377" spans="1:34"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row>
    <row r="378" spans="1:34"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row>
    <row r="379" spans="1:34"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row>
    <row r="380" spans="1:34"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row>
    <row r="381" spans="1:34"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row>
    <row r="382" spans="1:34"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row>
    <row r="383" spans="1:34"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c r="AH383" s="304"/>
    </row>
    <row r="384" spans="1:34"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4"/>
      <c r="AF384" s="304"/>
      <c r="AG384" s="304"/>
      <c r="AH384" s="304"/>
    </row>
    <row r="385" spans="1:34"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4"/>
      <c r="AF385" s="304"/>
      <c r="AG385" s="304"/>
      <c r="AH385" s="304"/>
    </row>
    <row r="386" spans="1:34"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4"/>
      <c r="AF386" s="304"/>
      <c r="AG386" s="304"/>
      <c r="AH386" s="304"/>
    </row>
    <row r="387" spans="1:34"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4"/>
      <c r="AF387" s="304"/>
      <c r="AG387" s="304"/>
      <c r="AH387" s="304"/>
    </row>
    <row r="388" spans="1:34"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4"/>
      <c r="AF388" s="304"/>
      <c r="AG388" s="304"/>
      <c r="AH388" s="304"/>
    </row>
    <row r="389" spans="1:34"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4"/>
      <c r="AF389" s="304"/>
      <c r="AG389" s="304"/>
      <c r="AH389" s="304"/>
    </row>
    <row r="390" spans="1:34"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4"/>
      <c r="AF390" s="304"/>
      <c r="AG390" s="304"/>
      <c r="AH390" s="304"/>
    </row>
    <row r="391" spans="1:34"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4"/>
      <c r="AF391" s="304"/>
      <c r="AG391" s="304"/>
      <c r="AH391" s="304"/>
    </row>
    <row r="392" spans="1:34"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c r="AH392" s="304"/>
    </row>
    <row r="393" spans="1:34"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c r="AH393" s="304"/>
    </row>
    <row r="394" spans="1:34"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4"/>
      <c r="AF394" s="304"/>
      <c r="AG394" s="304"/>
      <c r="AH394" s="304"/>
    </row>
    <row r="395" spans="1:34"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4"/>
      <c r="AF395" s="304"/>
      <c r="AG395" s="304"/>
      <c r="AH395" s="304"/>
    </row>
    <row r="396" spans="1:34"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4"/>
      <c r="AF396" s="304"/>
      <c r="AG396" s="304"/>
      <c r="AH396" s="304"/>
    </row>
    <row r="397" spans="1:34"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4"/>
      <c r="AF397" s="304"/>
      <c r="AG397" s="304"/>
      <c r="AH397" s="304"/>
    </row>
    <row r="398" spans="1:34"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4"/>
      <c r="AF398" s="304"/>
      <c r="AG398" s="304"/>
      <c r="AH398" s="304"/>
    </row>
    <row r="399" spans="1:34"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4"/>
      <c r="AF399" s="304"/>
      <c r="AG399" s="304"/>
      <c r="AH399" s="304"/>
    </row>
    <row r="400" spans="1:34"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4"/>
      <c r="AF400" s="304"/>
      <c r="AG400" s="304"/>
      <c r="AH400" s="304"/>
    </row>
    <row r="401" spans="1:34"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4"/>
      <c r="AF401" s="304"/>
      <c r="AG401" s="304"/>
      <c r="AH401" s="304"/>
    </row>
    <row r="402" spans="1:34"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4"/>
      <c r="AF402" s="304"/>
      <c r="AG402" s="304"/>
      <c r="AH402" s="304"/>
    </row>
    <row r="403" spans="1:34"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c r="AH403" s="304"/>
    </row>
    <row r="404" spans="1:34"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c r="AH404" s="304"/>
    </row>
    <row r="405" spans="1:34"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4"/>
      <c r="AF405" s="304"/>
      <c r="AG405" s="304"/>
      <c r="AH405" s="304"/>
    </row>
    <row r="406" spans="1:34"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4"/>
      <c r="AF406" s="304"/>
      <c r="AG406" s="304"/>
      <c r="AH406" s="304"/>
    </row>
    <row r="407" spans="1:34"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4"/>
      <c r="AF407" s="304"/>
      <c r="AG407" s="304"/>
      <c r="AH407" s="304"/>
    </row>
    <row r="408" spans="1:34"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304"/>
      <c r="AF408" s="304"/>
      <c r="AG408" s="304"/>
      <c r="AH408" s="304"/>
    </row>
    <row r="409" spans="1:34"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4"/>
      <c r="AF409" s="304"/>
      <c r="AG409" s="304"/>
      <c r="AH409" s="304"/>
    </row>
    <row r="410" spans="1:34"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4"/>
      <c r="AF410" s="304"/>
      <c r="AG410" s="304"/>
      <c r="AH410" s="304"/>
    </row>
    <row r="411" spans="1:34"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4"/>
      <c r="AF411" s="304"/>
      <c r="AG411" s="304"/>
      <c r="AH411" s="304"/>
    </row>
    <row r="412" spans="1:34"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4"/>
      <c r="AF412" s="304"/>
      <c r="AG412" s="304"/>
      <c r="AH412" s="304"/>
    </row>
    <row r="413" spans="1:34"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c r="AH413" s="304"/>
    </row>
    <row r="414" spans="1:34"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4"/>
      <c r="AF414" s="304"/>
      <c r="AG414" s="304"/>
      <c r="AH414" s="304"/>
    </row>
    <row r="415" spans="1:34"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4"/>
      <c r="AF415" s="304"/>
      <c r="AG415" s="304"/>
      <c r="AH415" s="304"/>
    </row>
    <row r="416" spans="1:34"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4"/>
      <c r="AF416" s="304"/>
      <c r="AG416" s="304"/>
      <c r="AH416" s="304"/>
    </row>
    <row r="417" spans="1:34"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4"/>
      <c r="AF417" s="304"/>
      <c r="AG417" s="304"/>
      <c r="AH417" s="304"/>
    </row>
    <row r="418" spans="1:34"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4"/>
      <c r="AF418" s="304"/>
      <c r="AG418" s="304"/>
      <c r="AH418" s="304"/>
    </row>
    <row r="419" spans="1:34"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4"/>
      <c r="AF419" s="304"/>
      <c r="AG419" s="304"/>
      <c r="AH419" s="304"/>
    </row>
    <row r="420" spans="1:34"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4"/>
      <c r="AF420" s="304"/>
      <c r="AG420" s="304"/>
      <c r="AH420" s="304"/>
    </row>
    <row r="421" spans="1:34"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4"/>
      <c r="AF421" s="304"/>
      <c r="AG421" s="304"/>
      <c r="AH421" s="304"/>
    </row>
    <row r="422" spans="1:34"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c r="AH422" s="304"/>
    </row>
    <row r="423" spans="1:34"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c r="AH423" s="304"/>
    </row>
    <row r="424" spans="1:34"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4"/>
      <c r="AF424" s="304"/>
      <c r="AG424" s="304"/>
      <c r="AH424" s="304"/>
    </row>
    <row r="425" spans="1:34"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4"/>
      <c r="AF425" s="304"/>
      <c r="AG425" s="304"/>
      <c r="AH425" s="304"/>
    </row>
    <row r="426" spans="1:34"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4"/>
      <c r="AF426" s="304"/>
      <c r="AG426" s="304"/>
      <c r="AH426" s="304"/>
    </row>
    <row r="427" spans="1:34"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4"/>
      <c r="AF427" s="304"/>
      <c r="AG427" s="304"/>
      <c r="AH427" s="304"/>
    </row>
    <row r="428" spans="1:34"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4"/>
      <c r="AF428" s="304"/>
      <c r="AG428" s="304"/>
      <c r="AH428" s="304"/>
    </row>
    <row r="429" spans="1:34"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4"/>
      <c r="AF429" s="304"/>
      <c r="AG429" s="304"/>
      <c r="AH429" s="304"/>
    </row>
    <row r="430" spans="1:34"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4"/>
      <c r="AF430" s="304"/>
      <c r="AG430" s="304"/>
      <c r="AH430" s="304"/>
    </row>
    <row r="431" spans="1:34"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4"/>
      <c r="AF431" s="304"/>
      <c r="AG431" s="304"/>
      <c r="AH431" s="304"/>
    </row>
    <row r="432" spans="1:34"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4"/>
      <c r="AF432" s="304"/>
      <c r="AG432" s="304"/>
      <c r="AH432" s="304"/>
    </row>
    <row r="433" spans="1:34"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4"/>
      <c r="AF433" s="304"/>
      <c r="AG433" s="304"/>
      <c r="AH433" s="304"/>
    </row>
    <row r="434" spans="1:34"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4"/>
      <c r="AF434" s="304"/>
      <c r="AG434" s="304"/>
      <c r="AH434" s="304"/>
    </row>
    <row r="435" spans="1:34"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4"/>
      <c r="AF435" s="304"/>
      <c r="AG435" s="304"/>
      <c r="AH435" s="304"/>
    </row>
    <row r="436" spans="1:34"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4"/>
      <c r="AF436" s="304"/>
      <c r="AG436" s="304"/>
      <c r="AH436" s="304"/>
    </row>
    <row r="437" spans="1:34"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4"/>
      <c r="AF437" s="304"/>
      <c r="AG437" s="304"/>
      <c r="AH437" s="304"/>
    </row>
    <row r="438" spans="1:34"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4"/>
      <c r="AF438" s="304"/>
      <c r="AG438" s="304"/>
      <c r="AH438" s="304"/>
    </row>
    <row r="439" spans="1:34"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4"/>
      <c r="AF439" s="304"/>
      <c r="AG439" s="304"/>
      <c r="AH439" s="304"/>
    </row>
    <row r="440" spans="1:34"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4"/>
      <c r="AF440" s="304"/>
      <c r="AG440" s="304"/>
      <c r="AH440" s="304"/>
    </row>
    <row r="441" spans="1:34"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4"/>
      <c r="AF441" s="304"/>
      <c r="AG441" s="304"/>
      <c r="AH441" s="304"/>
    </row>
    <row r="442" spans="1:34"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c r="AH442" s="304"/>
    </row>
    <row r="443" spans="1:34"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c r="AH443" s="304"/>
    </row>
    <row r="444" spans="1:34"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c r="AE444" s="304"/>
      <c r="AF444" s="304"/>
      <c r="AG444" s="304"/>
      <c r="AH444" s="304"/>
    </row>
    <row r="445" spans="1:34"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4"/>
      <c r="AF445" s="304"/>
      <c r="AG445" s="304"/>
      <c r="AH445" s="304"/>
    </row>
    <row r="446" spans="1:34"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4"/>
      <c r="AF446" s="304"/>
      <c r="AG446" s="304"/>
      <c r="AH446" s="304"/>
    </row>
    <row r="447" spans="1:34"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4"/>
      <c r="AF447" s="304"/>
      <c r="AG447" s="304"/>
      <c r="AH447" s="304"/>
    </row>
    <row r="448" spans="1:34"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4"/>
      <c r="AF448" s="304"/>
      <c r="AG448" s="304"/>
      <c r="AH448" s="304"/>
    </row>
    <row r="449" spans="1:34"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4"/>
      <c r="AF449" s="304"/>
      <c r="AG449" s="304"/>
      <c r="AH449" s="304"/>
    </row>
    <row r="450" spans="1:34"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4"/>
      <c r="AF450" s="304"/>
      <c r="AG450" s="304"/>
      <c r="AH450" s="304"/>
    </row>
    <row r="451" spans="1:34"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4"/>
      <c r="AF451" s="304"/>
      <c r="AG451" s="304"/>
      <c r="AH451" s="304"/>
    </row>
    <row r="452" spans="1:34"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c r="AH452" s="304"/>
    </row>
    <row r="453" spans="1:34"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4"/>
      <c r="AF453" s="304"/>
      <c r="AG453" s="304"/>
      <c r="AH453" s="304"/>
    </row>
    <row r="454" spans="1:34"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4"/>
      <c r="AF454" s="304"/>
      <c r="AG454" s="304"/>
      <c r="AH454" s="304"/>
    </row>
    <row r="455" spans="1:34"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4"/>
      <c r="AF455" s="304"/>
      <c r="AG455" s="304"/>
      <c r="AH455" s="304"/>
    </row>
    <row r="456" spans="1:34"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4"/>
      <c r="AF456" s="304"/>
      <c r="AG456" s="304"/>
      <c r="AH456" s="304"/>
    </row>
    <row r="457" spans="1:34"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4"/>
      <c r="AF457" s="304"/>
      <c r="AG457" s="304"/>
      <c r="AH457" s="304"/>
    </row>
    <row r="458" spans="1:34"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4"/>
      <c r="AF458" s="304"/>
      <c r="AG458" s="304"/>
      <c r="AH458" s="304"/>
    </row>
    <row r="459" spans="1:34"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4"/>
      <c r="AF459" s="304"/>
      <c r="AG459" s="304"/>
      <c r="AH459" s="304"/>
    </row>
    <row r="460" spans="1:34"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4"/>
      <c r="AF460" s="304"/>
      <c r="AG460" s="304"/>
      <c r="AH460" s="304"/>
    </row>
    <row r="461" spans="1:34"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4"/>
      <c r="AF461" s="304"/>
      <c r="AG461" s="304"/>
      <c r="AH461" s="304"/>
    </row>
    <row r="462" spans="1:34"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4"/>
      <c r="AF462" s="304"/>
      <c r="AG462" s="304"/>
      <c r="AH462" s="304"/>
    </row>
    <row r="463" spans="1:34"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4"/>
      <c r="AF463" s="304"/>
      <c r="AG463" s="304"/>
      <c r="AH463" s="304"/>
    </row>
    <row r="464" spans="1:34"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4"/>
      <c r="AF464" s="304"/>
      <c r="AG464" s="304"/>
      <c r="AH464" s="304"/>
    </row>
    <row r="465" spans="1:34"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4"/>
      <c r="AF465" s="304"/>
      <c r="AG465" s="304"/>
      <c r="AH465" s="304"/>
    </row>
    <row r="466" spans="1:34"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4"/>
      <c r="AF466" s="304"/>
      <c r="AG466" s="304"/>
      <c r="AH466" s="304"/>
    </row>
    <row r="467" spans="1:34"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4"/>
      <c r="AF467" s="304"/>
      <c r="AG467" s="304"/>
      <c r="AH467" s="304"/>
    </row>
    <row r="468" spans="1:34"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4"/>
      <c r="AF468" s="304"/>
      <c r="AG468" s="304"/>
      <c r="AH468" s="304"/>
    </row>
    <row r="469" spans="1:34"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4"/>
      <c r="AF469" s="304"/>
      <c r="AG469" s="304"/>
      <c r="AH469" s="304"/>
    </row>
    <row r="470" spans="1:34"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4"/>
      <c r="AF470" s="304"/>
      <c r="AG470" s="304"/>
      <c r="AH470" s="304"/>
    </row>
    <row r="471" spans="1:34"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4"/>
      <c r="AF471" s="304"/>
      <c r="AG471" s="304"/>
      <c r="AH471" s="304"/>
    </row>
    <row r="472" spans="1:34"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4"/>
      <c r="AF472" s="304"/>
      <c r="AG472" s="304"/>
      <c r="AH472" s="304"/>
    </row>
    <row r="473" spans="1:34"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4"/>
      <c r="AF473" s="304"/>
      <c r="AG473" s="304"/>
      <c r="AH473" s="304"/>
    </row>
    <row r="474" spans="1:34"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4"/>
      <c r="AF474" s="304"/>
      <c r="AG474" s="304"/>
      <c r="AH474" s="304"/>
    </row>
    <row r="475" spans="1:34"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4"/>
      <c r="AF475" s="304"/>
      <c r="AG475" s="304"/>
      <c r="AH475" s="304"/>
    </row>
    <row r="476" spans="1:34"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4"/>
      <c r="AF476" s="304"/>
      <c r="AG476" s="304"/>
      <c r="AH476" s="304"/>
    </row>
    <row r="477" spans="1:34"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4"/>
      <c r="AF477" s="304"/>
      <c r="AG477" s="304"/>
      <c r="AH477" s="304"/>
    </row>
    <row r="478" spans="1:34"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4"/>
      <c r="AF478" s="304"/>
      <c r="AG478" s="304"/>
      <c r="AH478" s="304"/>
    </row>
    <row r="479" spans="1:34"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4"/>
      <c r="AF479" s="304"/>
      <c r="AG479" s="304"/>
      <c r="AH479" s="304"/>
    </row>
    <row r="480" spans="1:34"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304"/>
      <c r="AF480" s="304"/>
      <c r="AG480" s="304"/>
      <c r="AH480" s="304"/>
    </row>
    <row r="481" spans="1:34"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4"/>
      <c r="AF481" s="304"/>
      <c r="AG481" s="304"/>
      <c r="AH481" s="304"/>
    </row>
    <row r="482" spans="1:34"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c r="AH482" s="304"/>
    </row>
    <row r="483" spans="1:34"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c r="AH483" s="304"/>
    </row>
    <row r="484" spans="1:34"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4"/>
      <c r="AF484" s="304"/>
      <c r="AG484" s="304"/>
      <c r="AH484" s="304"/>
    </row>
    <row r="485" spans="1:34"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4"/>
      <c r="AF485" s="304"/>
      <c r="AG485" s="304"/>
      <c r="AH485" s="304"/>
    </row>
    <row r="486" spans="1:34"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4"/>
      <c r="AF486" s="304"/>
      <c r="AG486" s="304"/>
      <c r="AH486" s="304"/>
    </row>
    <row r="487" spans="1:34"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4"/>
      <c r="AF487" s="304"/>
      <c r="AG487" s="304"/>
      <c r="AH487" s="304"/>
    </row>
    <row r="488" spans="1:34"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4"/>
      <c r="AF488" s="304"/>
      <c r="AG488" s="304"/>
      <c r="AH488" s="304"/>
    </row>
    <row r="489" spans="1:34"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4"/>
      <c r="AF489" s="304"/>
      <c r="AG489" s="304"/>
      <c r="AH489" s="304"/>
    </row>
    <row r="490" spans="1:34"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4"/>
      <c r="AF490" s="304"/>
      <c r="AG490" s="304"/>
      <c r="AH490" s="304"/>
    </row>
    <row r="491" spans="1:34"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4"/>
      <c r="AF491" s="304"/>
      <c r="AG491" s="304"/>
      <c r="AH491" s="304"/>
    </row>
    <row r="492" spans="1:34"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4"/>
      <c r="AF492" s="304"/>
      <c r="AG492" s="304"/>
      <c r="AH492" s="304"/>
    </row>
    <row r="493" spans="1:34"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c r="AH493" s="304"/>
    </row>
    <row r="494" spans="1:34"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4"/>
      <c r="AF494" s="304"/>
      <c r="AG494" s="304"/>
      <c r="AH494" s="304"/>
    </row>
    <row r="495" spans="1:34"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4"/>
      <c r="AF495" s="304"/>
      <c r="AG495" s="304"/>
      <c r="AH495" s="304"/>
    </row>
    <row r="496" spans="1:34"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4"/>
      <c r="AF496" s="304"/>
      <c r="AG496" s="304"/>
      <c r="AH496" s="304"/>
    </row>
    <row r="497" spans="1:34"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4"/>
      <c r="AF497" s="304"/>
      <c r="AG497" s="304"/>
      <c r="AH497" s="304"/>
    </row>
    <row r="498" spans="1:34"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4"/>
      <c r="AF498" s="304"/>
      <c r="AG498" s="304"/>
      <c r="AH498" s="304"/>
    </row>
    <row r="499" spans="1:34"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4"/>
      <c r="AF499" s="304"/>
      <c r="AG499" s="304"/>
      <c r="AH499" s="304"/>
    </row>
    <row r="500" spans="1:34"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4"/>
      <c r="AF500" s="304"/>
      <c r="AG500" s="304"/>
      <c r="AH500" s="304"/>
    </row>
    <row r="501" spans="1:34"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4"/>
      <c r="AF501" s="304"/>
      <c r="AG501" s="304"/>
      <c r="AH501" s="304"/>
    </row>
    <row r="502" spans="1:34"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4"/>
      <c r="AF502" s="304"/>
      <c r="AG502" s="304"/>
      <c r="AH502" s="304"/>
    </row>
    <row r="503" spans="1:34"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c r="AH503" s="304"/>
    </row>
    <row r="504" spans="1:34"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4"/>
      <c r="AF504" s="304"/>
      <c r="AG504" s="304"/>
      <c r="AH504" s="304"/>
    </row>
    <row r="505" spans="1:34"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4"/>
      <c r="AF505" s="304"/>
      <c r="AG505" s="304"/>
      <c r="AH505" s="304"/>
    </row>
    <row r="506" spans="1:34"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4"/>
      <c r="AF506" s="304"/>
      <c r="AG506" s="304"/>
      <c r="AH506" s="304"/>
    </row>
    <row r="507" spans="1:34"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4"/>
      <c r="AF507" s="304"/>
      <c r="AG507" s="304"/>
      <c r="AH507" s="304"/>
    </row>
    <row r="508" spans="1:34"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4"/>
      <c r="AF508" s="304"/>
      <c r="AG508" s="304"/>
      <c r="AH508" s="304"/>
    </row>
    <row r="509" spans="1:34"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4"/>
      <c r="AF509" s="304"/>
      <c r="AG509" s="304"/>
      <c r="AH509" s="304"/>
    </row>
    <row r="510" spans="1:34"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4"/>
      <c r="AF510" s="304"/>
      <c r="AG510" s="304"/>
      <c r="AH510" s="304"/>
    </row>
    <row r="511" spans="1:34"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4"/>
      <c r="AF511" s="304"/>
      <c r="AG511" s="304"/>
      <c r="AH511" s="304"/>
    </row>
    <row r="512" spans="1:34"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c r="AH512" s="304"/>
    </row>
    <row r="513" spans="1:34"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c r="AH513" s="304"/>
    </row>
    <row r="514" spans="1:34"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4"/>
      <c r="AF514" s="304"/>
      <c r="AG514" s="304"/>
      <c r="AH514" s="304"/>
    </row>
    <row r="515" spans="1:34"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4"/>
      <c r="AF515" s="304"/>
      <c r="AG515" s="304"/>
      <c r="AH515" s="304"/>
    </row>
    <row r="516" spans="1:34"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304"/>
      <c r="AF516" s="304"/>
      <c r="AG516" s="304"/>
      <c r="AH516" s="304"/>
    </row>
    <row r="517" spans="1:34"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4"/>
      <c r="AF517" s="304"/>
      <c r="AG517" s="304"/>
      <c r="AH517" s="304"/>
    </row>
    <row r="518" spans="1:34"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4"/>
      <c r="AF518" s="304"/>
      <c r="AG518" s="304"/>
      <c r="AH518" s="304"/>
    </row>
    <row r="519" spans="1:34"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4"/>
      <c r="AF519" s="304"/>
      <c r="AG519" s="304"/>
      <c r="AH519" s="304"/>
    </row>
    <row r="520" spans="1:34"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4"/>
      <c r="AF520" s="304"/>
      <c r="AG520" s="304"/>
      <c r="AH520" s="304"/>
    </row>
    <row r="521" spans="1:34"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4"/>
      <c r="AF521" s="304"/>
      <c r="AG521" s="304"/>
      <c r="AH521" s="304"/>
    </row>
    <row r="522" spans="1:34"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4"/>
      <c r="AF522" s="304"/>
      <c r="AG522" s="304"/>
      <c r="AH522" s="304"/>
    </row>
    <row r="523" spans="1:34"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4"/>
      <c r="AF523" s="304"/>
      <c r="AG523" s="304"/>
      <c r="AH523" s="304"/>
    </row>
    <row r="524" spans="1:34"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4"/>
      <c r="AF524" s="304"/>
      <c r="AG524" s="304"/>
      <c r="AH524" s="304"/>
    </row>
    <row r="525" spans="1:34"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4"/>
      <c r="AF525" s="304"/>
      <c r="AG525" s="304"/>
      <c r="AH525" s="304"/>
    </row>
    <row r="526" spans="1:34"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4"/>
      <c r="AF526" s="304"/>
      <c r="AG526" s="304"/>
      <c r="AH526" s="304"/>
    </row>
    <row r="527" spans="1:34"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4"/>
      <c r="AF527" s="304"/>
      <c r="AG527" s="304"/>
      <c r="AH527" s="304"/>
    </row>
    <row r="528" spans="1:34"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4"/>
      <c r="AF528" s="304"/>
      <c r="AG528" s="304"/>
      <c r="AH528" s="304"/>
    </row>
    <row r="529" spans="1:34"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4"/>
      <c r="AF529" s="304"/>
      <c r="AG529" s="304"/>
      <c r="AH529" s="304"/>
    </row>
    <row r="530" spans="1:34"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4"/>
      <c r="AF530" s="304"/>
      <c r="AG530" s="304"/>
      <c r="AH530" s="304"/>
    </row>
    <row r="531" spans="1:34"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4"/>
      <c r="AF531" s="304"/>
      <c r="AG531" s="304"/>
      <c r="AH531" s="304"/>
    </row>
    <row r="532" spans="1:34"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4"/>
      <c r="AF532" s="304"/>
      <c r="AG532" s="304"/>
      <c r="AH532" s="304"/>
    </row>
    <row r="533" spans="1:34"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c r="AH533" s="304"/>
    </row>
    <row r="534" spans="1:34"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4"/>
      <c r="AF534" s="304"/>
      <c r="AG534" s="304"/>
      <c r="AH534" s="304"/>
    </row>
    <row r="535" spans="1:34"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4"/>
      <c r="AF535" s="304"/>
      <c r="AG535" s="304"/>
      <c r="AH535" s="304"/>
    </row>
    <row r="536" spans="1:34"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4"/>
      <c r="AF536" s="304"/>
      <c r="AG536" s="304"/>
      <c r="AH536" s="304"/>
    </row>
    <row r="537" spans="1:34"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4"/>
      <c r="AF537" s="304"/>
      <c r="AG537" s="304"/>
      <c r="AH537" s="304"/>
    </row>
    <row r="538" spans="1:34"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4"/>
      <c r="AF538" s="304"/>
      <c r="AG538" s="304"/>
      <c r="AH538" s="304"/>
    </row>
    <row r="539" spans="1:34"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4"/>
      <c r="AF539" s="304"/>
      <c r="AG539" s="304"/>
      <c r="AH539" s="304"/>
    </row>
    <row r="540" spans="1:34"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4"/>
      <c r="AF540" s="304"/>
      <c r="AG540" s="304"/>
      <c r="AH540" s="304"/>
    </row>
    <row r="541" spans="1:34"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4"/>
      <c r="AF541" s="304"/>
      <c r="AG541" s="304"/>
      <c r="AH541" s="304"/>
    </row>
    <row r="542" spans="1:34"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c r="AH542" s="304"/>
    </row>
    <row r="543" spans="1:34"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4"/>
      <c r="AF543" s="304"/>
      <c r="AG543" s="304"/>
      <c r="AH543" s="304"/>
    </row>
    <row r="544" spans="1:34"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4"/>
      <c r="AF544" s="304"/>
      <c r="AG544" s="304"/>
      <c r="AH544" s="304"/>
    </row>
    <row r="545" spans="1:34"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4"/>
      <c r="AF545" s="304"/>
      <c r="AG545" s="304"/>
      <c r="AH545" s="304"/>
    </row>
    <row r="546" spans="1:34"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4"/>
      <c r="AF546" s="304"/>
      <c r="AG546" s="304"/>
      <c r="AH546" s="304"/>
    </row>
    <row r="547" spans="1:34"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4"/>
      <c r="AF547" s="304"/>
      <c r="AG547" s="304"/>
      <c r="AH547" s="304"/>
    </row>
    <row r="548" spans="1:34"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4"/>
      <c r="AF548" s="304"/>
      <c r="AG548" s="304"/>
      <c r="AH548" s="304"/>
    </row>
    <row r="549" spans="1:34"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4"/>
      <c r="AF549" s="304"/>
      <c r="AG549" s="304"/>
      <c r="AH549" s="304"/>
    </row>
    <row r="550" spans="1:34"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4"/>
      <c r="AF550" s="304"/>
      <c r="AG550" s="304"/>
      <c r="AH550" s="304"/>
    </row>
    <row r="551" spans="1:34"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4"/>
      <c r="AF551" s="304"/>
      <c r="AG551" s="304"/>
      <c r="AH551" s="304"/>
    </row>
    <row r="552" spans="1:34"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4"/>
      <c r="AF552" s="304"/>
      <c r="AG552" s="304"/>
      <c r="AH552" s="304"/>
    </row>
    <row r="553" spans="1:34"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c r="AH553" s="304"/>
    </row>
    <row r="554" spans="1:34"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c r="AE554" s="304"/>
      <c r="AF554" s="304"/>
      <c r="AG554" s="304"/>
      <c r="AH554" s="304"/>
    </row>
    <row r="555" spans="1:34"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4"/>
      <c r="AF555" s="304"/>
      <c r="AG555" s="304"/>
      <c r="AH555" s="304"/>
    </row>
    <row r="556" spans="1:34"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4"/>
      <c r="AF556" s="304"/>
      <c r="AG556" s="304"/>
      <c r="AH556" s="304"/>
    </row>
    <row r="557" spans="1:34"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4"/>
      <c r="AF557" s="304"/>
      <c r="AG557" s="304"/>
      <c r="AH557" s="304"/>
    </row>
    <row r="558" spans="1:34"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4"/>
      <c r="AF558" s="304"/>
      <c r="AG558" s="304"/>
      <c r="AH558" s="304"/>
    </row>
    <row r="559" spans="1:34"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4"/>
      <c r="AF559" s="304"/>
      <c r="AG559" s="304"/>
      <c r="AH559" s="304"/>
    </row>
    <row r="560" spans="1:34"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4"/>
      <c r="AF560" s="304"/>
      <c r="AG560" s="304"/>
      <c r="AH560" s="304"/>
    </row>
    <row r="561" spans="1:34"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4"/>
      <c r="AF561" s="304"/>
      <c r="AG561" s="304"/>
      <c r="AH561" s="304"/>
    </row>
    <row r="562" spans="1:34"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4"/>
      <c r="AF562" s="304"/>
      <c r="AG562" s="304"/>
      <c r="AH562" s="304"/>
    </row>
    <row r="563" spans="1:34"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c r="AH563" s="304"/>
    </row>
    <row r="564" spans="1:34"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4"/>
      <c r="AF564" s="304"/>
      <c r="AG564" s="304"/>
      <c r="AH564" s="304"/>
    </row>
    <row r="565" spans="1:34"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4"/>
      <c r="AF565" s="304"/>
      <c r="AG565" s="304"/>
      <c r="AH565" s="304"/>
    </row>
    <row r="566" spans="1:34"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4"/>
      <c r="AF566" s="304"/>
      <c r="AG566" s="304"/>
      <c r="AH566" s="304"/>
    </row>
    <row r="567" spans="1:34"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4"/>
      <c r="AF567" s="304"/>
      <c r="AG567" s="304"/>
      <c r="AH567" s="304"/>
    </row>
    <row r="568" spans="1:34"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4"/>
      <c r="AF568" s="304"/>
      <c r="AG568" s="304"/>
      <c r="AH568" s="304"/>
    </row>
    <row r="569" spans="1:34"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4"/>
      <c r="AF569" s="304"/>
      <c r="AG569" s="304"/>
      <c r="AH569" s="304"/>
    </row>
    <row r="570" spans="1:34"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4"/>
      <c r="AF570" s="304"/>
      <c r="AG570" s="304"/>
      <c r="AH570" s="304"/>
    </row>
    <row r="571" spans="1:34"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4"/>
      <c r="AF571" s="304"/>
      <c r="AG571" s="304"/>
      <c r="AH571" s="304"/>
    </row>
    <row r="572" spans="1:34"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c r="AH572" s="304"/>
    </row>
    <row r="573" spans="1:34"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c r="AH573" s="304"/>
    </row>
    <row r="574" spans="1:34"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4"/>
      <c r="AF574" s="304"/>
      <c r="AG574" s="304"/>
      <c r="AH574" s="304"/>
    </row>
    <row r="575" spans="1:34"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4"/>
      <c r="AF575" s="304"/>
      <c r="AG575" s="304"/>
      <c r="AH575" s="304"/>
    </row>
    <row r="576" spans="1:34"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c r="AH576" s="304"/>
    </row>
    <row r="577" spans="1:34"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c r="AH577" s="304"/>
    </row>
    <row r="578" spans="1:34"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c r="AH578" s="304"/>
    </row>
    <row r="579" spans="1:34"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c r="AH579" s="304"/>
    </row>
    <row r="580" spans="1:34"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c r="AH580" s="304"/>
    </row>
    <row r="581" spans="1:34"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4"/>
      <c r="AF581" s="304"/>
      <c r="AG581" s="304"/>
      <c r="AH581" s="304"/>
    </row>
    <row r="582" spans="1:34"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4"/>
      <c r="AF582" s="304"/>
      <c r="AG582" s="304"/>
      <c r="AH582" s="304"/>
    </row>
    <row r="583" spans="1:34"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c r="AH583" s="304"/>
    </row>
    <row r="584" spans="1:34"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4"/>
      <c r="AF584" s="304"/>
      <c r="AG584" s="304"/>
      <c r="AH584" s="304"/>
    </row>
    <row r="585" spans="1:34"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4"/>
      <c r="AF585" s="304"/>
      <c r="AG585" s="304"/>
      <c r="AH585" s="304"/>
    </row>
    <row r="586" spans="1:34"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4"/>
      <c r="AF586" s="304"/>
      <c r="AG586" s="304"/>
      <c r="AH586" s="304"/>
    </row>
    <row r="587" spans="1:34"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4"/>
      <c r="AF587" s="304"/>
      <c r="AG587" s="304"/>
      <c r="AH587" s="304"/>
    </row>
    <row r="588" spans="1:34"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4"/>
      <c r="AF588" s="304"/>
      <c r="AG588" s="304"/>
      <c r="AH588" s="304"/>
    </row>
    <row r="589" spans="1:34"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4"/>
      <c r="AF589" s="304"/>
      <c r="AG589" s="304"/>
      <c r="AH589" s="304"/>
    </row>
    <row r="590" spans="1:34"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c r="AE590" s="304"/>
      <c r="AF590" s="304"/>
      <c r="AG590" s="304"/>
      <c r="AH590" s="304"/>
    </row>
    <row r="591" spans="1:34"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4"/>
      <c r="AF591" s="304"/>
      <c r="AG591" s="304"/>
      <c r="AH591" s="304"/>
    </row>
    <row r="592" spans="1:34"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4"/>
      <c r="AF592" s="304"/>
      <c r="AG592" s="304"/>
      <c r="AH592" s="304"/>
    </row>
    <row r="593" spans="1:34"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c r="AH593" s="304"/>
    </row>
    <row r="594" spans="1:34"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4"/>
      <c r="AF594" s="304"/>
      <c r="AG594" s="304"/>
      <c r="AH594" s="304"/>
    </row>
    <row r="595" spans="1:34"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4"/>
      <c r="AF595" s="304"/>
      <c r="AG595" s="304"/>
      <c r="AH595" s="304"/>
    </row>
    <row r="596" spans="1:34"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4"/>
      <c r="AF596" s="304"/>
      <c r="AG596" s="304"/>
      <c r="AH596" s="304"/>
    </row>
    <row r="597" spans="1:34"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4"/>
      <c r="AF597" s="304"/>
      <c r="AG597" s="304"/>
      <c r="AH597" s="304"/>
    </row>
    <row r="598" spans="1:34"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4"/>
      <c r="AF598" s="304"/>
      <c r="AG598" s="304"/>
      <c r="AH598" s="304"/>
    </row>
    <row r="599" spans="1:34"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4"/>
      <c r="AF599" s="304"/>
      <c r="AG599" s="304"/>
      <c r="AH599" s="304"/>
    </row>
    <row r="600" spans="1:34"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4"/>
      <c r="AF600" s="304"/>
      <c r="AG600" s="304"/>
      <c r="AH600" s="304"/>
    </row>
    <row r="601" spans="1:34"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4"/>
      <c r="AF601" s="304"/>
      <c r="AG601" s="304"/>
      <c r="AH601" s="304"/>
    </row>
    <row r="602" spans="1:34"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c r="AH602" s="304"/>
    </row>
    <row r="603" spans="1:34"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c r="AH603" s="304"/>
    </row>
    <row r="604" spans="1:34"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4"/>
      <c r="AF604" s="304"/>
      <c r="AG604" s="304"/>
      <c r="AH604" s="304"/>
    </row>
    <row r="605" spans="1:34"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4"/>
      <c r="AF605" s="304"/>
      <c r="AG605" s="304"/>
      <c r="AH605" s="304"/>
    </row>
    <row r="606" spans="1:34"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4"/>
      <c r="AF606" s="304"/>
      <c r="AG606" s="304"/>
      <c r="AH606" s="304"/>
    </row>
    <row r="607" spans="1:34"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4"/>
      <c r="AF607" s="304"/>
      <c r="AG607" s="304"/>
      <c r="AH607" s="304"/>
    </row>
    <row r="608" spans="1:34"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4"/>
      <c r="AF608" s="304"/>
      <c r="AG608" s="304"/>
      <c r="AH608" s="304"/>
    </row>
    <row r="609" spans="1:34"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4"/>
      <c r="AF609" s="304"/>
      <c r="AG609" s="304"/>
      <c r="AH609" s="304"/>
    </row>
    <row r="610" spans="1:34"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4"/>
      <c r="AF610" s="304"/>
      <c r="AG610" s="304"/>
      <c r="AH610" s="304"/>
    </row>
    <row r="611" spans="1:34"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4"/>
      <c r="AF611" s="304"/>
      <c r="AG611" s="304"/>
      <c r="AH611" s="304"/>
    </row>
    <row r="612" spans="1:34"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4"/>
      <c r="AF612" s="304"/>
      <c r="AG612" s="304"/>
      <c r="AH612" s="304"/>
    </row>
    <row r="613" spans="1:34"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c r="AH613" s="304"/>
    </row>
    <row r="614" spans="1:34"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4"/>
      <c r="AF614" s="304"/>
      <c r="AG614" s="304"/>
      <c r="AH614" s="304"/>
    </row>
    <row r="615" spans="1:34"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4"/>
      <c r="AF615" s="304"/>
      <c r="AG615" s="304"/>
      <c r="AH615" s="304"/>
    </row>
    <row r="616" spans="1:34"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4"/>
      <c r="AF616" s="304"/>
      <c r="AG616" s="304"/>
      <c r="AH616" s="304"/>
    </row>
    <row r="617" spans="1:34"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4"/>
      <c r="AF617" s="304"/>
      <c r="AG617" s="304"/>
      <c r="AH617" s="304"/>
    </row>
    <row r="618" spans="1:34"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4"/>
      <c r="AF618" s="304"/>
      <c r="AG618" s="304"/>
      <c r="AH618" s="304"/>
    </row>
    <row r="619" spans="1:34"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4"/>
      <c r="AF619" s="304"/>
      <c r="AG619" s="304"/>
      <c r="AH619" s="304"/>
    </row>
    <row r="620" spans="1:34"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4"/>
      <c r="AF620" s="304"/>
      <c r="AG620" s="304"/>
      <c r="AH620" s="304"/>
    </row>
    <row r="621" spans="1:34"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4"/>
      <c r="AF621" s="304"/>
      <c r="AG621" s="304"/>
      <c r="AH621" s="304"/>
    </row>
    <row r="622" spans="1:34"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c r="AH622" s="304"/>
    </row>
    <row r="623" spans="1:34"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c r="AH623" s="304"/>
    </row>
    <row r="624" spans="1:34"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4"/>
      <c r="AF624" s="304"/>
      <c r="AG624" s="304"/>
      <c r="AH624" s="304"/>
    </row>
    <row r="625" spans="1:34"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4"/>
      <c r="AF625" s="304"/>
      <c r="AG625" s="304"/>
      <c r="AH625" s="304"/>
    </row>
    <row r="626" spans="1:34"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304"/>
      <c r="AF626" s="304"/>
      <c r="AG626" s="304"/>
      <c r="AH626" s="304"/>
    </row>
    <row r="627" spans="1:34"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4"/>
      <c r="AF627" s="304"/>
      <c r="AG627" s="304"/>
      <c r="AH627" s="304"/>
    </row>
    <row r="628" spans="1:34"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4"/>
      <c r="AF628" s="304"/>
      <c r="AG628" s="304"/>
      <c r="AH628" s="304"/>
    </row>
    <row r="629" spans="1:34"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4"/>
      <c r="AF629" s="304"/>
      <c r="AG629" s="304"/>
      <c r="AH629" s="304"/>
    </row>
    <row r="630" spans="1:34"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4"/>
      <c r="AF630" s="304"/>
      <c r="AG630" s="304"/>
      <c r="AH630" s="304"/>
    </row>
    <row r="631" spans="1:34"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4"/>
      <c r="AF631" s="304"/>
      <c r="AG631" s="304"/>
      <c r="AH631" s="304"/>
    </row>
    <row r="632" spans="1:34"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c r="AH632" s="304"/>
    </row>
    <row r="633" spans="1:34"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c r="AH633" s="304"/>
    </row>
    <row r="634" spans="1:34"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c r="AH634" s="304"/>
    </row>
    <row r="635" spans="1:34"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c r="AH635" s="304"/>
    </row>
    <row r="636" spans="1:34"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c r="AH636" s="304"/>
    </row>
    <row r="637" spans="1:34"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c r="AH637" s="304"/>
    </row>
    <row r="638" spans="1:34"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c r="AH638" s="304"/>
    </row>
    <row r="639" spans="1:34"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c r="AH639" s="304"/>
    </row>
    <row r="640" spans="1:34"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c r="AH640" s="304"/>
    </row>
    <row r="641" spans="1:34"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c r="AH641" s="304"/>
    </row>
    <row r="642" spans="1:34"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c r="AH642" s="304"/>
    </row>
    <row r="643" spans="1:34"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c r="AH643" s="304"/>
    </row>
    <row r="644" spans="1:34"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c r="AH644" s="304"/>
    </row>
    <row r="645" spans="1:34"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c r="AH645" s="304"/>
    </row>
    <row r="646" spans="1:34"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c r="AH646" s="304"/>
    </row>
    <row r="647" spans="1:34"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c r="AH647" s="304"/>
    </row>
    <row r="648" spans="1:34"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c r="AH648" s="304"/>
    </row>
    <row r="649" spans="1:34"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c r="AH649" s="304"/>
    </row>
    <row r="650" spans="1:34"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c r="AH650" s="304"/>
    </row>
    <row r="651" spans="1:34"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c r="AH651" s="304"/>
    </row>
    <row r="652" spans="1:34"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c r="AH652" s="304"/>
    </row>
    <row r="653" spans="1:34"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c r="AH653" s="304"/>
    </row>
    <row r="654" spans="1:34"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c r="AH654" s="304"/>
    </row>
    <row r="655" spans="1:34"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c r="AH655" s="304"/>
    </row>
    <row r="656" spans="1:34"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c r="AH656" s="304"/>
    </row>
    <row r="657" spans="1:34"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c r="AH657" s="304"/>
    </row>
    <row r="658" spans="1:34"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c r="AH658" s="304"/>
    </row>
    <row r="659" spans="1:34"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c r="AH659" s="304"/>
    </row>
    <row r="660" spans="1:34"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c r="AH660" s="304"/>
    </row>
    <row r="661" spans="1:34"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c r="AH661" s="304"/>
    </row>
    <row r="662" spans="1:34"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c r="AH662" s="304"/>
    </row>
    <row r="663" spans="1:34"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c r="AH663" s="304"/>
    </row>
    <row r="664" spans="1:34"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c r="AH664" s="304"/>
    </row>
    <row r="665" spans="1:34"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c r="AH665" s="304"/>
    </row>
    <row r="666" spans="1:34"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c r="AH666" s="304"/>
    </row>
    <row r="667" spans="1:34"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c r="AH667" s="304"/>
    </row>
    <row r="668" spans="1:34"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c r="AH668" s="304"/>
    </row>
    <row r="669" spans="1:34"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c r="AH669" s="304"/>
    </row>
    <row r="670" spans="1:34"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c r="AH670" s="304"/>
    </row>
    <row r="671" spans="1:34"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c r="AH671" s="304"/>
    </row>
    <row r="672" spans="1:34"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c r="AH672" s="304"/>
    </row>
    <row r="673" spans="1:34"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c r="AH673" s="304"/>
    </row>
    <row r="674" spans="1:34"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c r="AH674" s="304"/>
    </row>
    <row r="675" spans="1:34"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c r="AH675" s="304"/>
    </row>
    <row r="676" spans="1:34"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c r="AH676" s="304"/>
    </row>
    <row r="677" spans="1:34"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c r="AH677" s="304"/>
    </row>
    <row r="678" spans="1:34"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c r="AH678" s="304"/>
    </row>
    <row r="679" spans="1:34"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c r="AH679" s="304"/>
    </row>
    <row r="680" spans="1:34"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c r="AH680" s="304"/>
    </row>
    <row r="681" spans="1:34"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4"/>
      <c r="AF681" s="304"/>
      <c r="AG681" s="304"/>
      <c r="AH681" s="304"/>
    </row>
    <row r="682" spans="1:34"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4"/>
      <c r="AF682" s="304"/>
      <c r="AG682" s="304"/>
      <c r="AH682" s="304"/>
    </row>
    <row r="683" spans="1:34"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4"/>
      <c r="AF683" s="304"/>
      <c r="AG683" s="304"/>
      <c r="AH683" s="304"/>
    </row>
    <row r="684" spans="1:34"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4"/>
      <c r="AF684" s="304"/>
      <c r="AG684" s="304"/>
      <c r="AH684" s="304"/>
    </row>
    <row r="685" spans="1:34"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4"/>
      <c r="AF685" s="304"/>
      <c r="AG685" s="304"/>
      <c r="AH685" s="304"/>
    </row>
    <row r="686" spans="1:34"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4"/>
      <c r="AF686" s="304"/>
      <c r="AG686" s="304"/>
      <c r="AH686" s="304"/>
    </row>
    <row r="687" spans="1:34"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4"/>
      <c r="AF687" s="304"/>
      <c r="AG687" s="304"/>
      <c r="AH687" s="304"/>
    </row>
    <row r="688" spans="1:34"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4"/>
      <c r="AF688" s="304"/>
      <c r="AG688" s="304"/>
      <c r="AH688" s="304"/>
    </row>
    <row r="689" spans="1:34"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4"/>
      <c r="AF689" s="304"/>
      <c r="AG689" s="304"/>
      <c r="AH689" s="304"/>
    </row>
    <row r="690" spans="1:34"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c r="AH690" s="304"/>
    </row>
    <row r="691" spans="1:34"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c r="AH691" s="304"/>
    </row>
    <row r="692" spans="1:34"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4"/>
      <c r="AF692" s="304"/>
      <c r="AG692" s="304"/>
      <c r="AH692" s="304"/>
    </row>
    <row r="693" spans="1:34"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4"/>
      <c r="AF693" s="304"/>
      <c r="AG693" s="304"/>
      <c r="AH693" s="304"/>
    </row>
    <row r="694" spans="1:34"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4"/>
      <c r="AF694" s="304"/>
      <c r="AG694" s="304"/>
      <c r="AH694" s="304"/>
    </row>
    <row r="695" spans="1:34"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4"/>
      <c r="AF695" s="304"/>
      <c r="AG695" s="304"/>
      <c r="AH695" s="304"/>
    </row>
    <row r="696" spans="1:34"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4"/>
      <c r="AF696" s="304"/>
      <c r="AG696" s="304"/>
      <c r="AH696" s="304"/>
    </row>
    <row r="697" spans="1:34"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4"/>
      <c r="AF697" s="304"/>
      <c r="AG697" s="304"/>
      <c r="AH697" s="304"/>
    </row>
    <row r="698" spans="1:34"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4"/>
      <c r="AF698" s="304"/>
      <c r="AG698" s="304"/>
      <c r="AH698" s="304"/>
    </row>
    <row r="699" spans="1:34"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304"/>
      <c r="AF699" s="304"/>
      <c r="AG699" s="304"/>
      <c r="AH699" s="304"/>
    </row>
    <row r="700" spans="1:34"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4"/>
      <c r="AF700" s="304"/>
      <c r="AG700" s="304"/>
      <c r="AH700" s="304"/>
    </row>
    <row r="701" spans="1:34"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4"/>
      <c r="AF701" s="304"/>
      <c r="AG701" s="304"/>
      <c r="AH701" s="304"/>
    </row>
    <row r="702" spans="1:34"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4"/>
      <c r="AF702" s="304"/>
      <c r="AG702" s="304"/>
      <c r="AH702" s="304"/>
    </row>
    <row r="703" spans="1:34"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4"/>
      <c r="AF703" s="304"/>
      <c r="AG703" s="304"/>
      <c r="AH703" s="304"/>
    </row>
    <row r="704" spans="1:34"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4"/>
      <c r="AF704" s="304"/>
      <c r="AG704" s="304"/>
      <c r="AH704" s="304"/>
    </row>
    <row r="705" spans="1:34"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4"/>
      <c r="AF705" s="304"/>
      <c r="AG705" s="304"/>
      <c r="AH705" s="304"/>
    </row>
    <row r="706" spans="1:34"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4"/>
      <c r="AF706" s="304"/>
      <c r="AG706" s="304"/>
      <c r="AH706" s="304"/>
    </row>
    <row r="707" spans="1:34"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4"/>
      <c r="AF707" s="304"/>
      <c r="AG707" s="304"/>
      <c r="AH707" s="304"/>
    </row>
    <row r="708" spans="1:34"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4"/>
      <c r="AF708" s="304"/>
      <c r="AG708" s="304"/>
      <c r="AH708" s="304"/>
    </row>
    <row r="709" spans="1:34"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c r="AH709" s="304"/>
    </row>
    <row r="710" spans="1:34"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4"/>
      <c r="AF710" s="304"/>
      <c r="AG710" s="304"/>
      <c r="AH710" s="304"/>
    </row>
    <row r="711" spans="1:34"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4"/>
      <c r="AF711" s="304"/>
      <c r="AG711" s="304"/>
      <c r="AH711" s="304"/>
    </row>
    <row r="712" spans="1:34"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c r="AH712" s="304"/>
    </row>
    <row r="713" spans="1:34"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4"/>
      <c r="AF713" s="304"/>
      <c r="AG713" s="304"/>
      <c r="AH713" s="304"/>
    </row>
    <row r="714" spans="1:34"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4"/>
      <c r="AF714" s="304"/>
      <c r="AG714" s="304"/>
      <c r="AH714" s="304"/>
    </row>
    <row r="715" spans="1:34"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4"/>
      <c r="AF715" s="304"/>
      <c r="AG715" s="304"/>
      <c r="AH715" s="304"/>
    </row>
    <row r="716" spans="1:34"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4"/>
      <c r="AF716" s="304"/>
      <c r="AG716" s="304"/>
      <c r="AH716" s="304"/>
    </row>
    <row r="717" spans="1:34"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4"/>
      <c r="AF717" s="304"/>
      <c r="AG717" s="304"/>
      <c r="AH717" s="304"/>
    </row>
    <row r="718" spans="1:34"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4"/>
      <c r="AF718" s="304"/>
      <c r="AG718" s="304"/>
      <c r="AH718" s="304"/>
    </row>
    <row r="719" spans="1:34"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4"/>
      <c r="AF719" s="304"/>
      <c r="AG719" s="304"/>
      <c r="AH719" s="304"/>
    </row>
    <row r="720" spans="1:34"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4"/>
      <c r="AF720" s="304"/>
      <c r="AG720" s="304"/>
      <c r="AH720" s="304"/>
    </row>
    <row r="721" spans="1:34"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4"/>
      <c r="AF721" s="304"/>
      <c r="AG721" s="304"/>
      <c r="AH721" s="304"/>
    </row>
    <row r="722" spans="1:34"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4"/>
      <c r="AF722" s="304"/>
      <c r="AG722" s="304"/>
      <c r="AH722" s="304"/>
    </row>
    <row r="723" spans="1:34"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4"/>
      <c r="AF723" s="304"/>
      <c r="AG723" s="304"/>
      <c r="AH723" s="304"/>
    </row>
    <row r="724" spans="1:34"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4"/>
      <c r="AF724" s="304"/>
      <c r="AG724" s="304"/>
      <c r="AH724" s="304"/>
    </row>
    <row r="725" spans="1:34"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4"/>
      <c r="AF725" s="304"/>
      <c r="AG725" s="304"/>
      <c r="AH725" s="304"/>
    </row>
    <row r="726" spans="1:34"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4"/>
      <c r="AF726" s="304"/>
      <c r="AG726" s="304"/>
      <c r="AH726" s="304"/>
    </row>
    <row r="727" spans="1:34"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c r="AH727" s="304"/>
    </row>
    <row r="728" spans="1:34"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4"/>
      <c r="AF728" s="304"/>
      <c r="AG728" s="304"/>
      <c r="AH728" s="304"/>
    </row>
    <row r="729" spans="1:34"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4"/>
      <c r="AF729" s="304"/>
      <c r="AG729" s="304"/>
      <c r="AH729" s="304"/>
    </row>
    <row r="730" spans="1:34"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4"/>
      <c r="AF730" s="304"/>
      <c r="AG730" s="304"/>
      <c r="AH730" s="304"/>
    </row>
    <row r="731" spans="1:34"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4"/>
      <c r="AF731" s="304"/>
      <c r="AG731" s="304"/>
      <c r="AH731" s="304"/>
    </row>
    <row r="732" spans="1:34"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4"/>
      <c r="AF732" s="304"/>
      <c r="AG732" s="304"/>
      <c r="AH732" s="304"/>
    </row>
    <row r="733" spans="1:34"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4"/>
      <c r="AF733" s="304"/>
      <c r="AG733" s="304"/>
      <c r="AH733" s="304"/>
    </row>
    <row r="734" spans="1:34"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4"/>
      <c r="AF734" s="304"/>
      <c r="AG734" s="304"/>
      <c r="AH734" s="304"/>
    </row>
    <row r="735" spans="1:34"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c r="AE735" s="304"/>
      <c r="AF735" s="304"/>
      <c r="AG735" s="304"/>
      <c r="AH735" s="304"/>
    </row>
    <row r="736" spans="1:34"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4"/>
      <c r="AF736" s="304"/>
      <c r="AG736" s="304"/>
      <c r="AH736" s="304"/>
    </row>
    <row r="737" spans="1:34"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4"/>
      <c r="AF737" s="304"/>
      <c r="AG737" s="304"/>
      <c r="AH737" s="304"/>
    </row>
    <row r="738" spans="1:34"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4"/>
      <c r="AF738" s="304"/>
      <c r="AG738" s="304"/>
      <c r="AH738" s="304"/>
    </row>
    <row r="739" spans="1:34"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4"/>
      <c r="AF739" s="304"/>
      <c r="AG739" s="304"/>
      <c r="AH739" s="304"/>
    </row>
    <row r="740" spans="1:34"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4"/>
      <c r="AF740" s="304"/>
      <c r="AG740" s="304"/>
      <c r="AH740" s="304"/>
    </row>
    <row r="741" spans="1:34"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4"/>
      <c r="AF741" s="304"/>
      <c r="AG741" s="304"/>
      <c r="AH741" s="304"/>
    </row>
    <row r="742" spans="1:34"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4"/>
      <c r="AF742" s="304"/>
      <c r="AG742" s="304"/>
      <c r="AH742" s="304"/>
    </row>
    <row r="743" spans="1:34"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4"/>
      <c r="AF743" s="304"/>
      <c r="AG743" s="304"/>
      <c r="AH743" s="304"/>
    </row>
    <row r="744" spans="1:34"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4"/>
      <c r="AF744" s="304"/>
      <c r="AG744" s="304"/>
      <c r="AH744" s="304"/>
    </row>
    <row r="745" spans="1:34"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4"/>
      <c r="AF745" s="304"/>
      <c r="AG745" s="304"/>
      <c r="AH745" s="304"/>
    </row>
    <row r="746" spans="1:34"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4"/>
      <c r="AF746" s="304"/>
      <c r="AG746" s="304"/>
      <c r="AH746" s="304"/>
    </row>
    <row r="747" spans="1:34"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4"/>
      <c r="AF747" s="304"/>
      <c r="AG747" s="304"/>
      <c r="AH747" s="304"/>
    </row>
    <row r="748" spans="1:34"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4"/>
      <c r="AF748" s="304"/>
      <c r="AG748" s="304"/>
      <c r="AH748" s="304"/>
    </row>
    <row r="749" spans="1:34"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4"/>
      <c r="AF749" s="304"/>
      <c r="AG749" s="304"/>
      <c r="AH749" s="304"/>
    </row>
    <row r="750" spans="1:34"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4"/>
      <c r="AF750" s="304"/>
      <c r="AG750" s="304"/>
      <c r="AH750" s="304"/>
    </row>
    <row r="751" spans="1:34"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4"/>
      <c r="AF751" s="304"/>
      <c r="AG751" s="304"/>
      <c r="AH751" s="304"/>
    </row>
    <row r="752" spans="1:34"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4"/>
      <c r="AF752" s="304"/>
      <c r="AG752" s="304"/>
      <c r="AH752" s="304"/>
    </row>
    <row r="753" spans="1:34"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4"/>
      <c r="AF753" s="304"/>
      <c r="AG753" s="304"/>
      <c r="AH753" s="304"/>
    </row>
    <row r="754" spans="1:34"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4"/>
      <c r="AF754" s="304"/>
      <c r="AG754" s="304"/>
      <c r="AH754" s="304"/>
    </row>
    <row r="755" spans="1:34"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4"/>
      <c r="AF755" s="304"/>
      <c r="AG755" s="304"/>
      <c r="AH755" s="304"/>
    </row>
    <row r="756" spans="1:34"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4"/>
      <c r="AF756" s="304"/>
      <c r="AG756" s="304"/>
      <c r="AH756" s="304"/>
    </row>
    <row r="757" spans="1:34"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4"/>
      <c r="AF757" s="304"/>
      <c r="AG757" s="304"/>
      <c r="AH757" s="304"/>
    </row>
    <row r="758" spans="1:34"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4"/>
      <c r="AF758" s="304"/>
      <c r="AG758" s="304"/>
      <c r="AH758" s="304"/>
    </row>
    <row r="759" spans="1:34"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4"/>
      <c r="AF759" s="304"/>
      <c r="AG759" s="304"/>
      <c r="AH759" s="304"/>
    </row>
    <row r="760" spans="1:34"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4"/>
      <c r="AF760" s="304"/>
      <c r="AG760" s="304"/>
      <c r="AH760" s="304"/>
    </row>
    <row r="761" spans="1:34"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4"/>
      <c r="AF761" s="304"/>
      <c r="AG761" s="304"/>
      <c r="AH761" s="304"/>
    </row>
    <row r="762" spans="1:34"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4"/>
      <c r="AF762" s="304"/>
      <c r="AG762" s="304"/>
      <c r="AH762" s="304"/>
    </row>
    <row r="763" spans="1:34"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4"/>
      <c r="AF763" s="304"/>
      <c r="AG763" s="304"/>
      <c r="AH763" s="304"/>
    </row>
    <row r="764" spans="1:34"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c r="AH764" s="304"/>
    </row>
    <row r="765" spans="1:34"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4"/>
      <c r="AF765" s="304"/>
      <c r="AG765" s="304"/>
      <c r="AH765" s="304"/>
    </row>
    <row r="766" spans="1:34"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4"/>
      <c r="AF766" s="304"/>
      <c r="AG766" s="304"/>
      <c r="AH766" s="304"/>
    </row>
    <row r="767" spans="1:34"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4"/>
      <c r="AF767" s="304"/>
      <c r="AG767" s="304"/>
      <c r="AH767" s="304"/>
    </row>
    <row r="768" spans="1:34"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4"/>
      <c r="AF768" s="304"/>
      <c r="AG768" s="304"/>
      <c r="AH768" s="304"/>
    </row>
    <row r="769" spans="1:34"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4"/>
      <c r="AF769" s="304"/>
      <c r="AG769" s="304"/>
      <c r="AH769" s="304"/>
    </row>
    <row r="770" spans="1:34"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4"/>
      <c r="AF770" s="304"/>
      <c r="AG770" s="304"/>
      <c r="AH770" s="304"/>
    </row>
    <row r="771" spans="1:34"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304"/>
      <c r="AF771" s="304"/>
      <c r="AG771" s="304"/>
      <c r="AH771" s="304"/>
    </row>
    <row r="772" spans="1:34"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4"/>
      <c r="AF772" s="304"/>
      <c r="AG772" s="304"/>
      <c r="AH772" s="304"/>
    </row>
    <row r="773" spans="1:34"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4"/>
      <c r="AF773" s="304"/>
      <c r="AG773" s="304"/>
      <c r="AH773" s="304"/>
    </row>
    <row r="774" spans="1:34"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4"/>
      <c r="AF774" s="304"/>
      <c r="AG774" s="304"/>
      <c r="AH774" s="304"/>
    </row>
    <row r="775" spans="1:34"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c r="AH775" s="304"/>
    </row>
    <row r="776" spans="1:34"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4"/>
      <c r="AF776" s="304"/>
      <c r="AG776" s="304"/>
      <c r="AH776" s="304"/>
    </row>
    <row r="777" spans="1:34"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4"/>
      <c r="AF777" s="304"/>
      <c r="AG777" s="304"/>
      <c r="AH777" s="304"/>
    </row>
    <row r="778" spans="1:34"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4"/>
      <c r="AF778" s="304"/>
      <c r="AG778" s="304"/>
      <c r="AH778" s="304"/>
    </row>
    <row r="779" spans="1:34"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4"/>
      <c r="AF779" s="304"/>
      <c r="AG779" s="304"/>
      <c r="AH779" s="304"/>
    </row>
    <row r="780" spans="1:34"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4"/>
      <c r="AF780" s="304"/>
      <c r="AG780" s="304"/>
      <c r="AH780" s="304"/>
    </row>
    <row r="781" spans="1:34"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4"/>
      <c r="AF781" s="304"/>
      <c r="AG781" s="304"/>
      <c r="AH781" s="304"/>
    </row>
    <row r="782" spans="1:34"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4"/>
      <c r="AF782" s="304"/>
      <c r="AG782" s="304"/>
      <c r="AH782" s="304"/>
    </row>
    <row r="783" spans="1:34"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4"/>
      <c r="AF783" s="304"/>
      <c r="AG783" s="304"/>
      <c r="AH783" s="304"/>
    </row>
    <row r="784" spans="1:34"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4"/>
      <c r="AF784" s="304"/>
      <c r="AG784" s="304"/>
      <c r="AH784" s="304"/>
    </row>
    <row r="785" spans="1:34"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4"/>
      <c r="AF785" s="304"/>
      <c r="AG785" s="304"/>
      <c r="AH785" s="304"/>
    </row>
    <row r="786" spans="1:34"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4"/>
      <c r="AF786" s="304"/>
      <c r="AG786" s="304"/>
      <c r="AH786" s="304"/>
    </row>
    <row r="787" spans="1:34"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4"/>
      <c r="AF787" s="304"/>
      <c r="AG787" s="304"/>
      <c r="AH787" s="304"/>
    </row>
    <row r="788" spans="1:34"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304"/>
      <c r="AG788" s="304"/>
      <c r="AH788" s="304"/>
    </row>
    <row r="789" spans="1:34"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4"/>
      <c r="AF789" s="304"/>
      <c r="AG789" s="304"/>
      <c r="AH789" s="304"/>
    </row>
    <row r="790" spans="1:34"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4"/>
      <c r="AF790" s="304"/>
      <c r="AG790" s="304"/>
      <c r="AH790" s="304"/>
    </row>
    <row r="791" spans="1:34"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4"/>
      <c r="AF791" s="304"/>
      <c r="AG791" s="304"/>
      <c r="AH791" s="304"/>
    </row>
    <row r="792" spans="1:34"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4"/>
      <c r="AF792" s="304"/>
      <c r="AG792" s="304"/>
      <c r="AH792" s="304"/>
    </row>
    <row r="793" spans="1:34"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4"/>
      <c r="AF793" s="304"/>
      <c r="AG793" s="304"/>
      <c r="AH793" s="304"/>
    </row>
    <row r="794" spans="1:34"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4"/>
      <c r="AF794" s="304"/>
      <c r="AG794" s="304"/>
      <c r="AH794" s="304"/>
    </row>
    <row r="795" spans="1:34"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4"/>
      <c r="AF795" s="304"/>
      <c r="AG795" s="304"/>
      <c r="AH795" s="304"/>
    </row>
    <row r="796" spans="1:34"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4"/>
      <c r="AF796" s="304"/>
      <c r="AG796" s="304"/>
      <c r="AH796" s="304"/>
    </row>
    <row r="797" spans="1:34"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4"/>
      <c r="AF797" s="304"/>
      <c r="AG797" s="304"/>
      <c r="AH797" s="304"/>
    </row>
    <row r="798" spans="1:34"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4"/>
      <c r="AF798" s="304"/>
      <c r="AG798" s="304"/>
      <c r="AH798" s="304"/>
    </row>
    <row r="799" spans="1:34"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4"/>
      <c r="AF799" s="304"/>
      <c r="AG799" s="304"/>
      <c r="AH799" s="304"/>
    </row>
    <row r="800" spans="1:34"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4"/>
      <c r="AF800" s="304"/>
      <c r="AG800" s="304"/>
      <c r="AH800" s="304"/>
    </row>
    <row r="801" spans="1:34"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4"/>
      <c r="AF801" s="304"/>
      <c r="AG801" s="304"/>
      <c r="AH801" s="304"/>
    </row>
    <row r="802" spans="1:34"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4"/>
      <c r="AF802" s="304"/>
      <c r="AG802" s="304"/>
      <c r="AH802" s="304"/>
    </row>
    <row r="803" spans="1:34"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4"/>
      <c r="AF803" s="304"/>
      <c r="AG803" s="304"/>
      <c r="AH803" s="304"/>
    </row>
    <row r="804" spans="1:34"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4"/>
      <c r="AF804" s="304"/>
      <c r="AG804" s="304"/>
      <c r="AH804" s="304"/>
    </row>
    <row r="805" spans="1:34"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4"/>
      <c r="AF805" s="304"/>
      <c r="AG805" s="304"/>
      <c r="AH805" s="304"/>
    </row>
    <row r="806" spans="1:34"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4"/>
      <c r="AF806" s="304"/>
      <c r="AG806" s="304"/>
      <c r="AH806" s="304"/>
    </row>
    <row r="807" spans="1:34"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c r="AE807" s="304"/>
      <c r="AF807" s="304"/>
      <c r="AG807" s="304"/>
      <c r="AH807" s="304"/>
    </row>
    <row r="808" spans="1:34"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4"/>
      <c r="AF808" s="304"/>
      <c r="AG808" s="304"/>
      <c r="AH808" s="304"/>
    </row>
    <row r="809" spans="1:34"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4"/>
      <c r="AF809" s="304"/>
      <c r="AG809" s="304"/>
      <c r="AH809" s="304"/>
    </row>
    <row r="810" spans="1:34"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4"/>
      <c r="AF810" s="304"/>
      <c r="AG810" s="304"/>
      <c r="AH810" s="304"/>
    </row>
    <row r="811" spans="1:34"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4"/>
      <c r="AF811" s="304"/>
      <c r="AG811" s="304"/>
      <c r="AH811" s="304"/>
    </row>
    <row r="812" spans="1:34"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4"/>
      <c r="AF812" s="304"/>
      <c r="AG812" s="304"/>
      <c r="AH812" s="304"/>
    </row>
    <row r="813" spans="1:34"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304"/>
      <c r="AG813" s="304"/>
      <c r="AH813" s="304"/>
    </row>
    <row r="814" spans="1:34"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4"/>
      <c r="AF814" s="304"/>
      <c r="AG814" s="304"/>
      <c r="AH814" s="304"/>
    </row>
    <row r="815" spans="1:34"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4"/>
      <c r="AF815" s="304"/>
      <c r="AG815" s="304"/>
      <c r="AH815" s="304"/>
    </row>
    <row r="816" spans="1:34"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4"/>
      <c r="AF816" s="304"/>
      <c r="AG816" s="304"/>
      <c r="AH816" s="304"/>
    </row>
    <row r="817" spans="1:34"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4"/>
      <c r="AF817" s="304"/>
      <c r="AG817" s="304"/>
      <c r="AH817" s="304"/>
    </row>
    <row r="818" spans="1:34"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4"/>
      <c r="AF818" s="304"/>
      <c r="AG818" s="304"/>
      <c r="AH818" s="304"/>
    </row>
    <row r="819" spans="1:34"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4"/>
      <c r="AF819" s="304"/>
      <c r="AG819" s="304"/>
      <c r="AH819" s="304"/>
    </row>
    <row r="820" spans="1:34"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4"/>
      <c r="AF820" s="304"/>
      <c r="AG820" s="304"/>
      <c r="AH820" s="304"/>
    </row>
    <row r="821" spans="1:34"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4"/>
      <c r="AF821" s="304"/>
      <c r="AG821" s="304"/>
      <c r="AH821" s="304"/>
    </row>
    <row r="822" spans="1:34"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4"/>
      <c r="AF822" s="304"/>
      <c r="AG822" s="304"/>
      <c r="AH822" s="304"/>
    </row>
    <row r="823" spans="1:34"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4"/>
      <c r="AF823" s="304"/>
      <c r="AG823" s="304"/>
      <c r="AH823" s="304"/>
    </row>
    <row r="824" spans="1:34"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4"/>
      <c r="AF824" s="304"/>
      <c r="AG824" s="304"/>
      <c r="AH824" s="304"/>
    </row>
    <row r="825" spans="1:34"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4"/>
      <c r="AF825" s="304"/>
      <c r="AG825" s="304"/>
      <c r="AH825" s="304"/>
    </row>
    <row r="826" spans="1:34"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4"/>
      <c r="AF826" s="304"/>
      <c r="AG826" s="304"/>
      <c r="AH826" s="304"/>
    </row>
    <row r="827" spans="1:34"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4"/>
      <c r="AF827" s="304"/>
      <c r="AG827" s="304"/>
      <c r="AH827" s="304"/>
    </row>
    <row r="828" spans="1:34"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4"/>
      <c r="AF828" s="304"/>
      <c r="AG828" s="304"/>
      <c r="AH828" s="304"/>
    </row>
    <row r="829" spans="1:34"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4"/>
      <c r="AF829" s="304"/>
      <c r="AG829" s="304"/>
      <c r="AH829" s="304"/>
    </row>
    <row r="830" spans="1:34"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4"/>
      <c r="AF830" s="304"/>
      <c r="AG830" s="304"/>
      <c r="AH830" s="304"/>
    </row>
    <row r="831" spans="1:34"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304"/>
      <c r="AG831" s="304"/>
      <c r="AH831" s="304"/>
    </row>
    <row r="832" spans="1:34"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4"/>
      <c r="AF832" s="304"/>
      <c r="AG832" s="304"/>
      <c r="AH832" s="304"/>
    </row>
    <row r="833" spans="1:34"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4"/>
      <c r="AF833" s="304"/>
      <c r="AG833" s="304"/>
      <c r="AH833" s="304"/>
    </row>
    <row r="834" spans="1:34"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4"/>
      <c r="AF834" s="304"/>
      <c r="AG834" s="304"/>
      <c r="AH834" s="304"/>
    </row>
    <row r="835" spans="1:34"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c r="AH835" s="304"/>
    </row>
    <row r="836" spans="1:34"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4"/>
      <c r="AF836" s="304"/>
      <c r="AG836" s="304"/>
      <c r="AH836" s="304"/>
    </row>
    <row r="837" spans="1:34"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4"/>
      <c r="AF837" s="304"/>
      <c r="AG837" s="304"/>
      <c r="AH837" s="304"/>
    </row>
    <row r="838" spans="1:34"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4"/>
      <c r="AF838" s="304"/>
      <c r="AG838" s="304"/>
      <c r="AH838" s="304"/>
    </row>
    <row r="839" spans="1:34"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4"/>
      <c r="AF839" s="304"/>
      <c r="AG839" s="304"/>
      <c r="AH839" s="304"/>
    </row>
    <row r="840" spans="1:34"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4"/>
      <c r="AF840" s="304"/>
      <c r="AG840" s="304"/>
      <c r="AH840" s="304"/>
    </row>
    <row r="841" spans="1:34"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4"/>
      <c r="AF841" s="304"/>
      <c r="AG841" s="304"/>
      <c r="AH841" s="304"/>
    </row>
    <row r="842" spans="1:34"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4"/>
      <c r="AF842" s="304"/>
      <c r="AG842" s="304"/>
      <c r="AH842" s="304"/>
    </row>
    <row r="843" spans="1:34"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c r="AE843" s="304"/>
      <c r="AF843" s="304"/>
      <c r="AG843" s="304"/>
      <c r="AH843" s="304"/>
    </row>
    <row r="844" spans="1:34"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4"/>
      <c r="AF844" s="304"/>
      <c r="AG844" s="304"/>
      <c r="AH844" s="304"/>
    </row>
    <row r="845" spans="1:34"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4"/>
      <c r="AF845" s="304"/>
      <c r="AG845" s="304"/>
      <c r="AH845" s="304"/>
    </row>
    <row r="846" spans="1:34"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4"/>
      <c r="AF846" s="304"/>
      <c r="AG846" s="304"/>
      <c r="AH846" s="304"/>
    </row>
    <row r="847" spans="1:34"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4"/>
      <c r="AF847" s="304"/>
      <c r="AG847" s="304"/>
      <c r="AH847" s="304"/>
    </row>
    <row r="848" spans="1:34"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4"/>
      <c r="AF848" s="304"/>
      <c r="AG848" s="304"/>
      <c r="AH848" s="304"/>
    </row>
    <row r="849" spans="1:34"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4"/>
      <c r="AF849" s="304"/>
      <c r="AG849" s="304"/>
      <c r="AH849" s="304"/>
    </row>
    <row r="850" spans="1:34"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4"/>
      <c r="AF850" s="304"/>
      <c r="AG850" s="304"/>
      <c r="AH850" s="304"/>
    </row>
    <row r="851" spans="1:34"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4"/>
      <c r="AF851" s="304"/>
      <c r="AG851" s="304"/>
      <c r="AH851" s="304"/>
    </row>
    <row r="852" spans="1:34"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4"/>
      <c r="AF852" s="304"/>
      <c r="AG852" s="304"/>
      <c r="AH852" s="304"/>
    </row>
    <row r="853" spans="1:34"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4"/>
      <c r="AF853" s="304"/>
      <c r="AG853" s="304"/>
      <c r="AH853" s="304"/>
    </row>
    <row r="854" spans="1:34"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4"/>
      <c r="AF854" s="304"/>
      <c r="AG854" s="304"/>
      <c r="AH854" s="304"/>
    </row>
    <row r="855" spans="1:34"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4"/>
      <c r="AF855" s="304"/>
      <c r="AG855" s="304"/>
      <c r="AH855" s="304"/>
    </row>
    <row r="856" spans="1:34"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4"/>
      <c r="AF856" s="304"/>
      <c r="AG856" s="304"/>
      <c r="AH856" s="304"/>
    </row>
    <row r="857" spans="1:34"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4"/>
      <c r="AF857" s="304"/>
      <c r="AG857" s="304"/>
      <c r="AH857" s="304"/>
    </row>
    <row r="858" spans="1:34"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4"/>
      <c r="AF858" s="304"/>
      <c r="AG858" s="304"/>
      <c r="AH858" s="304"/>
    </row>
    <row r="859" spans="1:34"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4"/>
      <c r="AF859" s="304"/>
      <c r="AG859" s="304"/>
      <c r="AH859" s="304"/>
    </row>
    <row r="860" spans="1:34"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4"/>
      <c r="AF860" s="304"/>
      <c r="AG860" s="304"/>
      <c r="AH860" s="304"/>
    </row>
    <row r="861" spans="1:34"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4"/>
      <c r="AF861" s="304"/>
      <c r="AG861" s="304"/>
      <c r="AH861" s="304"/>
    </row>
    <row r="862" spans="1:34"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4"/>
      <c r="AF862" s="304"/>
      <c r="AG862" s="304"/>
      <c r="AH862" s="304"/>
    </row>
    <row r="863" spans="1:34"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4"/>
      <c r="AF863" s="304"/>
      <c r="AG863" s="304"/>
      <c r="AH863" s="304"/>
    </row>
    <row r="864" spans="1:34"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4"/>
      <c r="AF864" s="304"/>
      <c r="AG864" s="304"/>
      <c r="AH864" s="304"/>
    </row>
    <row r="865" spans="1:34"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4"/>
      <c r="AF865" s="304"/>
      <c r="AG865" s="304"/>
      <c r="AH865" s="304"/>
    </row>
    <row r="866" spans="1:34"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4"/>
      <c r="AF866" s="304"/>
      <c r="AG866" s="304"/>
      <c r="AH866" s="304"/>
    </row>
    <row r="867" spans="1:34"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4"/>
      <c r="AF867" s="304"/>
      <c r="AG867" s="304"/>
      <c r="AH867" s="304"/>
    </row>
    <row r="868" spans="1:34"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4"/>
      <c r="AF868" s="304"/>
      <c r="AG868" s="304"/>
      <c r="AH868" s="304"/>
    </row>
    <row r="869" spans="1:34"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4"/>
      <c r="AF869" s="304"/>
      <c r="AG869" s="304"/>
      <c r="AH869" s="304"/>
    </row>
    <row r="870" spans="1:34"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4"/>
      <c r="AF870" s="304"/>
      <c r="AG870" s="304"/>
      <c r="AH870" s="304"/>
    </row>
    <row r="871" spans="1:34"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4"/>
      <c r="AF871" s="304"/>
      <c r="AG871" s="304"/>
      <c r="AH871" s="304"/>
    </row>
    <row r="872" spans="1:34"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4"/>
      <c r="AF872" s="304"/>
      <c r="AG872" s="304"/>
      <c r="AH872" s="304"/>
    </row>
    <row r="873" spans="1:34"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4"/>
      <c r="AF873" s="304"/>
      <c r="AG873" s="304"/>
      <c r="AH873" s="304"/>
    </row>
    <row r="874" spans="1:34"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4"/>
      <c r="AF874" s="304"/>
      <c r="AG874" s="304"/>
      <c r="AH874" s="304"/>
    </row>
    <row r="875" spans="1:34"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4"/>
      <c r="AF875" s="304"/>
      <c r="AG875" s="304"/>
      <c r="AH875" s="304"/>
    </row>
    <row r="876" spans="1:34"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4"/>
      <c r="AF876" s="304"/>
      <c r="AG876" s="304"/>
      <c r="AH876" s="304"/>
    </row>
    <row r="877" spans="1:34"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4"/>
      <c r="AF877" s="304"/>
      <c r="AG877" s="304"/>
      <c r="AH877" s="304"/>
    </row>
    <row r="878" spans="1:34"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4"/>
      <c r="AF878" s="304"/>
      <c r="AG878" s="304"/>
      <c r="AH878" s="304"/>
    </row>
    <row r="879" spans="1:34"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c r="AE879" s="304"/>
      <c r="AF879" s="304"/>
      <c r="AG879" s="304"/>
      <c r="AH879" s="304"/>
    </row>
    <row r="880" spans="1:34"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4"/>
      <c r="AF880" s="304"/>
      <c r="AG880" s="304"/>
      <c r="AH880" s="304"/>
    </row>
    <row r="881" spans="1:34"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4"/>
      <c r="AF881" s="304"/>
      <c r="AG881" s="304"/>
      <c r="AH881" s="304"/>
    </row>
    <row r="882" spans="1:34"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4"/>
      <c r="AF882" s="304"/>
      <c r="AG882" s="304"/>
      <c r="AH882" s="304"/>
    </row>
    <row r="883" spans="1:34"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4"/>
      <c r="AF883" s="304"/>
      <c r="AG883" s="304"/>
      <c r="AH883" s="304"/>
    </row>
    <row r="884" spans="1:34"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4"/>
      <c r="AF884" s="304"/>
      <c r="AG884" s="304"/>
      <c r="AH884" s="304"/>
    </row>
    <row r="885" spans="1:34"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4"/>
      <c r="AF885" s="304"/>
      <c r="AG885" s="304"/>
      <c r="AH885" s="304"/>
    </row>
    <row r="886" spans="1:34"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4"/>
      <c r="AF886" s="304"/>
      <c r="AG886" s="304"/>
      <c r="AH886" s="304"/>
    </row>
    <row r="887" spans="1:34"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4"/>
      <c r="AF887" s="304"/>
      <c r="AG887" s="304"/>
      <c r="AH887" s="304"/>
    </row>
    <row r="888" spans="1:34"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4"/>
      <c r="AF888" s="304"/>
      <c r="AG888" s="304"/>
      <c r="AH888" s="304"/>
    </row>
    <row r="889" spans="1:34"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4"/>
      <c r="AF889" s="304"/>
      <c r="AG889" s="304"/>
      <c r="AH889" s="304"/>
    </row>
    <row r="890" spans="1:34"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4"/>
      <c r="AF890" s="304"/>
      <c r="AG890" s="304"/>
      <c r="AH890" s="304"/>
    </row>
    <row r="891" spans="1:34"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4"/>
      <c r="AF891" s="304"/>
      <c r="AG891" s="304"/>
      <c r="AH891" s="304"/>
    </row>
    <row r="892" spans="1:34"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4"/>
      <c r="AF892" s="304"/>
      <c r="AG892" s="304"/>
      <c r="AH892" s="304"/>
    </row>
    <row r="893" spans="1:34"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4"/>
      <c r="AF893" s="304"/>
      <c r="AG893" s="304"/>
      <c r="AH893" s="304"/>
    </row>
    <row r="894" spans="1:34"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4"/>
      <c r="AF894" s="304"/>
      <c r="AG894" s="304"/>
      <c r="AH894" s="304"/>
    </row>
    <row r="895" spans="1:34"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4"/>
      <c r="AF895" s="304"/>
      <c r="AG895" s="304"/>
      <c r="AH895" s="304"/>
    </row>
    <row r="896" spans="1:34"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4"/>
      <c r="AF896" s="304"/>
      <c r="AG896" s="304"/>
      <c r="AH896" s="304"/>
    </row>
    <row r="897" spans="1:34"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4"/>
      <c r="AF897" s="304"/>
      <c r="AG897" s="304"/>
      <c r="AH897" s="304"/>
    </row>
    <row r="898" spans="1:34"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4"/>
      <c r="AF898" s="304"/>
      <c r="AG898" s="304"/>
      <c r="AH898" s="304"/>
    </row>
    <row r="899" spans="1:34"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4"/>
      <c r="AF899" s="304"/>
      <c r="AG899" s="304"/>
      <c r="AH899" s="304"/>
    </row>
    <row r="900" spans="1:34"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4"/>
      <c r="AF900" s="304"/>
      <c r="AG900" s="304"/>
      <c r="AH900" s="304"/>
    </row>
    <row r="901" spans="1:34"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4"/>
      <c r="AF901" s="304"/>
      <c r="AG901" s="304"/>
      <c r="AH901" s="304"/>
    </row>
    <row r="902" spans="1:34"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4"/>
      <c r="AF902" s="304"/>
      <c r="AG902" s="304"/>
      <c r="AH902" s="304"/>
    </row>
    <row r="903" spans="1:34"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4"/>
      <c r="AF903" s="304"/>
      <c r="AG903" s="304"/>
      <c r="AH903" s="304"/>
    </row>
    <row r="904" spans="1:34"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4"/>
      <c r="AF904" s="304"/>
      <c r="AG904" s="304"/>
      <c r="AH904" s="304"/>
    </row>
    <row r="905" spans="1:34"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4"/>
      <c r="AF905" s="304"/>
      <c r="AG905" s="304"/>
      <c r="AH905" s="304"/>
    </row>
    <row r="906" spans="1:34"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4"/>
      <c r="AF906" s="304"/>
      <c r="AG906" s="304"/>
      <c r="AH906" s="304"/>
    </row>
    <row r="907" spans="1:34"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4"/>
      <c r="AF907" s="304"/>
      <c r="AG907" s="304"/>
      <c r="AH907" s="304"/>
    </row>
    <row r="908" spans="1:34"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4"/>
      <c r="AF908" s="304"/>
      <c r="AG908" s="304"/>
      <c r="AH908" s="304"/>
    </row>
    <row r="909" spans="1:34"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4"/>
      <c r="AF909" s="304"/>
      <c r="AG909" s="304"/>
      <c r="AH909" s="304"/>
    </row>
    <row r="910" spans="1:34"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4"/>
      <c r="AF910" s="304"/>
      <c r="AG910" s="304"/>
      <c r="AH910" s="304"/>
    </row>
    <row r="911" spans="1:34"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4"/>
      <c r="AF911" s="304"/>
      <c r="AG911" s="304"/>
      <c r="AH911" s="304"/>
    </row>
    <row r="912" spans="1:34"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4"/>
      <c r="AF912" s="304"/>
      <c r="AG912" s="304"/>
      <c r="AH912" s="304"/>
    </row>
    <row r="913" spans="1:34"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4"/>
      <c r="AF913" s="304"/>
      <c r="AG913" s="304"/>
      <c r="AH913" s="304"/>
    </row>
    <row r="914" spans="1:34"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4"/>
      <c r="AF914" s="304"/>
      <c r="AG914" s="304"/>
      <c r="AH914" s="304"/>
    </row>
    <row r="915" spans="1:34"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c r="AE915" s="304"/>
      <c r="AF915" s="304"/>
      <c r="AG915" s="304"/>
      <c r="AH915" s="304"/>
    </row>
    <row r="916" spans="1:34"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4"/>
      <c r="AF916" s="304"/>
      <c r="AG916" s="304"/>
      <c r="AH916" s="304"/>
    </row>
    <row r="917" spans="1:34"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4"/>
      <c r="AF917" s="304"/>
      <c r="AG917" s="304"/>
      <c r="AH917" s="304"/>
    </row>
    <row r="918" spans="1:34"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4"/>
      <c r="AF918" s="304"/>
      <c r="AG918" s="304"/>
      <c r="AH918" s="304"/>
    </row>
    <row r="919" spans="1:34"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4"/>
      <c r="AF919" s="304"/>
      <c r="AG919" s="304"/>
      <c r="AH919" s="304"/>
    </row>
    <row r="920" spans="1:34"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4"/>
      <c r="AF920" s="304"/>
      <c r="AG920" s="304"/>
      <c r="AH920" s="304"/>
    </row>
    <row r="921" spans="1:34"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4"/>
      <c r="AF921" s="304"/>
      <c r="AG921" s="304"/>
      <c r="AH921" s="304"/>
    </row>
    <row r="922" spans="1:34"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4"/>
      <c r="AF922" s="304"/>
      <c r="AG922" s="304"/>
      <c r="AH922" s="304"/>
    </row>
    <row r="923" spans="1:34"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4"/>
      <c r="AF923" s="304"/>
      <c r="AG923" s="304"/>
      <c r="AH923" s="304"/>
    </row>
    <row r="924" spans="1:34"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4"/>
      <c r="AF924" s="304"/>
      <c r="AG924" s="304"/>
      <c r="AH924" s="304"/>
    </row>
    <row r="925" spans="1:34"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c r="AH925" s="304"/>
    </row>
    <row r="926" spans="1:34"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4"/>
      <c r="AF926" s="304"/>
      <c r="AG926" s="304"/>
      <c r="AH926" s="304"/>
    </row>
    <row r="927" spans="1:34"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4"/>
      <c r="AF927" s="304"/>
      <c r="AG927" s="304"/>
      <c r="AH927" s="304"/>
    </row>
    <row r="928" spans="1:34"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4"/>
      <c r="AF928" s="304"/>
      <c r="AG928" s="304"/>
      <c r="AH928" s="304"/>
    </row>
    <row r="929" spans="1:34"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4"/>
      <c r="AF929" s="304"/>
      <c r="AG929" s="304"/>
      <c r="AH929" s="304"/>
    </row>
    <row r="930" spans="1:34"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4"/>
      <c r="AF930" s="304"/>
      <c r="AG930" s="304"/>
      <c r="AH930" s="304"/>
    </row>
    <row r="931" spans="1:34"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4"/>
      <c r="AF931" s="304"/>
      <c r="AG931" s="304"/>
      <c r="AH931" s="304"/>
    </row>
    <row r="932" spans="1:34"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4"/>
      <c r="AF932" s="304"/>
      <c r="AG932" s="304"/>
      <c r="AH932" s="304"/>
    </row>
    <row r="933" spans="1:34"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4"/>
      <c r="AF933" s="304"/>
      <c r="AG933" s="304"/>
      <c r="AH933" s="304"/>
    </row>
    <row r="934" spans="1:34"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4"/>
      <c r="AF934" s="304"/>
      <c r="AG934" s="304"/>
      <c r="AH934" s="304"/>
    </row>
    <row r="935" spans="1:34"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4"/>
      <c r="AF935" s="304"/>
      <c r="AG935" s="304"/>
      <c r="AH935" s="304"/>
    </row>
    <row r="936" spans="1:34"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4"/>
      <c r="AF936" s="304"/>
      <c r="AG936" s="304"/>
      <c r="AH936" s="304"/>
    </row>
    <row r="937" spans="1:34"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4"/>
      <c r="AF937" s="304"/>
      <c r="AG937" s="304"/>
      <c r="AH937" s="304"/>
    </row>
    <row r="938" spans="1:34"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4"/>
      <c r="AF938" s="304"/>
      <c r="AG938" s="304"/>
      <c r="AH938" s="304"/>
    </row>
    <row r="939" spans="1:34"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4"/>
      <c r="AF939" s="304"/>
      <c r="AG939" s="304"/>
      <c r="AH939" s="304"/>
    </row>
    <row r="940" spans="1:34"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4"/>
      <c r="AF940" s="304"/>
      <c r="AG940" s="304"/>
      <c r="AH940" s="304"/>
    </row>
    <row r="941" spans="1:34"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4"/>
      <c r="AF941" s="304"/>
      <c r="AG941" s="304"/>
      <c r="AH941" s="304"/>
    </row>
    <row r="942" spans="1:34"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4"/>
      <c r="AF942" s="304"/>
      <c r="AG942" s="304"/>
      <c r="AH942" s="304"/>
    </row>
    <row r="943" spans="1:34"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4"/>
      <c r="AF943" s="304"/>
      <c r="AG943" s="304"/>
      <c r="AH943" s="304"/>
    </row>
    <row r="944" spans="1:34"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4"/>
      <c r="AF944" s="304"/>
      <c r="AG944" s="304"/>
      <c r="AH944" s="304"/>
    </row>
    <row r="945" spans="1:34"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4"/>
      <c r="AF945" s="304"/>
      <c r="AG945" s="304"/>
      <c r="AH945" s="304"/>
    </row>
    <row r="946" spans="1:34"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4"/>
      <c r="AF946" s="304"/>
      <c r="AG946" s="304"/>
      <c r="AH946" s="304"/>
    </row>
    <row r="947" spans="1:34"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4"/>
      <c r="AF947" s="304"/>
      <c r="AG947" s="304"/>
      <c r="AH947" s="304"/>
    </row>
    <row r="948" spans="1:34"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4"/>
      <c r="AF948" s="304"/>
      <c r="AG948" s="304"/>
      <c r="AH948" s="304"/>
    </row>
    <row r="949" spans="1:34"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4"/>
      <c r="AF949" s="304"/>
      <c r="AG949" s="304"/>
      <c r="AH949" s="304"/>
    </row>
    <row r="950" spans="1:34"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4"/>
      <c r="AF950" s="304"/>
      <c r="AG950" s="304"/>
      <c r="AH950" s="304"/>
    </row>
    <row r="951" spans="1:34"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c r="AE951" s="304"/>
      <c r="AF951" s="304"/>
      <c r="AG951" s="304"/>
      <c r="AH951" s="304"/>
    </row>
    <row r="952" spans="1:34"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4"/>
      <c r="AF952" s="304"/>
      <c r="AG952" s="304"/>
      <c r="AH952" s="304"/>
    </row>
    <row r="953" spans="1:34"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4"/>
      <c r="AF953" s="304"/>
      <c r="AG953" s="304"/>
      <c r="AH953" s="304"/>
    </row>
    <row r="954" spans="1:34"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4"/>
      <c r="AF954" s="304"/>
      <c r="AG954" s="304"/>
      <c r="AH954" s="304"/>
    </row>
    <row r="955" spans="1:34"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4"/>
      <c r="AF955" s="304"/>
      <c r="AG955" s="304"/>
      <c r="AH955" s="304"/>
    </row>
    <row r="956" spans="1:34"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4"/>
      <c r="AF956" s="304"/>
      <c r="AG956" s="304"/>
      <c r="AH956" s="304"/>
    </row>
    <row r="957" spans="1:34"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4"/>
      <c r="AF957" s="304"/>
      <c r="AG957" s="304"/>
      <c r="AH957" s="304"/>
    </row>
    <row r="958" spans="1:34"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4"/>
      <c r="AF958" s="304"/>
      <c r="AG958" s="304"/>
      <c r="AH958" s="304"/>
    </row>
    <row r="959" spans="1:34"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4"/>
      <c r="AF959" s="304"/>
      <c r="AG959" s="304"/>
      <c r="AH959" s="304"/>
    </row>
    <row r="960" spans="1:34"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4"/>
      <c r="AF960" s="304"/>
      <c r="AG960" s="304"/>
      <c r="AH960" s="304"/>
    </row>
    <row r="961" spans="1:34"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4"/>
      <c r="AF961" s="304"/>
      <c r="AG961" s="304"/>
      <c r="AH961" s="304"/>
    </row>
    <row r="962" spans="1:34"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4"/>
      <c r="AF962" s="304"/>
      <c r="AG962" s="304"/>
      <c r="AH962" s="304"/>
    </row>
    <row r="963" spans="1:34"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4"/>
      <c r="AF963" s="304"/>
      <c r="AG963" s="304"/>
      <c r="AH963" s="304"/>
    </row>
    <row r="964" spans="1:34"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4"/>
      <c r="AF964" s="304"/>
      <c r="AG964" s="304"/>
      <c r="AH964" s="304"/>
    </row>
    <row r="965" spans="1:34"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4"/>
      <c r="AF965" s="304"/>
      <c r="AG965" s="304"/>
      <c r="AH965" s="304"/>
    </row>
    <row r="966" spans="1:34"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4"/>
      <c r="AF966" s="304"/>
      <c r="AG966" s="304"/>
      <c r="AH966" s="304"/>
    </row>
    <row r="967" spans="1:34"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4"/>
      <c r="AF967" s="304"/>
      <c r="AG967" s="304"/>
      <c r="AH967" s="304"/>
    </row>
    <row r="968" spans="1:34"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4"/>
      <c r="AF968" s="304"/>
      <c r="AG968" s="304"/>
      <c r="AH968" s="304"/>
    </row>
    <row r="969" spans="1:34"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4"/>
      <c r="AF969" s="304"/>
      <c r="AG969" s="304"/>
      <c r="AH969" s="304"/>
    </row>
    <row r="970" spans="1:34"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4"/>
      <c r="AF970" s="304"/>
      <c r="AG970" s="304"/>
      <c r="AH970" s="304"/>
    </row>
    <row r="971" spans="1:34"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4"/>
      <c r="AF971" s="304"/>
      <c r="AG971" s="304"/>
      <c r="AH971" s="304"/>
    </row>
    <row r="972" spans="1:34"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4"/>
      <c r="AF972" s="304"/>
      <c r="AG972" s="304"/>
      <c r="AH972" s="304"/>
    </row>
    <row r="973" spans="1:34"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4"/>
      <c r="AF973" s="304"/>
      <c r="AG973" s="304"/>
      <c r="AH973" s="304"/>
    </row>
    <row r="974" spans="1:34"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4"/>
      <c r="AF974" s="304"/>
      <c r="AG974" s="304"/>
      <c r="AH974" s="304"/>
    </row>
    <row r="975" spans="1:34"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4"/>
      <c r="AF975" s="304"/>
      <c r="AG975" s="304"/>
      <c r="AH975" s="304"/>
    </row>
    <row r="976" spans="1:34"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4"/>
      <c r="AF976" s="304"/>
      <c r="AG976" s="304"/>
      <c r="AH976" s="304"/>
    </row>
    <row r="977" spans="1:34"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4"/>
      <c r="AF977" s="304"/>
      <c r="AG977" s="304"/>
      <c r="AH977" s="304"/>
    </row>
    <row r="978" spans="1:34"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4"/>
      <c r="AF978" s="304"/>
      <c r="AG978" s="304"/>
      <c r="AH978" s="304"/>
    </row>
    <row r="979" spans="1:34"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4"/>
      <c r="AF979" s="304"/>
      <c r="AG979" s="304"/>
      <c r="AH979" s="304"/>
    </row>
    <row r="980" spans="1:34"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4"/>
      <c r="AF980" s="304"/>
      <c r="AG980" s="304"/>
      <c r="AH980" s="304"/>
    </row>
    <row r="981" spans="1:34"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4"/>
      <c r="AF981" s="304"/>
      <c r="AG981" s="304"/>
      <c r="AH981" s="304"/>
    </row>
    <row r="982" spans="1:34"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4"/>
      <c r="AF982" s="304"/>
      <c r="AG982" s="304"/>
      <c r="AH982" s="304"/>
    </row>
    <row r="983" spans="1:34"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4"/>
      <c r="AF983" s="304"/>
      <c r="AG983" s="304"/>
      <c r="AH983" s="304"/>
    </row>
    <row r="984" spans="1:34"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4"/>
      <c r="AF984" s="304"/>
      <c r="AG984" s="304"/>
      <c r="AH984" s="304"/>
    </row>
    <row r="985" spans="1:34"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4"/>
      <c r="AF985" s="304"/>
      <c r="AG985" s="304"/>
      <c r="AH985" s="304"/>
    </row>
    <row r="986" spans="1:34"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4"/>
      <c r="AF986" s="304"/>
      <c r="AG986" s="304"/>
      <c r="AH986" s="304"/>
    </row>
    <row r="987" spans="1:34"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304"/>
      <c r="AF987" s="304"/>
      <c r="AG987" s="304"/>
      <c r="AH987" s="304"/>
    </row>
    <row r="988" spans="1:34"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4"/>
      <c r="AF988" s="304"/>
      <c r="AG988" s="304"/>
      <c r="AH988" s="304"/>
    </row>
    <row r="989" spans="1:34"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4"/>
      <c r="AF989" s="304"/>
      <c r="AG989" s="304"/>
      <c r="AH989" s="304"/>
    </row>
    <row r="990" spans="1:34"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4"/>
      <c r="AF990" s="304"/>
      <c r="AG990" s="304"/>
      <c r="AH990" s="304"/>
    </row>
    <row r="991" spans="1:34"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4"/>
      <c r="AF991" s="304"/>
      <c r="AG991" s="304"/>
      <c r="AH991" s="304"/>
    </row>
    <row r="992" spans="1:34"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4"/>
      <c r="AF992" s="304"/>
      <c r="AG992" s="304"/>
      <c r="AH992" s="304"/>
    </row>
    <row r="993" spans="1:34"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4"/>
      <c r="AF993" s="304"/>
      <c r="AG993" s="304"/>
      <c r="AH993" s="304"/>
    </row>
    <row r="994" spans="1:34"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4"/>
      <c r="AF994" s="304"/>
      <c r="AG994" s="304"/>
      <c r="AH994" s="304"/>
    </row>
    <row r="995" spans="1:34"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4"/>
      <c r="AF995" s="304"/>
      <c r="AG995" s="304"/>
      <c r="AH995" s="304"/>
    </row>
    <row r="996" spans="1:34"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4"/>
      <c r="AF996" s="304"/>
      <c r="AG996" s="304"/>
      <c r="AH996" s="304"/>
    </row>
    <row r="997" spans="1:34"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4"/>
      <c r="AF997" s="304"/>
      <c r="AG997" s="304"/>
      <c r="AH997" s="304"/>
    </row>
    <row r="998" spans="1:34"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4"/>
      <c r="AF998" s="304"/>
      <c r="AG998" s="304"/>
      <c r="AH998" s="304"/>
    </row>
    <row r="999" spans="1:34"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4"/>
      <c r="AF999" s="304"/>
      <c r="AG999" s="304"/>
      <c r="AH999" s="304"/>
    </row>
    <row r="1000" spans="1:34"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4"/>
      <c r="AF1000" s="304"/>
      <c r="AG1000" s="304"/>
      <c r="AH1000" s="30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12.75" customHeight="1" x14ac:dyDescent="0.25">
      <c r="A2" s="304"/>
      <c r="B2" s="524"/>
      <c r="C2" s="508"/>
      <c r="D2" s="509"/>
      <c r="E2" s="25"/>
      <c r="F2" s="527" t="s">
        <v>120</v>
      </c>
      <c r="G2" s="508"/>
      <c r="H2" s="508"/>
      <c r="I2" s="508"/>
      <c r="J2" s="508"/>
      <c r="K2" s="508"/>
      <c r="L2" s="508"/>
      <c r="M2" s="508"/>
      <c r="N2" s="508"/>
      <c r="O2" s="508"/>
      <c r="P2" s="508"/>
      <c r="Q2" s="508"/>
      <c r="R2" s="508"/>
      <c r="S2" s="508"/>
      <c r="T2" s="508"/>
      <c r="U2" s="508"/>
      <c r="V2" s="508"/>
      <c r="W2" s="508"/>
      <c r="X2" s="508"/>
      <c r="Y2" s="508"/>
      <c r="Z2" s="508"/>
      <c r="AA2" s="508"/>
      <c r="AB2" s="509"/>
      <c r="AC2" s="304"/>
      <c r="AD2" s="304"/>
    </row>
    <row r="3" spans="1:30" ht="12.75" customHeight="1" x14ac:dyDescent="0.25">
      <c r="A3" s="304"/>
      <c r="B3" s="525"/>
      <c r="C3" s="472"/>
      <c r="D3" s="526"/>
      <c r="E3" s="26"/>
      <c r="F3" s="515"/>
      <c r="G3" s="472"/>
      <c r="H3" s="472"/>
      <c r="I3" s="472"/>
      <c r="J3" s="472"/>
      <c r="K3" s="472"/>
      <c r="L3" s="472"/>
      <c r="M3" s="472"/>
      <c r="N3" s="472"/>
      <c r="O3" s="472"/>
      <c r="P3" s="472"/>
      <c r="Q3" s="472"/>
      <c r="R3" s="472"/>
      <c r="S3" s="472"/>
      <c r="T3" s="472"/>
      <c r="U3" s="472"/>
      <c r="V3" s="472"/>
      <c r="W3" s="472"/>
      <c r="X3" s="472"/>
      <c r="Y3" s="472"/>
      <c r="Z3" s="472"/>
      <c r="AA3" s="472"/>
      <c r="AB3" s="526"/>
      <c r="AC3" s="304"/>
      <c r="AD3" s="304"/>
    </row>
    <row r="4" spans="1:30" ht="12.75" customHeight="1" x14ac:dyDescent="0.25">
      <c r="A4" s="304"/>
      <c r="B4" s="525"/>
      <c r="C4" s="472"/>
      <c r="D4" s="526"/>
      <c r="E4" s="26"/>
      <c r="F4" s="515"/>
      <c r="G4" s="472"/>
      <c r="H4" s="472"/>
      <c r="I4" s="472"/>
      <c r="J4" s="472"/>
      <c r="K4" s="472"/>
      <c r="L4" s="472"/>
      <c r="M4" s="472"/>
      <c r="N4" s="472"/>
      <c r="O4" s="472"/>
      <c r="P4" s="472"/>
      <c r="Q4" s="472"/>
      <c r="R4" s="472"/>
      <c r="S4" s="472"/>
      <c r="T4" s="472"/>
      <c r="U4" s="472"/>
      <c r="V4" s="472"/>
      <c r="W4" s="472"/>
      <c r="X4" s="472"/>
      <c r="Y4" s="472"/>
      <c r="Z4" s="472"/>
      <c r="AA4" s="472"/>
      <c r="AB4" s="526"/>
      <c r="AC4" s="304"/>
      <c r="AD4" s="304"/>
    </row>
    <row r="5" spans="1:30" ht="12.75" customHeight="1" x14ac:dyDescent="0.25">
      <c r="A5" s="304"/>
      <c r="B5" s="525"/>
      <c r="C5" s="472"/>
      <c r="D5" s="526"/>
      <c r="E5" s="26"/>
      <c r="F5" s="515"/>
      <c r="G5" s="472"/>
      <c r="H5" s="472"/>
      <c r="I5" s="472"/>
      <c r="J5" s="472"/>
      <c r="K5" s="472"/>
      <c r="L5" s="472"/>
      <c r="M5" s="472"/>
      <c r="N5" s="472"/>
      <c r="O5" s="472"/>
      <c r="P5" s="472"/>
      <c r="Q5" s="472"/>
      <c r="R5" s="472"/>
      <c r="S5" s="472"/>
      <c r="T5" s="472"/>
      <c r="U5" s="472"/>
      <c r="V5" s="472"/>
      <c r="W5" s="472"/>
      <c r="X5" s="472"/>
      <c r="Y5" s="472"/>
      <c r="Z5" s="472"/>
      <c r="AA5" s="472"/>
      <c r="AB5" s="526"/>
      <c r="AC5" s="304"/>
      <c r="AD5" s="304"/>
    </row>
    <row r="6" spans="1:30" ht="37.5" customHeight="1" x14ac:dyDescent="0.25">
      <c r="A6" s="304"/>
      <c r="B6" s="510"/>
      <c r="C6" s="511"/>
      <c r="D6" s="512"/>
      <c r="E6" s="305"/>
      <c r="F6" s="511"/>
      <c r="G6" s="511"/>
      <c r="H6" s="511"/>
      <c r="I6" s="511"/>
      <c r="J6" s="511"/>
      <c r="K6" s="511"/>
      <c r="L6" s="511"/>
      <c r="M6" s="511"/>
      <c r="N6" s="511"/>
      <c r="O6" s="511"/>
      <c r="P6" s="511"/>
      <c r="Q6" s="511"/>
      <c r="R6" s="511"/>
      <c r="S6" s="511"/>
      <c r="T6" s="511"/>
      <c r="U6" s="511"/>
      <c r="V6" s="511"/>
      <c r="W6" s="511"/>
      <c r="X6" s="511"/>
      <c r="Y6" s="511"/>
      <c r="Z6" s="511"/>
      <c r="AA6" s="511"/>
      <c r="AB6" s="512"/>
      <c r="AC6" s="304"/>
      <c r="AD6" s="304"/>
    </row>
    <row r="7" spans="1:30" ht="15" customHeight="1" x14ac:dyDescent="0.25">
      <c r="A7" s="304"/>
      <c r="B7" s="27"/>
      <c r="C7" s="528"/>
      <c r="D7" s="508"/>
      <c r="E7" s="28"/>
      <c r="F7" s="29"/>
      <c r="G7" s="29"/>
      <c r="H7" s="29"/>
      <c r="I7" s="29"/>
      <c r="J7" s="29"/>
      <c r="K7" s="29"/>
      <c r="L7" s="29"/>
      <c r="M7" s="29"/>
      <c r="N7" s="29"/>
      <c r="O7" s="29"/>
      <c r="P7" s="29"/>
      <c r="Q7" s="29"/>
      <c r="R7" s="29"/>
      <c r="S7" s="29"/>
      <c r="T7" s="29"/>
      <c r="U7" s="29"/>
      <c r="V7" s="29"/>
      <c r="W7" s="29"/>
      <c r="X7" s="29"/>
      <c r="Y7" s="29"/>
      <c r="Z7" s="29"/>
      <c r="AA7" s="29"/>
      <c r="AB7" s="30"/>
      <c r="AC7" s="304"/>
      <c r="AD7" s="304"/>
    </row>
    <row r="8" spans="1:30"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row>
    <row r="9" spans="1:30" ht="15" customHeight="1" x14ac:dyDescent="0.25">
      <c r="A9" s="304"/>
      <c r="B9" s="31"/>
      <c r="C9" s="529"/>
      <c r="D9" s="515"/>
      <c r="E9" s="515"/>
      <c r="F9" s="515"/>
      <c r="G9" s="311"/>
      <c r="H9" s="304"/>
      <c r="I9" s="304"/>
      <c r="J9" s="304"/>
      <c r="K9" s="304"/>
      <c r="L9" s="304"/>
      <c r="M9" s="304"/>
      <c r="N9" s="304"/>
      <c r="O9" s="304"/>
      <c r="P9" s="304"/>
      <c r="Q9" s="304"/>
      <c r="R9" s="304"/>
      <c r="S9" s="304"/>
      <c r="T9" s="304"/>
      <c r="U9" s="304"/>
      <c r="V9" s="304"/>
      <c r="W9" s="304"/>
      <c r="X9" s="304"/>
      <c r="Y9" s="304"/>
      <c r="Z9" s="304"/>
      <c r="AA9" s="304"/>
      <c r="AB9" s="312"/>
      <c r="AC9" s="304"/>
      <c r="AD9" s="304"/>
    </row>
    <row r="10" spans="1:30" ht="30" customHeight="1" x14ac:dyDescent="0.25">
      <c r="A10" s="304"/>
      <c r="B10" s="31"/>
      <c r="C10" s="529" t="s">
        <v>123</v>
      </c>
      <c r="D10" s="515"/>
      <c r="E10" s="497" t="s">
        <v>466</v>
      </c>
      <c r="F10" s="498"/>
      <c r="G10" s="498"/>
      <c r="H10" s="498"/>
      <c r="I10" s="498"/>
      <c r="J10" s="498"/>
      <c r="K10" s="498"/>
      <c r="L10" s="498"/>
      <c r="M10" s="498"/>
      <c r="N10" s="498"/>
      <c r="O10" s="498"/>
      <c r="P10" s="498"/>
      <c r="Q10" s="498"/>
      <c r="R10" s="498"/>
      <c r="S10" s="498"/>
      <c r="T10" s="498"/>
      <c r="U10" s="498"/>
      <c r="V10" s="498"/>
      <c r="W10" s="498"/>
      <c r="X10" s="498"/>
      <c r="Y10" s="498"/>
      <c r="Z10" s="498"/>
      <c r="AA10" s="488"/>
      <c r="AB10" s="313"/>
      <c r="AC10" s="304"/>
      <c r="AD10" s="304"/>
    </row>
    <row r="11" spans="1:30" ht="15" customHeight="1" x14ac:dyDescent="0.25">
      <c r="A11" s="304"/>
      <c r="B11" s="31"/>
      <c r="C11" s="529"/>
      <c r="D11" s="515"/>
      <c r="E11" s="515"/>
      <c r="F11" s="515"/>
      <c r="G11" s="304"/>
      <c r="H11" s="304"/>
      <c r="I11" s="304"/>
      <c r="J11" s="304"/>
      <c r="K11" s="304"/>
      <c r="L11" s="304"/>
      <c r="M11" s="304"/>
      <c r="N11" s="304"/>
      <c r="O11" s="304"/>
      <c r="P11" s="304"/>
      <c r="Q11" s="304"/>
      <c r="R11" s="304"/>
      <c r="S11" s="304"/>
      <c r="T11" s="304"/>
      <c r="U11" s="304"/>
      <c r="V11" s="304"/>
      <c r="W11" s="304"/>
      <c r="X11" s="304"/>
      <c r="Y11" s="304"/>
      <c r="Z11" s="304"/>
      <c r="AA11" s="530"/>
      <c r="AB11" s="526"/>
      <c r="AC11" s="304"/>
      <c r="AD11" s="304"/>
    </row>
    <row r="12" spans="1:30" ht="29.25" customHeight="1" x14ac:dyDescent="0.25">
      <c r="A12" s="304"/>
      <c r="B12" s="31"/>
      <c r="C12" s="533" t="s">
        <v>125</v>
      </c>
      <c r="D12" s="534"/>
      <c r="E12" s="531" t="s">
        <v>447</v>
      </c>
      <c r="F12" s="532"/>
      <c r="G12" s="532"/>
      <c r="H12" s="532"/>
      <c r="I12" s="532"/>
      <c r="J12" s="532"/>
      <c r="K12" s="532"/>
      <c r="L12" s="532"/>
      <c r="M12" s="532"/>
      <c r="N12" s="532"/>
      <c r="O12" s="532"/>
      <c r="P12" s="532"/>
      <c r="Q12" s="532"/>
      <c r="R12" s="532"/>
      <c r="S12" s="532"/>
      <c r="T12" s="532"/>
      <c r="U12" s="532"/>
      <c r="V12" s="532"/>
      <c r="W12" s="532"/>
      <c r="X12" s="532"/>
      <c r="Y12" s="532"/>
      <c r="Z12" s="532"/>
      <c r="AA12" s="532"/>
      <c r="AB12" s="36"/>
      <c r="AC12" s="304"/>
      <c r="AD12" s="304"/>
    </row>
    <row r="13" spans="1:30" ht="15" customHeight="1" x14ac:dyDescent="0.25">
      <c r="A13" s="304"/>
      <c r="B13" s="31"/>
      <c r="C13" s="530"/>
      <c r="D13" s="515"/>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row>
    <row r="14" spans="1:30" ht="15" customHeight="1" x14ac:dyDescent="0.25">
      <c r="A14" s="304"/>
      <c r="B14" s="31"/>
      <c r="C14" s="529" t="s">
        <v>467</v>
      </c>
      <c r="D14" s="515"/>
      <c r="E14" s="524" t="s">
        <v>468</v>
      </c>
      <c r="F14" s="508"/>
      <c r="G14" s="508"/>
      <c r="H14" s="508"/>
      <c r="I14" s="508"/>
      <c r="J14" s="508"/>
      <c r="K14" s="508"/>
      <c r="L14" s="508"/>
      <c r="M14" s="508"/>
      <c r="N14" s="508"/>
      <c r="O14" s="508"/>
      <c r="P14" s="508"/>
      <c r="Q14" s="508"/>
      <c r="R14" s="508"/>
      <c r="S14" s="508"/>
      <c r="T14" s="508"/>
      <c r="U14" s="508"/>
      <c r="V14" s="508"/>
      <c r="W14" s="508"/>
      <c r="X14" s="508"/>
      <c r="Y14" s="508"/>
      <c r="Z14" s="508"/>
      <c r="AA14" s="509"/>
      <c r="AB14" s="312"/>
      <c r="AC14" s="304"/>
      <c r="AD14" s="304"/>
    </row>
    <row r="15" spans="1:30" ht="15.75" customHeight="1" x14ac:dyDescent="0.25">
      <c r="A15" s="304"/>
      <c r="B15" s="31"/>
      <c r="C15" s="314"/>
      <c r="D15" s="314"/>
      <c r="E15" s="510"/>
      <c r="F15" s="511"/>
      <c r="G15" s="511"/>
      <c r="H15" s="511"/>
      <c r="I15" s="511"/>
      <c r="J15" s="511"/>
      <c r="K15" s="511"/>
      <c r="L15" s="511"/>
      <c r="M15" s="511"/>
      <c r="N15" s="511"/>
      <c r="O15" s="511"/>
      <c r="P15" s="511"/>
      <c r="Q15" s="511"/>
      <c r="R15" s="511"/>
      <c r="S15" s="511"/>
      <c r="T15" s="511"/>
      <c r="U15" s="511"/>
      <c r="V15" s="511"/>
      <c r="W15" s="511"/>
      <c r="X15" s="511"/>
      <c r="Y15" s="511"/>
      <c r="Z15" s="511"/>
      <c r="AA15" s="512"/>
      <c r="AB15" s="312"/>
      <c r="AC15" s="304"/>
      <c r="AD15" s="304"/>
    </row>
    <row r="16" spans="1:30" ht="15" customHeight="1" x14ac:dyDescent="0.25">
      <c r="A16" s="304"/>
      <c r="B16" s="31"/>
      <c r="C16" s="314"/>
      <c r="D16" s="314"/>
      <c r="E16" s="314"/>
      <c r="F16" s="304"/>
      <c r="G16" s="304"/>
      <c r="H16" s="304"/>
      <c r="I16" s="304"/>
      <c r="J16" s="304"/>
      <c r="K16" s="304"/>
      <c r="L16" s="304"/>
      <c r="M16" s="304"/>
      <c r="N16" s="304"/>
      <c r="O16" s="304"/>
      <c r="P16" s="304"/>
      <c r="Q16" s="304"/>
      <c r="R16" s="304"/>
      <c r="S16" s="304"/>
      <c r="T16" s="304"/>
      <c r="U16" s="304"/>
      <c r="V16" s="304"/>
      <c r="W16" s="304"/>
      <c r="X16" s="304"/>
      <c r="Y16" s="304"/>
      <c r="Z16" s="304"/>
      <c r="AA16" s="304"/>
      <c r="AB16" s="312"/>
      <c r="AC16" s="304"/>
      <c r="AD16" s="304"/>
    </row>
    <row r="17" spans="1:30" ht="15" customHeight="1" x14ac:dyDescent="0.25">
      <c r="A17" s="304"/>
      <c r="B17" s="31"/>
      <c r="C17" s="529" t="s">
        <v>469</v>
      </c>
      <c r="D17" s="515"/>
      <c r="E17" s="524" t="s">
        <v>470</v>
      </c>
      <c r="F17" s="508"/>
      <c r="G17" s="508"/>
      <c r="H17" s="508"/>
      <c r="I17" s="508"/>
      <c r="J17" s="508"/>
      <c r="K17" s="508"/>
      <c r="L17" s="508"/>
      <c r="M17" s="508"/>
      <c r="N17" s="508"/>
      <c r="O17" s="508"/>
      <c r="P17" s="508"/>
      <c r="Q17" s="508"/>
      <c r="R17" s="508"/>
      <c r="S17" s="508"/>
      <c r="T17" s="508"/>
      <c r="U17" s="508"/>
      <c r="V17" s="508"/>
      <c r="W17" s="508"/>
      <c r="X17" s="508"/>
      <c r="Y17" s="508"/>
      <c r="Z17" s="508"/>
      <c r="AA17" s="509"/>
      <c r="AB17" s="312"/>
      <c r="AC17" s="304"/>
      <c r="AD17" s="304"/>
    </row>
    <row r="18" spans="1:30" ht="15" customHeight="1" x14ac:dyDescent="0.25">
      <c r="A18" s="304"/>
      <c r="B18" s="31"/>
      <c r="C18" s="314"/>
      <c r="D18" s="314"/>
      <c r="E18" s="510"/>
      <c r="F18" s="511"/>
      <c r="G18" s="511"/>
      <c r="H18" s="511"/>
      <c r="I18" s="511"/>
      <c r="J18" s="511"/>
      <c r="K18" s="511"/>
      <c r="L18" s="511"/>
      <c r="M18" s="511"/>
      <c r="N18" s="511"/>
      <c r="O18" s="511"/>
      <c r="P18" s="511"/>
      <c r="Q18" s="511"/>
      <c r="R18" s="511"/>
      <c r="S18" s="511"/>
      <c r="T18" s="511"/>
      <c r="U18" s="511"/>
      <c r="V18" s="511"/>
      <c r="W18" s="511"/>
      <c r="X18" s="511"/>
      <c r="Y18" s="511"/>
      <c r="Z18" s="511"/>
      <c r="AA18" s="512"/>
      <c r="AB18" s="312"/>
      <c r="AC18" s="304"/>
      <c r="AD18" s="304"/>
    </row>
    <row r="19" spans="1:30" ht="15" customHeight="1" x14ac:dyDescent="0.25">
      <c r="A19" s="304"/>
      <c r="B19" s="31"/>
      <c r="C19" s="314"/>
      <c r="D19" s="314"/>
      <c r="E19" s="314"/>
      <c r="F19" s="304"/>
      <c r="G19" s="304"/>
      <c r="H19" s="304"/>
      <c r="I19" s="304"/>
      <c r="J19" s="304"/>
      <c r="K19" s="304"/>
      <c r="L19" s="304"/>
      <c r="M19" s="304"/>
      <c r="N19" s="304"/>
      <c r="O19" s="304"/>
      <c r="P19" s="304"/>
      <c r="Q19" s="304"/>
      <c r="R19" s="304"/>
      <c r="S19" s="304"/>
      <c r="T19" s="304"/>
      <c r="U19" s="304"/>
      <c r="V19" s="304"/>
      <c r="W19" s="304"/>
      <c r="X19" s="304"/>
      <c r="Y19" s="304"/>
      <c r="Z19" s="304"/>
      <c r="AA19" s="304"/>
      <c r="AB19" s="312"/>
      <c r="AC19" s="304"/>
      <c r="AD19" s="304"/>
    </row>
    <row r="20" spans="1:30" ht="15" customHeight="1" x14ac:dyDescent="0.25">
      <c r="A20" s="304"/>
      <c r="B20" s="31"/>
      <c r="C20" s="314"/>
      <c r="D20" s="314"/>
      <c r="E20" s="314"/>
      <c r="F20" s="304"/>
      <c r="G20" s="304"/>
      <c r="H20" s="304"/>
      <c r="I20" s="304"/>
      <c r="J20" s="304"/>
      <c r="K20" s="304"/>
      <c r="L20" s="304"/>
      <c r="M20" s="304"/>
      <c r="N20" s="304"/>
      <c r="O20" s="304"/>
      <c r="P20" s="304"/>
      <c r="Q20" s="304"/>
      <c r="R20" s="304"/>
      <c r="S20" s="304"/>
      <c r="T20" s="304"/>
      <c r="U20" s="304"/>
      <c r="V20" s="304"/>
      <c r="W20" s="304"/>
      <c r="X20" s="304"/>
      <c r="Y20" s="304"/>
      <c r="Z20" s="304"/>
      <c r="AA20" s="304"/>
      <c r="AB20" s="312"/>
      <c r="AC20" s="304"/>
      <c r="AD20" s="304"/>
    </row>
    <row r="21" spans="1:30" ht="15" customHeight="1" x14ac:dyDescent="0.25">
      <c r="A21" s="304"/>
      <c r="B21" s="31"/>
      <c r="C21" s="529" t="s">
        <v>127</v>
      </c>
      <c r="D21" s="515"/>
      <c r="E21" s="315"/>
      <c r="F21" s="530"/>
      <c r="G21" s="515"/>
      <c r="H21" s="515"/>
      <c r="I21" s="515"/>
      <c r="J21" s="515"/>
      <c r="K21" s="515"/>
      <c r="L21" s="515"/>
      <c r="M21" s="515"/>
      <c r="N21" s="515"/>
      <c r="O21" s="515"/>
      <c r="P21" s="515"/>
      <c r="Q21" s="515"/>
      <c r="R21" s="515"/>
      <c r="S21" s="515"/>
      <c r="T21" s="515"/>
      <c r="U21" s="515"/>
      <c r="V21" s="515"/>
      <c r="W21" s="515"/>
      <c r="X21" s="515"/>
      <c r="Y21" s="515"/>
      <c r="Z21" s="515"/>
      <c r="AA21" s="515"/>
      <c r="AB21" s="526"/>
      <c r="AC21" s="304"/>
      <c r="AD21" s="304"/>
    </row>
    <row r="22" spans="1:30" ht="29.25" customHeight="1" x14ac:dyDescent="0.25">
      <c r="A22" s="304"/>
      <c r="B22" s="31"/>
      <c r="C22" s="497" t="s">
        <v>471</v>
      </c>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488"/>
      <c r="AB22" s="316"/>
      <c r="AC22" s="304"/>
      <c r="AD22" s="304"/>
    </row>
    <row r="23" spans="1:30" ht="15" customHeight="1" x14ac:dyDescent="0.25">
      <c r="A23" s="304"/>
      <c r="B23" s="31"/>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6"/>
      <c r="AC23" s="304"/>
      <c r="AD23" s="304"/>
    </row>
    <row r="24" spans="1:30" ht="15" customHeight="1" x14ac:dyDescent="0.25">
      <c r="A24" s="304"/>
      <c r="B24" s="31"/>
      <c r="C24" s="318" t="s">
        <v>128</v>
      </c>
      <c r="D24" s="318"/>
      <c r="E24" s="304"/>
      <c r="F24" s="304"/>
      <c r="G24" s="304"/>
      <c r="H24" s="304"/>
      <c r="I24" s="304"/>
      <c r="J24" s="317"/>
      <c r="K24" s="317"/>
      <c r="L24" s="317"/>
      <c r="M24" s="317"/>
      <c r="N24" s="317"/>
      <c r="O24" s="317"/>
      <c r="P24" s="317"/>
      <c r="Q24" s="317"/>
      <c r="R24" s="317" t="s">
        <v>129</v>
      </c>
      <c r="S24" s="317"/>
      <c r="T24" s="317"/>
      <c r="U24" s="317"/>
      <c r="V24" s="317"/>
      <c r="W24" s="317"/>
      <c r="X24" s="317"/>
      <c r="Y24" s="317"/>
      <c r="Z24" s="317"/>
      <c r="AA24" s="317"/>
      <c r="AB24" s="316"/>
      <c r="AC24" s="304"/>
      <c r="AD24" s="304"/>
    </row>
    <row r="25" spans="1:30" ht="15" customHeight="1" x14ac:dyDescent="0.25">
      <c r="A25" s="304"/>
      <c r="B25" s="31"/>
      <c r="C25" s="524" t="s">
        <v>472</v>
      </c>
      <c r="D25" s="508"/>
      <c r="E25" s="508"/>
      <c r="F25" s="508"/>
      <c r="G25" s="508"/>
      <c r="H25" s="508"/>
      <c r="I25" s="508"/>
      <c r="J25" s="508"/>
      <c r="K25" s="508"/>
      <c r="L25" s="508"/>
      <c r="M25" s="508"/>
      <c r="N25" s="508"/>
      <c r="O25" s="508"/>
      <c r="P25" s="509"/>
      <c r="Q25" s="304"/>
      <c r="R25" s="518"/>
      <c r="S25" s="498"/>
      <c r="T25" s="498"/>
      <c r="U25" s="498"/>
      <c r="V25" s="498"/>
      <c r="W25" s="498"/>
      <c r="X25" s="498"/>
      <c r="Y25" s="498"/>
      <c r="Z25" s="498"/>
      <c r="AA25" s="488"/>
      <c r="AB25" s="312"/>
      <c r="AC25" s="304"/>
      <c r="AD25" s="304"/>
    </row>
    <row r="26" spans="1:30" ht="15" customHeight="1" x14ac:dyDescent="0.25">
      <c r="A26" s="304"/>
      <c r="B26" s="31"/>
      <c r="C26" s="525"/>
      <c r="D26" s="472"/>
      <c r="E26" s="472"/>
      <c r="F26" s="472"/>
      <c r="G26" s="472"/>
      <c r="H26" s="472"/>
      <c r="I26" s="472"/>
      <c r="J26" s="472"/>
      <c r="K26" s="472"/>
      <c r="L26" s="472"/>
      <c r="M26" s="472"/>
      <c r="N26" s="472"/>
      <c r="O26" s="472"/>
      <c r="P26" s="526"/>
      <c r="Q26" s="304"/>
      <c r="R26" s="304"/>
      <c r="S26" s="304"/>
      <c r="T26" s="304"/>
      <c r="U26" s="304"/>
      <c r="V26" s="304"/>
      <c r="W26" s="304"/>
      <c r="X26" s="304"/>
      <c r="Y26" s="304"/>
      <c r="Z26" s="304"/>
      <c r="AA26" s="304"/>
      <c r="AB26" s="312"/>
      <c r="AC26" s="304"/>
      <c r="AD26" s="304"/>
    </row>
    <row r="27" spans="1:30" ht="15" customHeight="1" x14ac:dyDescent="0.25">
      <c r="A27" s="304"/>
      <c r="B27" s="31"/>
      <c r="C27" s="525"/>
      <c r="D27" s="472"/>
      <c r="E27" s="472"/>
      <c r="F27" s="472"/>
      <c r="G27" s="472"/>
      <c r="H27" s="472"/>
      <c r="I27" s="472"/>
      <c r="J27" s="472"/>
      <c r="K27" s="472"/>
      <c r="L27" s="472"/>
      <c r="M27" s="472"/>
      <c r="N27" s="472"/>
      <c r="O27" s="472"/>
      <c r="P27" s="526"/>
      <c r="Q27" s="314"/>
      <c r="R27" s="317" t="s">
        <v>130</v>
      </c>
      <c r="S27" s="317"/>
      <c r="T27" s="317"/>
      <c r="U27" s="317"/>
      <c r="V27" s="317"/>
      <c r="W27" s="314"/>
      <c r="X27" s="314"/>
      <c r="Y27" s="314"/>
      <c r="Z27" s="304"/>
      <c r="AA27" s="314"/>
      <c r="AB27" s="312"/>
      <c r="AC27" s="304"/>
      <c r="AD27" s="304"/>
    </row>
    <row r="28" spans="1:30" ht="15" customHeight="1" x14ac:dyDescent="0.25">
      <c r="A28" s="304"/>
      <c r="B28" s="31"/>
      <c r="C28" s="525"/>
      <c r="D28" s="472"/>
      <c r="E28" s="472"/>
      <c r="F28" s="472"/>
      <c r="G28" s="472"/>
      <c r="H28" s="472"/>
      <c r="I28" s="472"/>
      <c r="J28" s="472"/>
      <c r="K28" s="472"/>
      <c r="L28" s="472"/>
      <c r="M28" s="472"/>
      <c r="N28" s="472"/>
      <c r="O28" s="472"/>
      <c r="P28" s="526"/>
      <c r="Q28" s="304"/>
      <c r="R28" s="37"/>
      <c r="S28" s="304" t="s">
        <v>15</v>
      </c>
      <c r="T28" s="304"/>
      <c r="U28" s="37"/>
      <c r="V28" s="304" t="s">
        <v>27</v>
      </c>
      <c r="W28" s="304"/>
      <c r="X28" s="37"/>
      <c r="Y28" s="319" t="s">
        <v>46</v>
      </c>
      <c r="Z28" s="304"/>
      <c r="AA28" s="304"/>
      <c r="AB28" s="312"/>
      <c r="AC28" s="304"/>
      <c r="AD28" s="304"/>
    </row>
    <row r="29" spans="1:30" ht="15" customHeight="1" x14ac:dyDescent="0.25">
      <c r="A29" s="304"/>
      <c r="B29" s="31"/>
      <c r="C29" s="525"/>
      <c r="D29" s="472"/>
      <c r="E29" s="472"/>
      <c r="F29" s="472"/>
      <c r="G29" s="472"/>
      <c r="H29" s="472"/>
      <c r="I29" s="472"/>
      <c r="J29" s="472"/>
      <c r="K29" s="472"/>
      <c r="L29" s="472"/>
      <c r="M29" s="472"/>
      <c r="N29" s="472"/>
      <c r="O29" s="472"/>
      <c r="P29" s="526"/>
      <c r="Q29" s="304"/>
      <c r="R29" s="304"/>
      <c r="S29" s="304"/>
      <c r="T29" s="304"/>
      <c r="U29" s="304"/>
      <c r="V29" s="304"/>
      <c r="W29" s="304"/>
      <c r="X29" s="304"/>
      <c r="Y29" s="304"/>
      <c r="Z29" s="304"/>
      <c r="AA29" s="304"/>
      <c r="AB29" s="312"/>
      <c r="AC29" s="304"/>
      <c r="AD29" s="304"/>
    </row>
    <row r="30" spans="1:30" ht="15" customHeight="1" x14ac:dyDescent="0.25">
      <c r="A30" s="304"/>
      <c r="B30" s="31"/>
      <c r="C30" s="510"/>
      <c r="D30" s="511"/>
      <c r="E30" s="511"/>
      <c r="F30" s="511"/>
      <c r="G30" s="511"/>
      <c r="H30" s="511"/>
      <c r="I30" s="511"/>
      <c r="J30" s="511"/>
      <c r="K30" s="511"/>
      <c r="L30" s="511"/>
      <c r="M30" s="511"/>
      <c r="N30" s="511"/>
      <c r="O30" s="511"/>
      <c r="P30" s="512"/>
      <c r="Q30" s="304"/>
      <c r="R30" s="317" t="s">
        <v>131</v>
      </c>
      <c r="S30" s="304"/>
      <c r="T30" s="304"/>
      <c r="U30" s="304"/>
      <c r="V30" s="304"/>
      <c r="W30" s="535" t="s">
        <v>33</v>
      </c>
      <c r="X30" s="498"/>
      <c r="Y30" s="498"/>
      <c r="Z30" s="498"/>
      <c r="AA30" s="488"/>
      <c r="AB30" s="312"/>
      <c r="AC30" s="304"/>
      <c r="AD30" s="304"/>
    </row>
    <row r="31" spans="1:30" ht="15" customHeight="1" x14ac:dyDescent="0.25">
      <c r="A31" s="304"/>
      <c r="B31" s="31"/>
      <c r="C31" s="314"/>
      <c r="D31" s="314"/>
      <c r="E31" s="314"/>
      <c r="F31" s="314"/>
      <c r="G31" s="314"/>
      <c r="H31" s="304"/>
      <c r="I31" s="304"/>
      <c r="J31" s="304"/>
      <c r="K31" s="304"/>
      <c r="L31" s="304"/>
      <c r="M31" s="304"/>
      <c r="N31" s="304"/>
      <c r="O31" s="304"/>
      <c r="P31" s="304"/>
      <c r="Q31" s="304"/>
      <c r="R31" s="317"/>
      <c r="S31" s="304"/>
      <c r="T31" s="304"/>
      <c r="U31" s="304"/>
      <c r="V31" s="304"/>
      <c r="W31" s="304"/>
      <c r="X31" s="304"/>
      <c r="Y31" s="304"/>
      <c r="Z31" s="304"/>
      <c r="AA31" s="304"/>
      <c r="AB31" s="312"/>
      <c r="AC31" s="304"/>
      <c r="AD31" s="304"/>
    </row>
    <row r="32" spans="1:30" ht="15" customHeight="1" x14ac:dyDescent="0.25">
      <c r="A32" s="304"/>
      <c r="B32" s="31"/>
      <c r="C32" s="317" t="s">
        <v>132</v>
      </c>
      <c r="D32" s="314"/>
      <c r="E32" s="314"/>
      <c r="F32" s="314"/>
      <c r="G32" s="314"/>
      <c r="H32" s="314"/>
      <c r="I32" s="304"/>
      <c r="J32" s="304"/>
      <c r="K32" s="304"/>
      <c r="L32" s="304"/>
      <c r="M32" s="304"/>
      <c r="N32" s="304"/>
      <c r="O32" s="304"/>
      <c r="P32" s="304"/>
      <c r="Q32" s="304"/>
      <c r="R32" s="304"/>
      <c r="S32" s="304"/>
      <c r="T32" s="304"/>
      <c r="U32" s="304"/>
      <c r="V32" s="304"/>
      <c r="W32" s="304"/>
      <c r="X32" s="304"/>
      <c r="Y32" s="304"/>
      <c r="Z32" s="304"/>
      <c r="AA32" s="304"/>
      <c r="AB32" s="312"/>
      <c r="AC32" s="304"/>
      <c r="AD32" s="304"/>
    </row>
    <row r="33" spans="1:30" ht="39.75" customHeight="1" x14ac:dyDescent="0.25">
      <c r="A33" s="304"/>
      <c r="B33" s="31"/>
      <c r="C33" s="899" t="s">
        <v>439</v>
      </c>
      <c r="D33" s="498"/>
      <c r="E33" s="498"/>
      <c r="F33" s="498"/>
      <c r="G33" s="498"/>
      <c r="H33" s="498"/>
      <c r="I33" s="498"/>
      <c r="J33" s="498"/>
      <c r="K33" s="498"/>
      <c r="L33" s="498"/>
      <c r="M33" s="498"/>
      <c r="N33" s="498"/>
      <c r="O33" s="498"/>
      <c r="P33" s="498"/>
      <c r="Q33" s="498"/>
      <c r="R33" s="498"/>
      <c r="S33" s="498"/>
      <c r="T33" s="498"/>
      <c r="U33" s="498"/>
      <c r="V33" s="498"/>
      <c r="W33" s="498"/>
      <c r="X33" s="498"/>
      <c r="Y33" s="498"/>
      <c r="Z33" s="498"/>
      <c r="AA33" s="488"/>
      <c r="AB33" s="312"/>
      <c r="AC33" s="304"/>
      <c r="AD33" s="304"/>
    </row>
    <row r="34" spans="1:30" ht="15" customHeight="1" x14ac:dyDescent="0.25">
      <c r="A34" s="304"/>
      <c r="B34" s="31"/>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20"/>
      <c r="AC34" s="304"/>
      <c r="AD34" s="304"/>
    </row>
    <row r="35" spans="1:30" ht="15" customHeight="1" x14ac:dyDescent="0.25">
      <c r="A35" s="304"/>
      <c r="B35" s="31"/>
      <c r="C35" s="308" t="s">
        <v>134</v>
      </c>
      <c r="D35" s="314"/>
      <c r="E35" s="314"/>
      <c r="F35" s="314"/>
      <c r="G35" s="314"/>
      <c r="H35" s="314"/>
      <c r="I35" s="314"/>
      <c r="J35" s="314"/>
      <c r="K35" s="314"/>
      <c r="L35" s="314"/>
      <c r="M35" s="308" t="s">
        <v>134</v>
      </c>
      <c r="N35" s="314"/>
      <c r="O35" s="314"/>
      <c r="P35" s="314"/>
      <c r="Q35" s="314"/>
      <c r="R35" s="314"/>
      <c r="S35" s="314"/>
      <c r="T35" s="314"/>
      <c r="U35" s="314"/>
      <c r="V35" s="314"/>
      <c r="W35" s="314"/>
      <c r="X35" s="314"/>
      <c r="Y35" s="314"/>
      <c r="Z35" s="314"/>
      <c r="AA35" s="314"/>
      <c r="AB35" s="320"/>
      <c r="AC35" s="304"/>
      <c r="AD35" s="304"/>
    </row>
    <row r="36" spans="1:30" ht="29.25" customHeight="1" x14ac:dyDescent="0.25">
      <c r="A36" s="304"/>
      <c r="B36" s="31"/>
      <c r="C36" s="535" t="s">
        <v>440</v>
      </c>
      <c r="D36" s="498"/>
      <c r="E36" s="498"/>
      <c r="F36" s="498"/>
      <c r="G36" s="498"/>
      <c r="H36" s="498"/>
      <c r="I36" s="498"/>
      <c r="J36" s="498"/>
      <c r="K36" s="488"/>
      <c r="L36" s="314"/>
      <c r="M36" s="535"/>
      <c r="N36" s="498"/>
      <c r="O36" s="498"/>
      <c r="P36" s="498"/>
      <c r="Q36" s="498"/>
      <c r="R36" s="498"/>
      <c r="S36" s="498"/>
      <c r="T36" s="498"/>
      <c r="U36" s="498"/>
      <c r="V36" s="498"/>
      <c r="W36" s="498"/>
      <c r="X36" s="498"/>
      <c r="Y36" s="498"/>
      <c r="Z36" s="498"/>
      <c r="AA36" s="488"/>
      <c r="AB36" s="320"/>
      <c r="AC36" s="304"/>
      <c r="AD36" s="304"/>
    </row>
    <row r="37" spans="1:30" ht="15" customHeight="1" x14ac:dyDescent="0.25">
      <c r="A37" s="304"/>
      <c r="B37" s="31"/>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12"/>
      <c r="AC37" s="304"/>
      <c r="AD37" s="304"/>
    </row>
    <row r="38" spans="1:30" ht="15" customHeight="1" x14ac:dyDescent="0.25">
      <c r="A38" s="304"/>
      <c r="B38" s="31"/>
      <c r="C38" s="321" t="s">
        <v>137</v>
      </c>
      <c r="D38" s="321"/>
      <c r="E38" s="321"/>
      <c r="F38" s="321"/>
      <c r="G38" s="322"/>
      <c r="H38" s="323"/>
      <c r="I38" s="323"/>
      <c r="J38" s="323"/>
      <c r="K38" s="323"/>
      <c r="L38" s="323"/>
      <c r="M38" s="323"/>
      <c r="N38" s="323"/>
      <c r="O38" s="323"/>
      <c r="P38" s="323"/>
      <c r="Q38" s="323"/>
      <c r="R38" s="323"/>
      <c r="S38" s="323"/>
      <c r="T38" s="323"/>
      <c r="U38" s="323"/>
      <c r="V38" s="323"/>
      <c r="W38" s="323"/>
      <c r="X38" s="323"/>
      <c r="Y38" s="323"/>
      <c r="Z38" s="323"/>
      <c r="AA38" s="323"/>
      <c r="AB38" s="312"/>
      <c r="AC38" s="304"/>
      <c r="AD38" s="304"/>
    </row>
    <row r="39" spans="1:30" ht="90" customHeight="1" x14ac:dyDescent="0.25">
      <c r="A39" s="304"/>
      <c r="B39" s="31"/>
      <c r="C39" s="536" t="s">
        <v>441</v>
      </c>
      <c r="D39" s="498"/>
      <c r="E39" s="498"/>
      <c r="F39" s="498"/>
      <c r="G39" s="498"/>
      <c r="H39" s="498"/>
      <c r="I39" s="498"/>
      <c r="J39" s="498"/>
      <c r="K39" s="498"/>
      <c r="L39" s="498"/>
      <c r="M39" s="498"/>
      <c r="N39" s="498"/>
      <c r="O39" s="498"/>
      <c r="P39" s="498"/>
      <c r="Q39" s="498"/>
      <c r="R39" s="498"/>
      <c r="S39" s="498"/>
      <c r="T39" s="498"/>
      <c r="U39" s="498"/>
      <c r="V39" s="498"/>
      <c r="W39" s="498"/>
      <c r="X39" s="498"/>
      <c r="Y39" s="498"/>
      <c r="Z39" s="498"/>
      <c r="AA39" s="488"/>
      <c r="AB39" s="312"/>
      <c r="AC39" s="304"/>
      <c r="AD39" s="304"/>
    </row>
    <row r="40" spans="1:30" ht="15" customHeight="1" x14ac:dyDescent="0.25">
      <c r="A40" s="304"/>
      <c r="B40" s="31"/>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12"/>
      <c r="AC40" s="304"/>
      <c r="AD40" s="304"/>
    </row>
    <row r="41" spans="1:30" ht="15.75" customHeight="1" x14ac:dyDescent="0.25">
      <c r="A41" s="304"/>
      <c r="B41" s="31"/>
      <c r="C41" s="519" t="s">
        <v>139</v>
      </c>
      <c r="D41" s="515"/>
      <c r="E41" s="317"/>
      <c r="F41" s="497" t="s">
        <v>34</v>
      </c>
      <c r="G41" s="488"/>
      <c r="H41" s="317"/>
      <c r="I41" s="304"/>
      <c r="J41" s="324" t="s">
        <v>140</v>
      </c>
      <c r="K41" s="497">
        <v>2</v>
      </c>
      <c r="L41" s="498"/>
      <c r="M41" s="498"/>
      <c r="N41" s="488"/>
      <c r="O41" s="317"/>
      <c r="P41" s="317"/>
      <c r="Q41" s="308" t="s">
        <v>141</v>
      </c>
      <c r="R41" s="304"/>
      <c r="S41" s="317"/>
      <c r="T41" s="317"/>
      <c r="U41" s="317"/>
      <c r="V41" s="317"/>
      <c r="W41" s="497" t="s">
        <v>20</v>
      </c>
      <c r="X41" s="498"/>
      <c r="Y41" s="498"/>
      <c r="Z41" s="498"/>
      <c r="AA41" s="488"/>
      <c r="AB41" s="316"/>
      <c r="AC41" s="304"/>
      <c r="AD41" s="304"/>
    </row>
    <row r="42" spans="1:30" ht="15.75" customHeight="1" x14ac:dyDescent="0.25">
      <c r="A42" s="304"/>
      <c r="B42" s="31"/>
      <c r="C42" s="304"/>
      <c r="D42" s="304"/>
      <c r="E42" s="304"/>
      <c r="F42" s="319"/>
      <c r="G42" s="319"/>
      <c r="H42" s="319"/>
      <c r="I42" s="319"/>
      <c r="J42" s="319"/>
      <c r="K42" s="319"/>
      <c r="L42" s="319"/>
      <c r="M42" s="304"/>
      <c r="N42" s="304"/>
      <c r="O42" s="304"/>
      <c r="P42" s="304"/>
      <c r="Q42" s="304"/>
      <c r="R42" s="304"/>
      <c r="S42" s="304"/>
      <c r="T42" s="304"/>
      <c r="U42" s="304"/>
      <c r="V42" s="304"/>
      <c r="W42" s="304"/>
      <c r="X42" s="304"/>
      <c r="Y42" s="304"/>
      <c r="Z42" s="304"/>
      <c r="AA42" s="304"/>
      <c r="AB42" s="312"/>
      <c r="AC42" s="304"/>
      <c r="AD42" s="304"/>
    </row>
    <row r="43" spans="1:30" ht="32.25" customHeight="1" x14ac:dyDescent="0.25">
      <c r="A43" s="304"/>
      <c r="B43" s="31"/>
      <c r="C43" s="304"/>
      <c r="D43" s="324" t="s">
        <v>142</v>
      </c>
      <c r="E43" s="317"/>
      <c r="F43" s="536" t="s">
        <v>473</v>
      </c>
      <c r="G43" s="498"/>
      <c r="H43" s="498"/>
      <c r="I43" s="498"/>
      <c r="J43" s="498"/>
      <c r="K43" s="498"/>
      <c r="L43" s="498"/>
      <c r="M43" s="488"/>
      <c r="N43" s="304"/>
      <c r="O43" s="324" t="s">
        <v>144</v>
      </c>
      <c r="P43" s="535">
        <v>0</v>
      </c>
      <c r="Q43" s="498"/>
      <c r="R43" s="498"/>
      <c r="S43" s="498"/>
      <c r="T43" s="498"/>
      <c r="U43" s="498"/>
      <c r="V43" s="498"/>
      <c r="W43" s="498"/>
      <c r="X43" s="498"/>
      <c r="Y43" s="498"/>
      <c r="Z43" s="498"/>
      <c r="AA43" s="488"/>
      <c r="AB43" s="312"/>
      <c r="AC43" s="304"/>
      <c r="AD43" s="304"/>
    </row>
    <row r="44" spans="1:30" ht="15.75" customHeight="1" x14ac:dyDescent="0.25">
      <c r="A44" s="304"/>
      <c r="B44" s="31"/>
      <c r="C44" s="317"/>
      <c r="D44" s="317"/>
      <c r="E44" s="317"/>
      <c r="F44" s="319"/>
      <c r="G44" s="319"/>
      <c r="H44" s="319"/>
      <c r="I44" s="319"/>
      <c r="J44" s="319"/>
      <c r="K44" s="319"/>
      <c r="L44" s="319"/>
      <c r="M44" s="317"/>
      <c r="N44" s="317"/>
      <c r="O44" s="317"/>
      <c r="P44" s="317"/>
      <c r="Q44" s="317"/>
      <c r="R44" s="317"/>
      <c r="S44" s="317"/>
      <c r="T44" s="317"/>
      <c r="U44" s="317"/>
      <c r="V44" s="317"/>
      <c r="W44" s="317"/>
      <c r="X44" s="317"/>
      <c r="Y44" s="317"/>
      <c r="Z44" s="317"/>
      <c r="AA44" s="317"/>
      <c r="AB44" s="316"/>
      <c r="AC44" s="304"/>
      <c r="AD44" s="304"/>
    </row>
    <row r="45" spans="1:30" ht="15.75" customHeight="1" x14ac:dyDescent="0.25">
      <c r="A45" s="304"/>
      <c r="B45" s="31"/>
      <c r="C45" s="304"/>
      <c r="D45" s="324" t="s">
        <v>145</v>
      </c>
      <c r="E45" s="304"/>
      <c r="F45" s="518" t="s">
        <v>146</v>
      </c>
      <c r="G45" s="488"/>
      <c r="H45" s="304"/>
      <c r="I45" s="304"/>
      <c r="J45" s="317" t="s">
        <v>147</v>
      </c>
      <c r="K45" s="304"/>
      <c r="L45" s="518" t="s">
        <v>148</v>
      </c>
      <c r="M45" s="498"/>
      <c r="N45" s="488"/>
      <c r="O45" s="317"/>
      <c r="P45" s="317"/>
      <c r="Q45" s="304"/>
      <c r="R45" s="317" t="s">
        <v>149</v>
      </c>
      <c r="S45" s="317"/>
      <c r="T45" s="317"/>
      <c r="U45" s="317"/>
      <c r="V45" s="317"/>
      <c r="W45" s="537"/>
      <c r="X45" s="498"/>
      <c r="Y45" s="498"/>
      <c r="Z45" s="498"/>
      <c r="AA45" s="488"/>
      <c r="AB45" s="316"/>
      <c r="AC45" s="304"/>
      <c r="AD45" s="304"/>
    </row>
    <row r="46" spans="1:30" ht="15.75" customHeight="1" x14ac:dyDescent="0.25">
      <c r="A46" s="304"/>
      <c r="B46" s="31"/>
      <c r="C46" s="304"/>
      <c r="D46" s="304"/>
      <c r="E46" s="304"/>
      <c r="F46" s="29"/>
      <c r="G46" s="304"/>
      <c r="H46" s="304"/>
      <c r="I46" s="308"/>
      <c r="J46" s="308"/>
      <c r="K46" s="308"/>
      <c r="L46" s="308"/>
      <c r="M46" s="308"/>
      <c r="N46" s="308"/>
      <c r="O46" s="308"/>
      <c r="P46" s="308"/>
      <c r="Q46" s="308"/>
      <c r="R46" s="308"/>
      <c r="S46" s="308"/>
      <c r="T46" s="308"/>
      <c r="U46" s="308"/>
      <c r="V46" s="308"/>
      <c r="W46" s="308"/>
      <c r="X46" s="308"/>
      <c r="Y46" s="308"/>
      <c r="Z46" s="308"/>
      <c r="AA46" s="308"/>
      <c r="AB46" s="309"/>
      <c r="AC46" s="304"/>
      <c r="AD46" s="304"/>
    </row>
    <row r="47" spans="1:30" ht="15.75" customHeight="1" x14ac:dyDescent="0.25">
      <c r="A47" s="304"/>
      <c r="B47" s="31"/>
      <c r="C47" s="325" t="s">
        <v>150</v>
      </c>
      <c r="D47" s="538">
        <v>2024</v>
      </c>
      <c r="E47" s="539"/>
      <c r="F47" s="540"/>
      <c r="G47" s="35"/>
      <c r="H47" s="308"/>
      <c r="I47" s="308"/>
      <c r="J47" s="308"/>
      <c r="K47" s="308"/>
      <c r="L47" s="308"/>
      <c r="M47" s="308"/>
      <c r="N47" s="308"/>
      <c r="O47" s="308"/>
      <c r="P47" s="308"/>
      <c r="Q47" s="530"/>
      <c r="R47" s="515"/>
      <c r="S47" s="515"/>
      <c r="T47" s="515"/>
      <c r="U47" s="515"/>
      <c r="V47" s="308"/>
      <c r="W47" s="308"/>
      <c r="X47" s="529"/>
      <c r="Y47" s="515"/>
      <c r="Z47" s="515"/>
      <c r="AA47" s="515"/>
      <c r="AB47" s="316"/>
      <c r="AC47" s="304"/>
      <c r="AD47" s="304"/>
    </row>
    <row r="48" spans="1:30" ht="5.25" customHeight="1" x14ac:dyDescent="0.25">
      <c r="A48" s="304"/>
      <c r="B48" s="31"/>
      <c r="C48" s="317"/>
      <c r="D48" s="38"/>
      <c r="E48" s="38"/>
      <c r="F48" s="38"/>
      <c r="G48" s="304"/>
      <c r="H48" s="308"/>
      <c r="I48" s="308"/>
      <c r="J48" s="308"/>
      <c r="K48" s="308"/>
      <c r="L48" s="308"/>
      <c r="M48" s="308"/>
      <c r="N48" s="308"/>
      <c r="O48" s="308"/>
      <c r="P48" s="308"/>
      <c r="Q48" s="314"/>
      <c r="R48" s="314"/>
      <c r="S48" s="314"/>
      <c r="T48" s="314"/>
      <c r="U48" s="314"/>
      <c r="V48" s="308"/>
      <c r="W48" s="308"/>
      <c r="X48" s="310"/>
      <c r="Y48" s="310"/>
      <c r="Z48" s="310"/>
      <c r="AA48" s="310"/>
      <c r="AB48" s="316"/>
      <c r="AC48" s="304"/>
      <c r="AD48" s="304"/>
    </row>
    <row r="49" spans="1:30" ht="15.75" customHeight="1" x14ac:dyDescent="0.25">
      <c r="A49" s="304"/>
      <c r="B49" s="31"/>
      <c r="C49" s="317" t="s">
        <v>140</v>
      </c>
      <c r="D49" s="535">
        <v>1.2</v>
      </c>
      <c r="E49" s="498"/>
      <c r="F49" s="488"/>
      <c r="G49" s="304"/>
      <c r="H49" s="308"/>
      <c r="I49" s="308"/>
      <c r="J49" s="308"/>
      <c r="K49" s="308"/>
      <c r="L49" s="308"/>
      <c r="M49" s="308"/>
      <c r="N49" s="308"/>
      <c r="O49" s="308"/>
      <c r="P49" s="308"/>
      <c r="Q49" s="530"/>
      <c r="R49" s="515"/>
      <c r="S49" s="515"/>
      <c r="T49" s="515"/>
      <c r="U49" s="515"/>
      <c r="V49" s="308"/>
      <c r="W49" s="308"/>
      <c r="X49" s="529"/>
      <c r="Y49" s="515"/>
      <c r="Z49" s="515"/>
      <c r="AA49" s="515"/>
      <c r="AB49" s="309"/>
      <c r="AC49" s="304"/>
      <c r="AD49" s="304"/>
    </row>
    <row r="50" spans="1:30" ht="15.75" customHeight="1" x14ac:dyDescent="0.25">
      <c r="A50" s="304"/>
      <c r="B50" s="31"/>
      <c r="C50" s="304"/>
      <c r="D50" s="304"/>
      <c r="E50" s="304"/>
      <c r="F50" s="304"/>
      <c r="G50" s="304"/>
      <c r="H50" s="304"/>
      <c r="I50" s="308"/>
      <c r="J50" s="308"/>
      <c r="K50" s="317"/>
      <c r="L50" s="317"/>
      <c r="M50" s="317"/>
      <c r="N50" s="317"/>
      <c r="O50" s="317"/>
      <c r="P50" s="317"/>
      <c r="Q50" s="317"/>
      <c r="R50" s="317"/>
      <c r="S50" s="317"/>
      <c r="T50" s="317"/>
      <c r="U50" s="317"/>
      <c r="V50" s="317"/>
      <c r="W50" s="317"/>
      <c r="X50" s="317"/>
      <c r="Y50" s="317"/>
      <c r="Z50" s="317"/>
      <c r="AA50" s="317"/>
      <c r="AB50" s="309"/>
      <c r="AC50" s="304"/>
      <c r="AD50" s="304"/>
    </row>
    <row r="51" spans="1:30" ht="15.75" customHeight="1" x14ac:dyDescent="0.25">
      <c r="A51" s="304"/>
      <c r="B51" s="31"/>
      <c r="C51" s="317"/>
      <c r="D51" s="497" t="s">
        <v>151</v>
      </c>
      <c r="E51" s="498"/>
      <c r="F51" s="498"/>
      <c r="G51" s="498"/>
      <c r="H51" s="498"/>
      <c r="I51" s="498"/>
      <c r="J51" s="498"/>
      <c r="K51" s="498"/>
      <c r="L51" s="498"/>
      <c r="M51" s="498"/>
      <c r="N51" s="498"/>
      <c r="O51" s="498"/>
      <c r="P51" s="498"/>
      <c r="Q51" s="498"/>
      <c r="R51" s="498"/>
      <c r="S51" s="498"/>
      <c r="T51" s="498"/>
      <c r="U51" s="498"/>
      <c r="V51" s="498"/>
      <c r="W51" s="498"/>
      <c r="X51" s="498"/>
      <c r="Y51" s="488"/>
      <c r="Z51" s="318"/>
      <c r="AA51" s="318"/>
      <c r="AB51" s="326"/>
      <c r="AC51" s="304"/>
      <c r="AD51" s="304"/>
    </row>
    <row r="52" spans="1:30" ht="15.75" customHeight="1" x14ac:dyDescent="0.25">
      <c r="A52" s="304"/>
      <c r="B52" s="31"/>
      <c r="C52" s="304"/>
      <c r="D52" s="503" t="s">
        <v>152</v>
      </c>
      <c r="E52" s="498"/>
      <c r="F52" s="498"/>
      <c r="G52" s="498"/>
      <c r="H52" s="488"/>
      <c r="I52" s="499" t="s">
        <v>153</v>
      </c>
      <c r="J52" s="498"/>
      <c r="K52" s="498"/>
      <c r="L52" s="498"/>
      <c r="M52" s="498"/>
      <c r="N52" s="498"/>
      <c r="O52" s="498"/>
      <c r="P52" s="488"/>
      <c r="Q52" s="500" t="s">
        <v>154</v>
      </c>
      <c r="R52" s="498"/>
      <c r="S52" s="498"/>
      <c r="T52" s="498"/>
      <c r="U52" s="498"/>
      <c r="V52" s="498"/>
      <c r="W52" s="498"/>
      <c r="X52" s="498"/>
      <c r="Y52" s="488"/>
      <c r="Z52" s="318"/>
      <c r="AA52" s="318"/>
      <c r="AB52" s="326"/>
      <c r="AC52" s="304"/>
      <c r="AD52" s="304"/>
    </row>
    <row r="53" spans="1:30" ht="15.75" customHeight="1" x14ac:dyDescent="0.25">
      <c r="A53" s="327"/>
      <c r="B53" s="39"/>
      <c r="C53" s="40"/>
      <c r="D53" s="504" t="s">
        <v>155</v>
      </c>
      <c r="E53" s="498"/>
      <c r="F53" s="498"/>
      <c r="G53" s="498"/>
      <c r="H53" s="488"/>
      <c r="I53" s="501" t="s">
        <v>156</v>
      </c>
      <c r="J53" s="498"/>
      <c r="K53" s="498"/>
      <c r="L53" s="498"/>
      <c r="M53" s="498"/>
      <c r="N53" s="498"/>
      <c r="O53" s="498"/>
      <c r="P53" s="488"/>
      <c r="Q53" s="502" t="s">
        <v>157</v>
      </c>
      <c r="R53" s="498"/>
      <c r="S53" s="498"/>
      <c r="T53" s="498"/>
      <c r="U53" s="498"/>
      <c r="V53" s="498"/>
      <c r="W53" s="498"/>
      <c r="X53" s="498"/>
      <c r="Y53" s="488"/>
      <c r="Z53" s="327"/>
      <c r="AA53" s="327"/>
      <c r="AB53" s="328"/>
      <c r="AC53" s="327"/>
      <c r="AD53" s="327"/>
    </row>
    <row r="54" spans="1:30" ht="15.75" customHeight="1" x14ac:dyDescent="0.25">
      <c r="A54" s="304"/>
      <c r="B54" s="31"/>
      <c r="C54" s="329"/>
      <c r="D54" s="329"/>
      <c r="E54" s="329"/>
      <c r="F54" s="329"/>
      <c r="G54" s="330"/>
      <c r="H54" s="330"/>
      <c r="I54" s="330"/>
      <c r="J54" s="330"/>
      <c r="K54" s="330"/>
      <c r="L54" s="330"/>
      <c r="M54" s="330"/>
      <c r="N54" s="330"/>
      <c r="O54" s="330"/>
      <c r="P54" s="330"/>
      <c r="Q54" s="330"/>
      <c r="R54" s="330"/>
      <c r="S54" s="330"/>
      <c r="T54" s="330"/>
      <c r="U54" s="330"/>
      <c r="V54" s="330"/>
      <c r="W54" s="330"/>
      <c r="X54" s="330"/>
      <c r="Y54" s="330"/>
      <c r="Z54" s="329"/>
      <c r="AA54" s="329"/>
      <c r="AB54" s="313"/>
      <c r="AC54" s="304"/>
      <c r="AD54" s="304"/>
    </row>
    <row r="55" spans="1:30" ht="15.75" customHeight="1" x14ac:dyDescent="0.25">
      <c r="A55" s="331"/>
      <c r="B55" s="41"/>
      <c r="C55" s="505" t="s">
        <v>158</v>
      </c>
      <c r="D55" s="498"/>
      <c r="E55" s="498"/>
      <c r="F55" s="488"/>
      <c r="G55" s="506" t="s">
        <v>159</v>
      </c>
      <c r="H55" s="507" t="s">
        <v>160</v>
      </c>
      <c r="I55" s="508"/>
      <c r="J55" s="508"/>
      <c r="K55" s="508"/>
      <c r="L55" s="508"/>
      <c r="M55" s="508"/>
      <c r="N55" s="508"/>
      <c r="O55" s="508"/>
      <c r="P55" s="508"/>
      <c r="Q55" s="508"/>
      <c r="R55" s="508"/>
      <c r="S55" s="508"/>
      <c r="T55" s="508"/>
      <c r="U55" s="508"/>
      <c r="V55" s="508"/>
      <c r="W55" s="508"/>
      <c r="X55" s="508"/>
      <c r="Y55" s="508"/>
      <c r="Z55" s="508"/>
      <c r="AA55" s="509"/>
      <c r="AB55" s="326"/>
      <c r="AC55" s="331"/>
      <c r="AD55" s="331"/>
    </row>
    <row r="56" spans="1:30" ht="15.75" customHeight="1" x14ac:dyDescent="0.25">
      <c r="A56" s="331"/>
      <c r="B56" s="41"/>
      <c r="C56" s="42" t="s">
        <v>161</v>
      </c>
      <c r="D56" s="43" t="s">
        <v>474</v>
      </c>
      <c r="E56" s="505" t="s">
        <v>162</v>
      </c>
      <c r="F56" s="488"/>
      <c r="G56" s="475"/>
      <c r="H56" s="510"/>
      <c r="I56" s="511"/>
      <c r="J56" s="511"/>
      <c r="K56" s="511"/>
      <c r="L56" s="511"/>
      <c r="M56" s="511"/>
      <c r="N56" s="511"/>
      <c r="O56" s="511"/>
      <c r="P56" s="511"/>
      <c r="Q56" s="511"/>
      <c r="R56" s="511"/>
      <c r="S56" s="511"/>
      <c r="T56" s="511"/>
      <c r="U56" s="511"/>
      <c r="V56" s="511"/>
      <c r="W56" s="511"/>
      <c r="X56" s="511"/>
      <c r="Y56" s="511"/>
      <c r="Z56" s="511"/>
      <c r="AA56" s="512"/>
      <c r="AB56" s="326"/>
      <c r="AC56" s="331"/>
      <c r="AD56" s="331"/>
    </row>
    <row r="57" spans="1:30" ht="15.75" customHeight="1" x14ac:dyDescent="0.25">
      <c r="A57" s="331"/>
      <c r="B57" s="41"/>
      <c r="C57" s="44">
        <v>2024</v>
      </c>
      <c r="D57" s="45">
        <v>45474</v>
      </c>
      <c r="E57" s="513">
        <v>45656</v>
      </c>
      <c r="F57" s="488"/>
      <c r="G57" s="46">
        <v>0.5</v>
      </c>
      <c r="H57" s="517"/>
      <c r="I57" s="498"/>
      <c r="J57" s="498"/>
      <c r="K57" s="498"/>
      <c r="L57" s="498"/>
      <c r="M57" s="498"/>
      <c r="N57" s="498"/>
      <c r="O57" s="498"/>
      <c r="P57" s="498"/>
      <c r="Q57" s="498"/>
      <c r="R57" s="498"/>
      <c r="S57" s="498"/>
      <c r="T57" s="498"/>
      <c r="U57" s="498"/>
      <c r="V57" s="498"/>
      <c r="W57" s="498"/>
      <c r="X57" s="498"/>
      <c r="Y57" s="498"/>
      <c r="Z57" s="498"/>
      <c r="AA57" s="488"/>
      <c r="AB57" s="326"/>
      <c r="AC57" s="331"/>
      <c r="AD57" s="331"/>
    </row>
    <row r="58" spans="1:30" ht="15.75" customHeight="1" x14ac:dyDescent="0.25">
      <c r="A58" s="331"/>
      <c r="B58" s="41"/>
      <c r="C58" s="44">
        <v>2025</v>
      </c>
      <c r="D58" s="45">
        <v>45658</v>
      </c>
      <c r="E58" s="513">
        <v>46021</v>
      </c>
      <c r="F58" s="488"/>
      <c r="G58" s="46">
        <v>0.8</v>
      </c>
      <c r="H58" s="517"/>
      <c r="I58" s="498"/>
      <c r="J58" s="498"/>
      <c r="K58" s="498"/>
      <c r="L58" s="498"/>
      <c r="M58" s="498"/>
      <c r="N58" s="498"/>
      <c r="O58" s="498"/>
      <c r="P58" s="498"/>
      <c r="Q58" s="498"/>
      <c r="R58" s="498"/>
      <c r="S58" s="498"/>
      <c r="T58" s="498"/>
      <c r="U58" s="498"/>
      <c r="V58" s="498"/>
      <c r="W58" s="498"/>
      <c r="X58" s="498"/>
      <c r="Y58" s="498"/>
      <c r="Z58" s="498"/>
      <c r="AA58" s="488"/>
      <c r="AB58" s="326"/>
      <c r="AC58" s="331"/>
      <c r="AD58" s="331"/>
    </row>
    <row r="59" spans="1:30" ht="15.75" customHeight="1" x14ac:dyDescent="0.25">
      <c r="A59" s="331"/>
      <c r="B59" s="41"/>
      <c r="C59" s="44">
        <v>2026</v>
      </c>
      <c r="D59" s="45">
        <v>46023</v>
      </c>
      <c r="E59" s="513">
        <v>46386</v>
      </c>
      <c r="F59" s="488"/>
      <c r="G59" s="46">
        <v>0.4</v>
      </c>
      <c r="H59" s="517"/>
      <c r="I59" s="498"/>
      <c r="J59" s="498"/>
      <c r="K59" s="498"/>
      <c r="L59" s="498"/>
      <c r="M59" s="498"/>
      <c r="N59" s="498"/>
      <c r="O59" s="498"/>
      <c r="P59" s="498"/>
      <c r="Q59" s="498"/>
      <c r="R59" s="498"/>
      <c r="S59" s="498"/>
      <c r="T59" s="498"/>
      <c r="U59" s="498"/>
      <c r="V59" s="498"/>
      <c r="W59" s="498"/>
      <c r="X59" s="498"/>
      <c r="Y59" s="498"/>
      <c r="Z59" s="498"/>
      <c r="AA59" s="488"/>
      <c r="AB59" s="326"/>
      <c r="AC59" s="331"/>
      <c r="AD59" s="331"/>
    </row>
    <row r="60" spans="1:30" ht="15.75" customHeight="1" x14ac:dyDescent="0.25">
      <c r="A60" s="331"/>
      <c r="B60" s="41"/>
      <c r="C60" s="44">
        <v>2027</v>
      </c>
      <c r="D60" s="45">
        <v>46388</v>
      </c>
      <c r="E60" s="513">
        <v>46751</v>
      </c>
      <c r="F60" s="488"/>
      <c r="G60" s="46">
        <v>0.3</v>
      </c>
      <c r="H60" s="517"/>
      <c r="I60" s="498"/>
      <c r="J60" s="498"/>
      <c r="K60" s="498"/>
      <c r="L60" s="498"/>
      <c r="M60" s="498"/>
      <c r="N60" s="498"/>
      <c r="O60" s="498"/>
      <c r="P60" s="498"/>
      <c r="Q60" s="498"/>
      <c r="R60" s="498"/>
      <c r="S60" s="498"/>
      <c r="T60" s="498"/>
      <c r="U60" s="498"/>
      <c r="V60" s="498"/>
      <c r="W60" s="498"/>
      <c r="X60" s="498"/>
      <c r="Y60" s="498"/>
      <c r="Z60" s="498"/>
      <c r="AA60" s="488"/>
      <c r="AB60" s="326"/>
      <c r="AC60" s="331"/>
      <c r="AD60" s="331"/>
    </row>
    <row r="61" spans="1:30" ht="15.75" customHeight="1" x14ac:dyDescent="0.25">
      <c r="A61" s="331"/>
      <c r="B61" s="41"/>
      <c r="C61" s="44"/>
      <c r="D61" s="44"/>
      <c r="E61" s="505"/>
      <c r="F61" s="488"/>
      <c r="G61" s="43"/>
      <c r="H61" s="505"/>
      <c r="I61" s="498"/>
      <c r="J61" s="498"/>
      <c r="K61" s="498"/>
      <c r="L61" s="498"/>
      <c r="M61" s="498"/>
      <c r="N61" s="498"/>
      <c r="O61" s="498"/>
      <c r="P61" s="498"/>
      <c r="Q61" s="498"/>
      <c r="R61" s="498"/>
      <c r="S61" s="498"/>
      <c r="T61" s="498"/>
      <c r="U61" s="498"/>
      <c r="V61" s="498"/>
      <c r="W61" s="498"/>
      <c r="X61" s="498"/>
      <c r="Y61" s="498"/>
      <c r="Z61" s="498"/>
      <c r="AA61" s="488"/>
      <c r="AB61" s="326"/>
      <c r="AC61" s="331"/>
      <c r="AD61" s="331"/>
    </row>
    <row r="62" spans="1:30" ht="15.75" customHeight="1" x14ac:dyDescent="0.25">
      <c r="A62" s="304"/>
      <c r="B62" s="31"/>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12"/>
      <c r="AC62" s="304"/>
      <c r="AD62" s="304"/>
    </row>
    <row r="63" spans="1:30" ht="15.75" customHeight="1" x14ac:dyDescent="0.25">
      <c r="A63" s="304"/>
      <c r="B63" s="31"/>
      <c r="C63" s="519" t="s">
        <v>163</v>
      </c>
      <c r="D63" s="515"/>
      <c r="E63" s="317"/>
      <c r="F63" s="308" t="s">
        <v>164</v>
      </c>
      <c r="G63" s="47"/>
      <c r="H63" s="319"/>
      <c r="I63" s="308" t="s">
        <v>165</v>
      </c>
      <c r="J63" s="304"/>
      <c r="K63" s="518"/>
      <c r="L63" s="488"/>
      <c r="M63" s="317"/>
      <c r="N63" s="304"/>
      <c r="O63" s="304"/>
      <c r="P63" s="304"/>
      <c r="Q63" s="304"/>
      <c r="R63" s="304"/>
      <c r="S63" s="304"/>
      <c r="T63" s="304"/>
      <c r="U63" s="304"/>
      <c r="V63" s="304"/>
      <c r="W63" s="304"/>
      <c r="X63" s="304"/>
      <c r="Y63" s="304"/>
      <c r="Z63" s="304"/>
      <c r="AA63" s="304"/>
      <c r="AB63" s="312"/>
      <c r="AC63" s="304"/>
      <c r="AD63" s="304"/>
    </row>
    <row r="64" spans="1:30" ht="15.75" customHeight="1" x14ac:dyDescent="0.25">
      <c r="A64" s="304"/>
      <c r="B64" s="332"/>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33"/>
      <c r="AC64" s="304"/>
      <c r="AD64" s="304"/>
    </row>
    <row r="65" spans="1:30" ht="15.75" customHeight="1" x14ac:dyDescent="0.25">
      <c r="A65" s="304"/>
      <c r="B65" s="516" t="s">
        <v>166</v>
      </c>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8"/>
      <c r="AA65" s="498"/>
      <c r="AB65" s="488"/>
      <c r="AC65" s="304"/>
      <c r="AD65" s="304"/>
    </row>
    <row r="66" spans="1:30" ht="15.75" customHeight="1" x14ac:dyDescent="0.25">
      <c r="A66" s="304"/>
      <c r="B66" s="48"/>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49"/>
      <c r="AC66" s="304"/>
      <c r="AD66" s="304"/>
    </row>
    <row r="67" spans="1:30" ht="29.25" customHeight="1" x14ac:dyDescent="0.25">
      <c r="A67" s="304"/>
      <c r="B67" s="505" t="s">
        <v>161</v>
      </c>
      <c r="C67" s="488"/>
      <c r="D67" s="43"/>
      <c r="E67" s="505" t="s">
        <v>167</v>
      </c>
      <c r="F67" s="488"/>
      <c r="G67" s="43"/>
      <c r="H67" s="497" t="s">
        <v>168</v>
      </c>
      <c r="I67" s="488"/>
      <c r="J67" s="505"/>
      <c r="K67" s="488"/>
      <c r="L67" s="514"/>
      <c r="M67" s="515"/>
      <c r="N67" s="43" t="s">
        <v>169</v>
      </c>
      <c r="O67" s="505"/>
      <c r="P67" s="498"/>
      <c r="Q67" s="488"/>
      <c r="R67" s="505" t="s">
        <v>170</v>
      </c>
      <c r="S67" s="498"/>
      <c r="T67" s="488"/>
      <c r="U67" s="505"/>
      <c r="V67" s="498"/>
      <c r="W67" s="488"/>
      <c r="X67" s="505" t="s">
        <v>171</v>
      </c>
      <c r="Y67" s="488"/>
      <c r="Z67" s="505"/>
      <c r="AA67" s="498"/>
      <c r="AB67" s="488"/>
      <c r="AC67" s="304"/>
      <c r="AD67" s="304"/>
    </row>
    <row r="68" spans="1:30" ht="15.75" customHeight="1" x14ac:dyDescent="0.25">
      <c r="A68" s="304"/>
      <c r="B68" s="48"/>
      <c r="C68" s="334"/>
      <c r="D68" s="334"/>
      <c r="E68" s="334"/>
      <c r="F68" s="327"/>
      <c r="G68" s="335"/>
      <c r="H68" s="336"/>
      <c r="I68" s="336"/>
      <c r="J68" s="327"/>
      <c r="K68" s="327"/>
      <c r="L68" s="327"/>
      <c r="M68" s="327"/>
      <c r="N68" s="336"/>
      <c r="O68" s="327"/>
      <c r="P68" s="327"/>
      <c r="Q68" s="327"/>
      <c r="R68" s="327"/>
      <c r="S68" s="336"/>
      <c r="T68" s="314"/>
      <c r="U68" s="314"/>
      <c r="V68" s="304"/>
      <c r="W68" s="336"/>
      <c r="X68" s="324"/>
      <c r="Y68" s="324"/>
      <c r="Z68" s="50"/>
      <c r="AA68" s="28"/>
      <c r="AB68" s="51"/>
      <c r="AC68" s="304"/>
      <c r="AD68" s="304"/>
    </row>
    <row r="69" spans="1:30" ht="15.75" customHeight="1" x14ac:dyDescent="0.25">
      <c r="A69" s="304"/>
      <c r="B69" s="516" t="s">
        <v>172</v>
      </c>
      <c r="C69" s="488"/>
      <c r="D69" s="520"/>
      <c r="E69" s="511"/>
      <c r="F69" s="511"/>
      <c r="G69" s="511"/>
      <c r="H69" s="511"/>
      <c r="I69" s="511"/>
      <c r="J69" s="511"/>
      <c r="K69" s="511"/>
      <c r="L69" s="511"/>
      <c r="M69" s="511"/>
      <c r="N69" s="511"/>
      <c r="O69" s="511"/>
      <c r="P69" s="511"/>
      <c r="Q69" s="511"/>
      <c r="R69" s="511"/>
      <c r="S69" s="511"/>
      <c r="T69" s="511"/>
      <c r="U69" s="511"/>
      <c r="V69" s="511"/>
      <c r="W69" s="511"/>
      <c r="X69" s="511"/>
      <c r="Y69" s="511"/>
      <c r="Z69" s="511"/>
      <c r="AA69" s="511"/>
      <c r="AB69" s="512"/>
      <c r="AC69" s="304"/>
      <c r="AD69" s="304"/>
    </row>
    <row r="70" spans="1:30" ht="15.75" customHeight="1" x14ac:dyDescent="0.25">
      <c r="A70" s="304"/>
      <c r="B70" s="48"/>
      <c r="C70" s="334"/>
      <c r="D70" s="334"/>
      <c r="E70" s="334"/>
      <c r="F70" s="327"/>
      <c r="G70" s="335"/>
      <c r="H70" s="336"/>
      <c r="I70" s="336"/>
      <c r="J70" s="327"/>
      <c r="K70" s="327"/>
      <c r="L70" s="327"/>
      <c r="M70" s="327"/>
      <c r="N70" s="336"/>
      <c r="O70" s="327"/>
      <c r="P70" s="327"/>
      <c r="Q70" s="327"/>
      <c r="R70" s="327"/>
      <c r="S70" s="336"/>
      <c r="T70" s="314"/>
      <c r="U70" s="314"/>
      <c r="V70" s="304"/>
      <c r="W70" s="336"/>
      <c r="X70" s="324"/>
      <c r="Y70" s="324"/>
      <c r="Z70" s="50"/>
      <c r="AA70" s="28"/>
      <c r="AB70" s="51"/>
      <c r="AC70" s="304"/>
      <c r="AD70" s="304"/>
    </row>
    <row r="71" spans="1:30" ht="15.75" customHeight="1" x14ac:dyDescent="0.25">
      <c r="A71" s="304"/>
      <c r="B71" s="516" t="s">
        <v>173</v>
      </c>
      <c r="C71" s="488"/>
      <c r="D71" s="521"/>
      <c r="E71" s="511"/>
      <c r="F71" s="511"/>
      <c r="G71" s="511"/>
      <c r="H71" s="511"/>
      <c r="I71" s="511"/>
      <c r="J71" s="511"/>
      <c r="K71" s="511"/>
      <c r="L71" s="511"/>
      <c r="M71" s="511"/>
      <c r="N71" s="511"/>
      <c r="O71" s="511"/>
      <c r="P71" s="511"/>
      <c r="Q71" s="511"/>
      <c r="R71" s="511"/>
      <c r="S71" s="511"/>
      <c r="T71" s="511"/>
      <c r="U71" s="511"/>
      <c r="V71" s="511"/>
      <c r="W71" s="511"/>
      <c r="X71" s="511"/>
      <c r="Y71" s="511"/>
      <c r="Z71" s="511"/>
      <c r="AA71" s="511"/>
      <c r="AB71" s="512"/>
      <c r="AC71" s="304"/>
      <c r="AD71" s="304"/>
    </row>
    <row r="72" spans="1:30" ht="15.75" customHeight="1" x14ac:dyDescent="0.25">
      <c r="A72" s="304"/>
      <c r="B72" s="48"/>
      <c r="C72" s="334"/>
      <c r="D72" s="334"/>
      <c r="E72" s="334"/>
      <c r="F72" s="327"/>
      <c r="G72" s="335"/>
      <c r="H72" s="336"/>
      <c r="I72" s="336"/>
      <c r="J72" s="327"/>
      <c r="K72" s="327"/>
      <c r="L72" s="327"/>
      <c r="M72" s="327"/>
      <c r="N72" s="336"/>
      <c r="O72" s="327"/>
      <c r="P72" s="327"/>
      <c r="Q72" s="327"/>
      <c r="R72" s="327"/>
      <c r="S72" s="336"/>
      <c r="T72" s="314"/>
      <c r="U72" s="314"/>
      <c r="V72" s="304"/>
      <c r="W72" s="336"/>
      <c r="X72" s="324"/>
      <c r="Y72" s="324"/>
      <c r="Z72" s="324"/>
      <c r="AA72" s="314"/>
      <c r="AB72" s="320"/>
      <c r="AC72" s="304"/>
      <c r="AD72" s="304"/>
    </row>
    <row r="73" spans="1:30" ht="15.75" customHeight="1" x14ac:dyDescent="0.25">
      <c r="A73" s="304"/>
      <c r="B73" s="516" t="s">
        <v>174</v>
      </c>
      <c r="C73" s="488"/>
      <c r="D73" s="521"/>
      <c r="E73" s="511"/>
      <c r="F73" s="511"/>
      <c r="G73" s="511"/>
      <c r="H73" s="511"/>
      <c r="I73" s="511"/>
      <c r="J73" s="511"/>
      <c r="K73" s="511"/>
      <c r="L73" s="511"/>
      <c r="M73" s="511"/>
      <c r="N73" s="511"/>
      <c r="O73" s="511"/>
      <c r="P73" s="511"/>
      <c r="Q73" s="511"/>
      <c r="R73" s="511"/>
      <c r="S73" s="511"/>
      <c r="T73" s="511"/>
      <c r="U73" s="511"/>
      <c r="V73" s="511"/>
      <c r="W73" s="511"/>
      <c r="X73" s="511"/>
      <c r="Y73" s="511"/>
      <c r="Z73" s="511"/>
      <c r="AA73" s="511"/>
      <c r="AB73" s="512"/>
      <c r="AC73" s="304"/>
      <c r="AD73" s="304"/>
    </row>
    <row r="74" spans="1:30" ht="15.75" customHeight="1" x14ac:dyDescent="0.25">
      <c r="A74" s="304"/>
      <c r="B74" s="48"/>
      <c r="C74" s="334"/>
      <c r="D74" s="334"/>
      <c r="E74" s="334"/>
      <c r="F74" s="327"/>
      <c r="G74" s="335"/>
      <c r="H74" s="336"/>
      <c r="I74" s="336"/>
      <c r="J74" s="327"/>
      <c r="K74" s="327"/>
      <c r="L74" s="327"/>
      <c r="M74" s="327"/>
      <c r="N74" s="336"/>
      <c r="O74" s="327"/>
      <c r="P74" s="327"/>
      <c r="Q74" s="327"/>
      <c r="R74" s="327"/>
      <c r="S74" s="336"/>
      <c r="T74" s="314"/>
      <c r="U74" s="314"/>
      <c r="V74" s="304"/>
      <c r="W74" s="336"/>
      <c r="X74" s="324"/>
      <c r="Y74" s="324"/>
      <c r="Z74" s="50"/>
      <c r="AA74" s="28"/>
      <c r="AB74" s="51"/>
      <c r="AC74" s="304"/>
      <c r="AD74" s="304"/>
    </row>
    <row r="75" spans="1:30" ht="15.75" customHeight="1" x14ac:dyDescent="0.25">
      <c r="A75" s="304"/>
      <c r="B75" s="516" t="s">
        <v>175</v>
      </c>
      <c r="C75" s="488"/>
      <c r="D75" s="521"/>
      <c r="E75" s="511"/>
      <c r="F75" s="511"/>
      <c r="G75" s="511"/>
      <c r="H75" s="511"/>
      <c r="I75" s="511"/>
      <c r="J75" s="511"/>
      <c r="K75" s="511"/>
      <c r="L75" s="511"/>
      <c r="M75" s="511"/>
      <c r="N75" s="511"/>
      <c r="O75" s="511"/>
      <c r="P75" s="511"/>
      <c r="Q75" s="511"/>
      <c r="R75" s="511"/>
      <c r="S75" s="511"/>
      <c r="T75" s="511"/>
      <c r="U75" s="511"/>
      <c r="V75" s="511"/>
      <c r="W75" s="511"/>
      <c r="X75" s="511"/>
      <c r="Y75" s="511"/>
      <c r="Z75" s="511"/>
      <c r="AA75" s="511"/>
      <c r="AB75" s="512"/>
      <c r="AC75" s="304"/>
      <c r="AD75" s="304"/>
    </row>
    <row r="76" spans="1:30" ht="15.75" customHeight="1" x14ac:dyDescent="0.25">
      <c r="A76" s="304"/>
      <c r="B76" s="48"/>
      <c r="C76" s="334"/>
      <c r="D76" s="334"/>
      <c r="E76" s="334"/>
      <c r="F76" s="327"/>
      <c r="G76" s="335"/>
      <c r="H76" s="336"/>
      <c r="I76" s="336"/>
      <c r="J76" s="327"/>
      <c r="K76" s="327"/>
      <c r="L76" s="327"/>
      <c r="M76" s="327"/>
      <c r="N76" s="336"/>
      <c r="O76" s="327"/>
      <c r="P76" s="327"/>
      <c r="Q76" s="327"/>
      <c r="R76" s="327"/>
      <c r="S76" s="336"/>
      <c r="T76" s="314"/>
      <c r="U76" s="314"/>
      <c r="V76" s="304"/>
      <c r="W76" s="336"/>
      <c r="X76" s="324"/>
      <c r="Y76" s="324"/>
      <c r="Z76" s="50"/>
      <c r="AA76" s="28"/>
      <c r="AB76" s="51"/>
      <c r="AC76" s="304"/>
      <c r="AD76" s="304"/>
    </row>
    <row r="77" spans="1:30" ht="15.75" customHeight="1" x14ac:dyDescent="0.25">
      <c r="A77" s="304"/>
      <c r="B77" s="516" t="s">
        <v>176</v>
      </c>
      <c r="C77" s="488"/>
      <c r="D77" s="521"/>
      <c r="E77" s="511"/>
      <c r="F77" s="511"/>
      <c r="G77" s="511"/>
      <c r="H77" s="511"/>
      <c r="I77" s="511"/>
      <c r="J77" s="511"/>
      <c r="K77" s="511"/>
      <c r="L77" s="511"/>
      <c r="M77" s="511"/>
      <c r="N77" s="511"/>
      <c r="O77" s="511"/>
      <c r="P77" s="511"/>
      <c r="Q77" s="511"/>
      <c r="R77" s="511"/>
      <c r="S77" s="511"/>
      <c r="T77" s="511"/>
      <c r="U77" s="511"/>
      <c r="V77" s="511"/>
      <c r="W77" s="511"/>
      <c r="X77" s="511"/>
      <c r="Y77" s="511"/>
      <c r="Z77" s="511"/>
      <c r="AA77" s="511"/>
      <c r="AB77" s="512"/>
      <c r="AC77" s="304"/>
      <c r="AD77" s="304"/>
    </row>
    <row r="78" spans="1:30" ht="15.75" customHeight="1" x14ac:dyDescent="0.25">
      <c r="A78" s="304"/>
      <c r="B78" s="48"/>
      <c r="C78" s="334"/>
      <c r="D78" s="334"/>
      <c r="E78" s="334"/>
      <c r="F78" s="327"/>
      <c r="G78" s="335"/>
      <c r="H78" s="336"/>
      <c r="I78" s="336"/>
      <c r="J78" s="327"/>
      <c r="K78" s="327"/>
      <c r="L78" s="327"/>
      <c r="M78" s="327"/>
      <c r="N78" s="336"/>
      <c r="O78" s="327"/>
      <c r="P78" s="327"/>
      <c r="Q78" s="327"/>
      <c r="R78" s="327"/>
      <c r="S78" s="336"/>
      <c r="T78" s="314"/>
      <c r="U78" s="314"/>
      <c r="V78" s="304"/>
      <c r="W78" s="336"/>
      <c r="X78" s="324"/>
      <c r="Y78" s="324"/>
      <c r="Z78" s="50"/>
      <c r="AA78" s="28"/>
      <c r="AB78" s="51"/>
      <c r="AC78" s="304"/>
      <c r="AD78" s="304"/>
    </row>
    <row r="79" spans="1:30" ht="15.75" customHeight="1" x14ac:dyDescent="0.25">
      <c r="A79" s="304"/>
      <c r="B79" s="516" t="s">
        <v>177</v>
      </c>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8"/>
      <c r="AA79" s="498"/>
      <c r="AB79" s="488"/>
      <c r="AC79" s="304"/>
      <c r="AD79" s="304"/>
    </row>
    <row r="80" spans="1:30" ht="15.75" customHeight="1" x14ac:dyDescent="0.25">
      <c r="A80" s="304"/>
      <c r="B80" s="497" t="s">
        <v>122</v>
      </c>
      <c r="C80" s="488"/>
      <c r="D80" s="52" t="s">
        <v>178</v>
      </c>
      <c r="E80" s="497" t="s">
        <v>179</v>
      </c>
      <c r="F80" s="488"/>
      <c r="G80" s="497" t="s">
        <v>177</v>
      </c>
      <c r="H80" s="498"/>
      <c r="I80" s="498"/>
      <c r="J80" s="498"/>
      <c r="K80" s="498"/>
      <c r="L80" s="498"/>
      <c r="M80" s="498"/>
      <c r="N80" s="498"/>
      <c r="O80" s="488"/>
      <c r="P80" s="497" t="s">
        <v>180</v>
      </c>
      <c r="Q80" s="498"/>
      <c r="R80" s="498"/>
      <c r="S80" s="498"/>
      <c r="T80" s="498"/>
      <c r="U80" s="498"/>
      <c r="V80" s="498"/>
      <c r="W80" s="498"/>
      <c r="X80" s="498"/>
      <c r="Y80" s="498"/>
      <c r="Z80" s="498"/>
      <c r="AA80" s="498"/>
      <c r="AB80" s="488"/>
      <c r="AC80" s="304"/>
      <c r="AD80" s="304"/>
    </row>
    <row r="81" spans="1:30" ht="15.75" customHeight="1" x14ac:dyDescent="0.25">
      <c r="A81" s="304"/>
      <c r="B81" s="497"/>
      <c r="C81" s="488"/>
      <c r="D81" s="37"/>
      <c r="E81" s="497"/>
      <c r="F81" s="488"/>
      <c r="G81" s="522"/>
      <c r="H81" s="498"/>
      <c r="I81" s="498"/>
      <c r="J81" s="498"/>
      <c r="K81" s="498"/>
      <c r="L81" s="498"/>
      <c r="M81" s="498"/>
      <c r="N81" s="498"/>
      <c r="O81" s="488"/>
      <c r="P81" s="522"/>
      <c r="Q81" s="498"/>
      <c r="R81" s="498"/>
      <c r="S81" s="498"/>
      <c r="T81" s="498"/>
      <c r="U81" s="498"/>
      <c r="V81" s="498"/>
      <c r="W81" s="498"/>
      <c r="X81" s="498"/>
      <c r="Y81" s="498"/>
      <c r="Z81" s="498"/>
      <c r="AA81" s="498"/>
      <c r="AB81" s="488"/>
      <c r="AC81" s="304"/>
      <c r="AD81" s="304"/>
    </row>
    <row r="82" spans="1:30" ht="15.75" customHeight="1" x14ac:dyDescent="0.25">
      <c r="A82" s="304"/>
      <c r="B82" s="497"/>
      <c r="C82" s="488"/>
      <c r="D82" s="37"/>
      <c r="E82" s="497"/>
      <c r="F82" s="488"/>
      <c r="G82" s="522"/>
      <c r="H82" s="498"/>
      <c r="I82" s="498"/>
      <c r="J82" s="498"/>
      <c r="K82" s="498"/>
      <c r="L82" s="498"/>
      <c r="M82" s="498"/>
      <c r="N82" s="498"/>
      <c r="O82" s="488"/>
      <c r="P82" s="522"/>
      <c r="Q82" s="498"/>
      <c r="R82" s="498"/>
      <c r="S82" s="498"/>
      <c r="T82" s="498"/>
      <c r="U82" s="498"/>
      <c r="V82" s="498"/>
      <c r="W82" s="498"/>
      <c r="X82" s="498"/>
      <c r="Y82" s="498"/>
      <c r="Z82" s="498"/>
      <c r="AA82" s="498"/>
      <c r="AB82" s="488"/>
      <c r="AC82" s="304"/>
      <c r="AD82" s="304"/>
    </row>
    <row r="83" spans="1:30" ht="26.25" customHeight="1" x14ac:dyDescent="0.25">
      <c r="A83" s="304"/>
      <c r="B83" s="523" t="s">
        <v>181</v>
      </c>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8"/>
      <c r="AA83" s="498"/>
      <c r="AB83" s="488"/>
      <c r="AC83" s="304"/>
      <c r="AD83" s="337"/>
    </row>
    <row r="84" spans="1:30"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row>
    <row r="85" spans="1:30"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row>
    <row r="86" spans="1:30"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row>
    <row r="87" spans="1:30"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30"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row>
    <row r="89" spans="1:30"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row>
    <row r="90" spans="1:30"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row>
    <row r="91" spans="1:30"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row>
    <row r="92" spans="1:30"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row>
    <row r="93" spans="1:30"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row>
    <row r="94" spans="1:30"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row>
    <row r="95" spans="1:30"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row>
    <row r="96" spans="1:30"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row>
    <row r="97" spans="1:30"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row>
    <row r="98" spans="1:30"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row>
    <row r="99" spans="1:30"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row>
    <row r="100" spans="1:30"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row>
    <row r="101" spans="1:30"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row>
    <row r="102" spans="1:30"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row>
    <row r="103" spans="1:30"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row>
    <row r="104" spans="1:30"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row>
    <row r="105" spans="1:30"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row>
    <row r="106" spans="1:30"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row>
    <row r="107" spans="1:30"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row>
    <row r="108" spans="1:30"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row>
    <row r="109" spans="1:30"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row>
    <row r="110" spans="1:30"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row>
    <row r="111" spans="1:30"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row>
    <row r="112" spans="1:30"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row>
    <row r="113" spans="1:30"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row>
    <row r="114" spans="1:30"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row>
    <row r="115" spans="1:30"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30"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row>
    <row r="117" spans="1:30"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row>
    <row r="118" spans="1:30"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row>
    <row r="119" spans="1:30"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row>
    <row r="120" spans="1:30"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row>
    <row r="121" spans="1:30"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row>
    <row r="122" spans="1:30"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row>
    <row r="123" spans="1:30"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row>
    <row r="124" spans="1:30"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row>
    <row r="125" spans="1:30"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row>
    <row r="126" spans="1:30"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row>
    <row r="127" spans="1:30"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row>
    <row r="128" spans="1:30"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row>
    <row r="129" spans="1:30"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row>
    <row r="130" spans="1:30"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row>
    <row r="131" spans="1:30"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row>
    <row r="132" spans="1:30"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row>
    <row r="133" spans="1:30"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row>
    <row r="134" spans="1:30"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row>
    <row r="135" spans="1:30"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row>
    <row r="136" spans="1:30"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row>
    <row r="137" spans="1:30"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row>
    <row r="138" spans="1:30"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row>
    <row r="139" spans="1:30"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row>
    <row r="140" spans="1:30"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row>
    <row r="141" spans="1:30"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0"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row>
    <row r="143" spans="1:30"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row>
    <row r="144" spans="1:30"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row>
    <row r="145" spans="1:30"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row>
    <row r="146" spans="1:30"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row>
    <row r="147" spans="1:30"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row>
    <row r="148" spans="1:30"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row>
    <row r="149" spans="1:30"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row>
    <row r="150" spans="1:30"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row>
    <row r="151" spans="1:30"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row>
    <row r="152" spans="1:30"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row>
    <row r="153" spans="1:30"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row>
    <row r="154" spans="1:30"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row>
    <row r="155" spans="1:30"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row>
    <row r="156" spans="1:30"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row>
    <row r="157" spans="1:30"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row>
    <row r="158" spans="1:30"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row>
    <row r="159" spans="1:30"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row>
    <row r="160" spans="1:30"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row>
    <row r="161" spans="1:30"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row>
    <row r="162" spans="1:30"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row>
    <row r="163" spans="1:30"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row>
    <row r="164" spans="1:30"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row>
    <row r="165" spans="1:30"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row>
    <row r="166" spans="1:30"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row>
    <row r="167" spans="1:30"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row>
    <row r="168" spans="1:30"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row>
    <row r="169" spans="1:30"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row>
    <row r="170" spans="1:30"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row>
    <row r="171" spans="1:30"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row>
    <row r="172" spans="1:30"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row>
    <row r="173" spans="1:30"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row>
    <row r="175" spans="1:30"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row>
    <row r="176" spans="1:30"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row>
    <row r="177" spans="1:30"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row>
    <row r="178" spans="1:30"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row>
    <row r="179" spans="1:30"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row>
    <row r="180" spans="1:30"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row>
    <row r="181" spans="1:30"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row>
    <row r="182" spans="1:30"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row>
    <row r="183" spans="1:30"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row>
    <row r="184" spans="1:30"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row>
    <row r="185" spans="1:30"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row>
    <row r="186" spans="1:30"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row>
    <row r="187" spans="1:30"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row>
    <row r="188" spans="1:30"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row>
    <row r="189" spans="1:30"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row>
    <row r="190" spans="1:30"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row>
    <row r="191" spans="1:30"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row>
    <row r="192" spans="1:30"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row>
    <row r="193" spans="1:30"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row>
    <row r="194" spans="1:30"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row>
    <row r="195" spans="1:30"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row>
    <row r="196" spans="1:30"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row>
    <row r="197" spans="1:30"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row>
    <row r="198" spans="1:30"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row>
    <row r="199" spans="1:30"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row>
    <row r="200" spans="1:30"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row>
    <row r="201" spans="1:30"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row>
    <row r="202" spans="1:30"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row>
    <row r="203" spans="1:30"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row>
    <row r="204" spans="1:30"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row>
    <row r="205" spans="1:30"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row>
    <row r="206" spans="1:30"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row>
    <row r="207" spans="1:30"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row>
    <row r="208" spans="1:30"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row>
    <row r="209" spans="1:30"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row>
    <row r="210" spans="1:30"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row>
    <row r="211" spans="1:30"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row>
    <row r="212" spans="1:30"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row>
    <row r="213" spans="1:30"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row>
    <row r="214" spans="1:30"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row>
    <row r="215" spans="1:30"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row>
    <row r="216" spans="1:30"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row>
    <row r="217" spans="1:30"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row>
    <row r="218" spans="1:30"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row>
    <row r="219" spans="1:30"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row>
    <row r="220" spans="1:30"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row>
    <row r="221" spans="1:30"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row>
    <row r="222" spans="1:30"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row>
    <row r="223" spans="1:30"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row>
    <row r="224" spans="1:30"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row>
    <row r="225" spans="1:30"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row>
    <row r="226" spans="1:30"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row>
    <row r="227" spans="1:30"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row>
    <row r="228" spans="1:30"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row>
    <row r="229" spans="1:30"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row>
    <row r="230" spans="1:30"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row>
    <row r="231" spans="1:30"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row>
    <row r="232" spans="1:30"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row>
    <row r="233" spans="1:30"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row>
    <row r="234" spans="1:30"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row>
    <row r="235" spans="1:30"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row>
    <row r="236" spans="1:30"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row>
    <row r="237" spans="1:30"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row>
    <row r="238" spans="1:30"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row>
    <row r="239" spans="1:30"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row>
    <row r="240" spans="1:30"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row>
    <row r="241" spans="1:30"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row>
    <row r="242" spans="1:30"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row>
    <row r="243" spans="1:30"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row>
    <row r="244" spans="1:30"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row>
    <row r="245" spans="1:30"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row>
    <row r="246" spans="1:30"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row>
    <row r="247" spans="1:30"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row>
    <row r="248" spans="1:30"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row>
    <row r="249" spans="1:30"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row>
    <row r="250" spans="1:30"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row>
    <row r="251" spans="1:30"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0"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row>
    <row r="253" spans="1:30"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0"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row>
    <row r="255" spans="1:30"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row>
    <row r="256" spans="1:30"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row>
    <row r="257" spans="1:30"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row>
    <row r="258" spans="1:30"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row>
    <row r="259" spans="1:30"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row>
    <row r="260" spans="1:30"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row>
    <row r="261" spans="1:30"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row>
    <row r="262" spans="1:30"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row>
    <row r="263" spans="1:30"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row>
    <row r="264" spans="1:30"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row>
    <row r="265" spans="1:30"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row>
    <row r="266" spans="1:30"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row>
    <row r="267" spans="1:30"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row>
    <row r="268" spans="1:30"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row>
    <row r="269" spans="1:30"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row>
    <row r="270" spans="1:30"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row>
    <row r="271" spans="1:30"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row>
    <row r="272" spans="1:30"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row>
    <row r="273" spans="1:30"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row>
    <row r="274" spans="1:30"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0"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row>
    <row r="276" spans="1:30"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row>
    <row r="277" spans="1:30"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row>
    <row r="278" spans="1:30"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row>
    <row r="279" spans="1:30"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row>
    <row r="280" spans="1:30"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row>
    <row r="281" spans="1:30"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row>
    <row r="282" spans="1:30"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row>
    <row r="283" spans="1:30"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row>
    <row r="284" spans="1:30"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row>
    <row r="285" spans="1:30"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row>
    <row r="286" spans="1:30"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row>
    <row r="287" spans="1:30"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row>
    <row r="288" spans="1:30"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row>
    <row r="289" spans="1:30"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row>
    <row r="290" spans="1:30"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row>
    <row r="291" spans="1:30"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row>
    <row r="292" spans="1:30"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row>
    <row r="293" spans="1:30"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row>
    <row r="294" spans="1:30"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row>
    <row r="295" spans="1:30"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row>
    <row r="296" spans="1:30"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30"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row>
    <row r="298" spans="1:30"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row>
    <row r="299" spans="1:30"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row>
    <row r="300" spans="1:30"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row>
    <row r="301" spans="1:30"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row>
    <row r="302" spans="1:30"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row>
    <row r="303" spans="1:30"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row>
    <row r="304" spans="1:30"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row>
    <row r="305" spans="1:30"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row>
    <row r="306" spans="1:30"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row>
    <row r="307" spans="1:30"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row>
    <row r="308" spans="1:30"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row>
    <row r="309" spans="1:30"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row>
    <row r="310" spans="1:30"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row>
    <row r="311" spans="1:30"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row>
    <row r="312" spans="1:30"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row>
    <row r="313" spans="1:30"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row>
    <row r="314" spans="1:30"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row>
    <row r="315" spans="1:30"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row>
    <row r="316" spans="1:30"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row>
    <row r="317" spans="1:30"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row>
    <row r="318" spans="1:30"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30"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30"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row>
    <row r="321" spans="1:30"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row>
    <row r="322" spans="1:30"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row>
    <row r="323" spans="1:30"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row>
    <row r="324" spans="1:30"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row>
    <row r="325" spans="1:30"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row>
    <row r="326" spans="1:30"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row>
    <row r="327" spans="1:30"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row>
    <row r="328" spans="1:30"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row>
    <row r="329" spans="1:30"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row>
    <row r="330" spans="1:30"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row>
    <row r="331" spans="1:30"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row>
    <row r="332" spans="1:30"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row>
    <row r="333" spans="1:30"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row>
    <row r="334" spans="1:30"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row>
    <row r="335" spans="1:30"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row>
    <row r="336" spans="1:30"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row>
    <row r="337" spans="1:30"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row>
    <row r="338" spans="1:30"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row>
    <row r="339" spans="1:30"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row>
    <row r="340" spans="1:30"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row>
    <row r="341" spans="1:30"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row>
    <row r="342" spans="1:30"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row>
    <row r="343" spans="1:30"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row>
    <row r="344" spans="1:30"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30"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30"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30"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row>
    <row r="348" spans="1:30"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row>
    <row r="349" spans="1:30"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row>
    <row r="350" spans="1:30"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row>
    <row r="351" spans="1:30"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row>
    <row r="352" spans="1:30"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row>
    <row r="353" spans="1:30"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row>
    <row r="354" spans="1:30"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row>
    <row r="355" spans="1:30"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row>
    <row r="356" spans="1:30"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row>
    <row r="357" spans="1:30"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row>
    <row r="358" spans="1:30"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row>
    <row r="359" spans="1:30"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row>
    <row r="360" spans="1:30"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row>
    <row r="361" spans="1:30"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row>
    <row r="362" spans="1:30"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row>
    <row r="363" spans="1:30"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row>
    <row r="364" spans="1:30"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row>
    <row r="365" spans="1:30"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row>
    <row r="366" spans="1:30"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row>
    <row r="367" spans="1:30"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row>
    <row r="368" spans="1:30"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row>
    <row r="369" spans="1:30"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row>
    <row r="370" spans="1:30"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row>
    <row r="371" spans="1:30"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row>
    <row r="372" spans="1:30"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row>
    <row r="373" spans="1:30"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row>
    <row r="374" spans="1:30"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row>
    <row r="375" spans="1:30"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row>
    <row r="376" spans="1:30"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row>
    <row r="377" spans="1:30"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row>
    <row r="378" spans="1:30"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row>
    <row r="379" spans="1:30"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row>
    <row r="380" spans="1:30"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row>
    <row r="381" spans="1:30"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row>
    <row r="382" spans="1:30"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row>
    <row r="383" spans="1:30"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row>
    <row r="384" spans="1:30"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row>
    <row r="385" spans="1:30"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row>
    <row r="386" spans="1:30"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row>
    <row r="387" spans="1:30"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row>
    <row r="388" spans="1:30"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row>
    <row r="389" spans="1:30"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row>
    <row r="390" spans="1:30"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row>
    <row r="391" spans="1:30"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row>
    <row r="392" spans="1:30"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row>
    <row r="393" spans="1:30"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row>
    <row r="394" spans="1:30"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row>
    <row r="395" spans="1:30"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row>
    <row r="396" spans="1:30"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row>
    <row r="397" spans="1:30"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row>
    <row r="398" spans="1:30"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row>
    <row r="399" spans="1:30"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row>
    <row r="400" spans="1:30"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row>
    <row r="401" spans="1:30"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row>
    <row r="402" spans="1:30"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row>
    <row r="403" spans="1:30"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row>
    <row r="404" spans="1:30"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row>
    <row r="405" spans="1:30"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row>
    <row r="406" spans="1:30"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row>
    <row r="407" spans="1:30"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row>
    <row r="408" spans="1:30"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row>
    <row r="409" spans="1:30"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row>
    <row r="410" spans="1:30"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row>
    <row r="411" spans="1:30"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row>
    <row r="412" spans="1:30"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row>
    <row r="413" spans="1:30"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row>
    <row r="414" spans="1:30"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row>
    <row r="415" spans="1:30"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row>
    <row r="416" spans="1:30"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row>
    <row r="417" spans="1:30"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row>
    <row r="418" spans="1:30"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row>
    <row r="419" spans="1:30"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row>
    <row r="420" spans="1:30"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row>
    <row r="421" spans="1:30"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row>
    <row r="422" spans="1:30"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row>
    <row r="423" spans="1:30"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row>
    <row r="424" spans="1:30"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row>
    <row r="425" spans="1:30"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row>
    <row r="426" spans="1:30"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row>
    <row r="427" spans="1:30"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row>
    <row r="428" spans="1:30"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row>
    <row r="429" spans="1:30"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row>
    <row r="430" spans="1:30"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row>
    <row r="431" spans="1:30"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row>
    <row r="432" spans="1:30"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row>
    <row r="433" spans="1:30"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row>
    <row r="434" spans="1:30"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row>
    <row r="435" spans="1:30"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row>
    <row r="436" spans="1:30"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row>
    <row r="437" spans="1:30"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row>
    <row r="438" spans="1:30"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row>
    <row r="439" spans="1:30"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row>
    <row r="440" spans="1:30"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row>
    <row r="441" spans="1:30"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row>
    <row r="442" spans="1:30"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row>
    <row r="443" spans="1:30"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row>
    <row r="444" spans="1:30"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row>
    <row r="445" spans="1:30"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row>
    <row r="446" spans="1:30"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row>
    <row r="447" spans="1:30"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row>
    <row r="448" spans="1:30"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row>
    <row r="449" spans="1:30"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row>
    <row r="450" spans="1:30"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row>
    <row r="451" spans="1:30"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row>
    <row r="452" spans="1:30"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row>
    <row r="453" spans="1:30"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row>
    <row r="454" spans="1:30"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row>
    <row r="455" spans="1:30"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row>
    <row r="456" spans="1:30"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row>
    <row r="457" spans="1:30"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row>
    <row r="458" spans="1:30"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row>
    <row r="459" spans="1:30"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row>
    <row r="460" spans="1:30"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row>
    <row r="461" spans="1:30"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row>
    <row r="462" spans="1:30"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row>
    <row r="463" spans="1:30"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row>
    <row r="464" spans="1:30"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row>
    <row r="465" spans="1:30"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row>
    <row r="466" spans="1:30"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row>
    <row r="467" spans="1:30"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row>
    <row r="468" spans="1:30"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row>
    <row r="469" spans="1:30"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row>
    <row r="470" spans="1:30"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row>
    <row r="471" spans="1:30"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row>
    <row r="472" spans="1:30"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row>
    <row r="473" spans="1:30"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row>
    <row r="474" spans="1:30"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row>
    <row r="475" spans="1:30"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row>
    <row r="476" spans="1:30"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row>
    <row r="477" spans="1:30"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row>
    <row r="478" spans="1:30"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row>
    <row r="479" spans="1:30"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row>
    <row r="480" spans="1:30"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row>
    <row r="481" spans="1:30"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row>
    <row r="482" spans="1:30"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row>
    <row r="483" spans="1:30"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row>
    <row r="484" spans="1:30"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row>
    <row r="485" spans="1:30"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row>
    <row r="486" spans="1:30"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row>
    <row r="487" spans="1:30"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row>
    <row r="488" spans="1:30"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row>
    <row r="489" spans="1:30"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row>
    <row r="490" spans="1:30"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row>
    <row r="491" spans="1:30"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row>
    <row r="492" spans="1:30"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row>
    <row r="493" spans="1:30"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row>
    <row r="494" spans="1:30"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row>
    <row r="495" spans="1:30"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row>
    <row r="496" spans="1:30"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row>
    <row r="497" spans="1:30"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row>
    <row r="498" spans="1:30"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row>
    <row r="499" spans="1:30"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row>
    <row r="500" spans="1:30"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row>
    <row r="501" spans="1:30"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row>
    <row r="502" spans="1:30"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row>
    <row r="503" spans="1:30"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row>
    <row r="504" spans="1:30"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row>
    <row r="505" spans="1:30"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row>
    <row r="506" spans="1:30"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row>
    <row r="507" spans="1:30"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row>
    <row r="508" spans="1:30"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row>
    <row r="509" spans="1:30"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row>
    <row r="510" spans="1:30"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row>
    <row r="511" spans="1:30"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row>
    <row r="512" spans="1:30"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row>
    <row r="513" spans="1:30"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row>
    <row r="514" spans="1:30"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row>
    <row r="515" spans="1:30"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row>
    <row r="516" spans="1:30"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row>
    <row r="517" spans="1:30"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row>
    <row r="518" spans="1:30"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row>
    <row r="519" spans="1:30"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row>
    <row r="520" spans="1:30"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row>
    <row r="521" spans="1:30"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row>
    <row r="522" spans="1:30"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row>
    <row r="523" spans="1:30"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row>
    <row r="524" spans="1:30"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row>
    <row r="525" spans="1:30"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row>
    <row r="526" spans="1:30"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row>
    <row r="527" spans="1:30"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row>
    <row r="528" spans="1:30"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row>
    <row r="529" spans="1:30"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row>
    <row r="530" spans="1:30"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row>
    <row r="531" spans="1:30"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row>
    <row r="532" spans="1:30"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row>
    <row r="533" spans="1:30"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row>
    <row r="534" spans="1:30"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row>
    <row r="535" spans="1:30"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row>
    <row r="536" spans="1:30"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row>
    <row r="537" spans="1:30"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row>
    <row r="538" spans="1:30"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row>
    <row r="539" spans="1:30"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row>
    <row r="540" spans="1:30"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row>
    <row r="541" spans="1:30"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row>
    <row r="542" spans="1:30"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row>
    <row r="543" spans="1:30"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row>
    <row r="544" spans="1:30"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row>
    <row r="545" spans="1:30"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row>
    <row r="546" spans="1:30"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row>
    <row r="547" spans="1:30"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row>
    <row r="548" spans="1:30"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row>
    <row r="549" spans="1:30"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row>
    <row r="550" spans="1:30"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row>
    <row r="551" spans="1:30"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row>
    <row r="552" spans="1:30"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row>
    <row r="553" spans="1:30"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row>
    <row r="554" spans="1:30"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row>
    <row r="555" spans="1:30"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row>
    <row r="556" spans="1:30"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row>
    <row r="557" spans="1:30"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row>
    <row r="558" spans="1:30"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row>
    <row r="559" spans="1:30"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row>
    <row r="560" spans="1:30"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row>
    <row r="561" spans="1:30"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row>
    <row r="562" spans="1:30"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row>
    <row r="563" spans="1:30"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row>
    <row r="564" spans="1:30"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row>
    <row r="565" spans="1:30"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row>
    <row r="566" spans="1:30"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row>
    <row r="567" spans="1:30"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row>
    <row r="568" spans="1:30"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row>
    <row r="569" spans="1:30"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row>
    <row r="570" spans="1:30"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row>
    <row r="571" spans="1:30"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row>
    <row r="572" spans="1:30"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row>
    <row r="573" spans="1:30"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row>
    <row r="574" spans="1:30"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row>
    <row r="575" spans="1:30"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row>
    <row r="576" spans="1:30"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row>
    <row r="577" spans="1:30"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row>
    <row r="578" spans="1:30"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row>
    <row r="579" spans="1:30"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row>
    <row r="580" spans="1:30"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row>
    <row r="581" spans="1:30"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row>
    <row r="582" spans="1:30"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row>
    <row r="583" spans="1:30"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row>
    <row r="584" spans="1:30"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row>
    <row r="585" spans="1:30"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row>
    <row r="586" spans="1:30"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row>
    <row r="587" spans="1:30"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row>
    <row r="588" spans="1:30"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row>
    <row r="589" spans="1:30"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row>
    <row r="590" spans="1:30"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row>
    <row r="591" spans="1:30"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row>
    <row r="592" spans="1:30"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row>
    <row r="593" spans="1:30"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row>
    <row r="594" spans="1:30"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row>
    <row r="595" spans="1:30"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row>
    <row r="596" spans="1:30"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row>
    <row r="597" spans="1:30"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row>
    <row r="598" spans="1:30"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row>
    <row r="599" spans="1:30"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row>
    <row r="600" spans="1:30"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row>
    <row r="601" spans="1:30"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row>
    <row r="602" spans="1:30"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row>
    <row r="603" spans="1:30"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row>
    <row r="604" spans="1:30"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row>
    <row r="605" spans="1:30"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row>
    <row r="606" spans="1:30"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row>
    <row r="607" spans="1:30"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row>
    <row r="608" spans="1:30"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row>
    <row r="609" spans="1:30"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row>
    <row r="610" spans="1:30"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row>
    <row r="611" spans="1:30"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row>
    <row r="612" spans="1:30"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row>
    <row r="613" spans="1:30"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row>
    <row r="614" spans="1:30"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row>
    <row r="615" spans="1:30"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row>
    <row r="616" spans="1:30"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row>
    <row r="617" spans="1:30"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row>
    <row r="618" spans="1:30"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row>
    <row r="619" spans="1:30"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row>
    <row r="620" spans="1:30"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row>
    <row r="621" spans="1:30"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row>
    <row r="622" spans="1:30"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row>
    <row r="623" spans="1:30"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row>
    <row r="624" spans="1:30"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row>
    <row r="625" spans="1:30"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row>
    <row r="626" spans="1:30"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row>
    <row r="627" spans="1:30"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row>
    <row r="628" spans="1:30"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row>
    <row r="629" spans="1:30"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row>
    <row r="630" spans="1:30"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row>
    <row r="631" spans="1:30"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row>
    <row r="632" spans="1:30"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row>
    <row r="633" spans="1:30"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row>
    <row r="634" spans="1:30"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row>
    <row r="635" spans="1:30"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row>
    <row r="636" spans="1:30"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row>
    <row r="637" spans="1:30"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row>
    <row r="638" spans="1:30"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row>
    <row r="639" spans="1:30"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row>
    <row r="640" spans="1:30"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row>
    <row r="641" spans="1:30"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row>
    <row r="642" spans="1:30"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row>
    <row r="643" spans="1:30"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row>
    <row r="644" spans="1:30"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row>
    <row r="645" spans="1:30"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row>
    <row r="646" spans="1:30"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row>
    <row r="647" spans="1:30"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row>
    <row r="648" spans="1:30"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row>
    <row r="649" spans="1:30"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row>
    <row r="650" spans="1:30"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row>
    <row r="651" spans="1:30"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row>
    <row r="652" spans="1:30"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row>
    <row r="653" spans="1:30"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row>
    <row r="654" spans="1:30"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row>
    <row r="655" spans="1:30"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row>
    <row r="656" spans="1:30"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row>
    <row r="657" spans="1:30"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row>
    <row r="658" spans="1:30"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row>
    <row r="659" spans="1:30"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row>
    <row r="660" spans="1:30"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row>
    <row r="661" spans="1:30"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row>
    <row r="662" spans="1:30"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row>
    <row r="663" spans="1:30"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row>
    <row r="664" spans="1:30"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row>
    <row r="665" spans="1:30"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row>
    <row r="666" spans="1:30"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row>
    <row r="667" spans="1:30"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row>
    <row r="668" spans="1:30"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row>
    <row r="669" spans="1:30"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row>
    <row r="670" spans="1:30"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row>
    <row r="671" spans="1:30"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row>
    <row r="672" spans="1:30"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row>
    <row r="673" spans="1:30"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row>
    <row r="674" spans="1:30"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row>
    <row r="675" spans="1:30"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row>
    <row r="676" spans="1:30"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row>
    <row r="677" spans="1:30"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row>
    <row r="678" spans="1:30"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row>
    <row r="679" spans="1:30"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row>
    <row r="680" spans="1:30"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row>
    <row r="681" spans="1:30"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row>
    <row r="682" spans="1:30"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row>
    <row r="683" spans="1:30"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row>
    <row r="684" spans="1:30"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row>
    <row r="685" spans="1:30"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row>
    <row r="686" spans="1:30"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row>
    <row r="687" spans="1:30"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row>
    <row r="688" spans="1:30"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row>
    <row r="689" spans="1:30"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row>
    <row r="690" spans="1:30"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row>
    <row r="691" spans="1:30"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row>
    <row r="692" spans="1:30"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row>
    <row r="693" spans="1:30"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row>
    <row r="694" spans="1:30"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row>
    <row r="695" spans="1:30"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row>
    <row r="696" spans="1:30"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row>
    <row r="697" spans="1:30"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row>
    <row r="698" spans="1:30"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row>
    <row r="699" spans="1:30"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row>
    <row r="700" spans="1:30"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row>
    <row r="701" spans="1:30"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row>
    <row r="702" spans="1:30"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row>
    <row r="703" spans="1:30"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row>
    <row r="704" spans="1:30"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row>
    <row r="705" spans="1:30"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row>
    <row r="706" spans="1:30"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row>
    <row r="707" spans="1:30"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row>
    <row r="708" spans="1:30"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row>
    <row r="709" spans="1:30"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row>
    <row r="710" spans="1:30"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row>
    <row r="711" spans="1:30"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row>
    <row r="712" spans="1:30"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row>
    <row r="713" spans="1:30"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row>
    <row r="714" spans="1:30"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row>
    <row r="715" spans="1:30"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row>
    <row r="716" spans="1:30"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row>
    <row r="717" spans="1:30"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row>
    <row r="718" spans="1:30"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row>
    <row r="719" spans="1:30"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row>
    <row r="720" spans="1:30"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row>
    <row r="721" spans="1:30"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row>
    <row r="722" spans="1:30"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row>
    <row r="723" spans="1:30"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row>
    <row r="724" spans="1:30"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row>
    <row r="725" spans="1:30"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row>
    <row r="726" spans="1:30"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row>
    <row r="727" spans="1:30"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row>
    <row r="728" spans="1:30"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row>
    <row r="729" spans="1:30"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row>
    <row r="730" spans="1:30"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row>
    <row r="731" spans="1:30"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row>
    <row r="732" spans="1:30"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row>
    <row r="733" spans="1:30"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row>
    <row r="734" spans="1:30"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row>
    <row r="735" spans="1:30"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row>
    <row r="736" spans="1:30"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row>
    <row r="737" spans="1:30"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row>
    <row r="738" spans="1:30"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row>
    <row r="739" spans="1:30"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row>
    <row r="740" spans="1:30"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row>
    <row r="741" spans="1:30"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row>
    <row r="742" spans="1:30"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row>
    <row r="743" spans="1:30"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row>
    <row r="744" spans="1:30"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row>
    <row r="745" spans="1:30"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row>
    <row r="746" spans="1:30"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row>
    <row r="747" spans="1:30"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row>
    <row r="748" spans="1:30"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row>
    <row r="749" spans="1:30"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row>
    <row r="750" spans="1:30"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row>
    <row r="751" spans="1:30"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row>
    <row r="752" spans="1:30"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row>
    <row r="753" spans="1:30"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row>
    <row r="754" spans="1:30"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row>
    <row r="755" spans="1:30"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row>
    <row r="756" spans="1:30"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row>
    <row r="757" spans="1:30"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row>
    <row r="758" spans="1:30"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row>
    <row r="759" spans="1:30"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row>
    <row r="760" spans="1:30"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row>
    <row r="761" spans="1:30"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row>
    <row r="762" spans="1:30"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row>
    <row r="763" spans="1:30"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row>
    <row r="764" spans="1:30"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row>
    <row r="765" spans="1:30"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row>
    <row r="766" spans="1:30"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row>
    <row r="767" spans="1:30"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row>
    <row r="768" spans="1:30"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row>
    <row r="769" spans="1:30"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row>
    <row r="770" spans="1:30"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row>
    <row r="771" spans="1:30"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row>
    <row r="772" spans="1:30"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row>
    <row r="773" spans="1:30"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row>
    <row r="774" spans="1:30"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row>
    <row r="775" spans="1:30"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row>
    <row r="776" spans="1:30"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row>
    <row r="777" spans="1:30"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row>
    <row r="778" spans="1:30"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row>
    <row r="779" spans="1:30"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row>
    <row r="780" spans="1:30"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row>
    <row r="781" spans="1:30"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row>
    <row r="782" spans="1:30"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row>
    <row r="783" spans="1:30"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row>
    <row r="784" spans="1:30"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row>
    <row r="785" spans="1:30"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row>
    <row r="786" spans="1:30"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row>
    <row r="787" spans="1:30"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row>
    <row r="788" spans="1:30"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row>
    <row r="789" spans="1:30"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row>
    <row r="790" spans="1:30"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row>
    <row r="791" spans="1:30"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row>
    <row r="792" spans="1:30"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row>
    <row r="793" spans="1:30"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row>
    <row r="794" spans="1:30"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row>
    <row r="795" spans="1:30"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row>
    <row r="796" spans="1:30"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row>
    <row r="797" spans="1:30"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row>
    <row r="798" spans="1:30"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row>
    <row r="799" spans="1:30"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row>
    <row r="800" spans="1:30"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row>
    <row r="801" spans="1:30"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row>
    <row r="802" spans="1:30"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row>
    <row r="803" spans="1:30"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row>
    <row r="804" spans="1:30"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row>
    <row r="805" spans="1:30"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row>
    <row r="806" spans="1:30"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row>
    <row r="807" spans="1:30"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row>
    <row r="808" spans="1:30"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row>
    <row r="809" spans="1:30"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row>
    <row r="810" spans="1:30"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row>
    <row r="811" spans="1:30"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row>
    <row r="812" spans="1:30"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row>
    <row r="813" spans="1:30"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row>
    <row r="814" spans="1:30"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row>
    <row r="815" spans="1:30"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row>
    <row r="816" spans="1:30"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row>
    <row r="817" spans="1:30"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row>
    <row r="818" spans="1:30"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row>
    <row r="819" spans="1:30"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row>
    <row r="820" spans="1:30"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row>
    <row r="821" spans="1:30"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row>
    <row r="822" spans="1:30"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row>
    <row r="823" spans="1:30"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row>
    <row r="824" spans="1:30"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row>
    <row r="825" spans="1:30"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row>
    <row r="826" spans="1:30"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row>
    <row r="827" spans="1:30"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row>
    <row r="828" spans="1:30"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row>
    <row r="829" spans="1:30"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row>
    <row r="830" spans="1:30"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row>
    <row r="831" spans="1:30"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row>
    <row r="832" spans="1:30"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row>
    <row r="833" spans="1:30"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row>
    <row r="834" spans="1:30"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row>
    <row r="835" spans="1:30"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row>
    <row r="836" spans="1:30"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row>
    <row r="837" spans="1:30"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row>
    <row r="838" spans="1:30"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row>
    <row r="839" spans="1:30"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row>
    <row r="840" spans="1:30"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row>
    <row r="841" spans="1:30"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row>
    <row r="842" spans="1:30"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row>
    <row r="843" spans="1:30"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row>
    <row r="844" spans="1:30"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row>
    <row r="845" spans="1:30"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row>
    <row r="846" spans="1:30"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row>
    <row r="847" spans="1:30"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row>
    <row r="848" spans="1:30"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row>
    <row r="849" spans="1:30"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row>
    <row r="850" spans="1:30"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row>
    <row r="851" spans="1:30"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row>
    <row r="852" spans="1:30"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row>
    <row r="853" spans="1:30"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row>
    <row r="854" spans="1:30"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row>
    <row r="855" spans="1:30"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row>
    <row r="856" spans="1:30"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row>
    <row r="857" spans="1:30"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row>
    <row r="858" spans="1:30"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row>
    <row r="859" spans="1:30"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row>
    <row r="860" spans="1:30"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row>
    <row r="861" spans="1:30"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row>
    <row r="862" spans="1:30"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row>
    <row r="863" spans="1:30"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row>
    <row r="864" spans="1:30"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row>
    <row r="865" spans="1:30"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row>
    <row r="866" spans="1:30"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row>
    <row r="867" spans="1:30"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row>
    <row r="868" spans="1:30"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row>
    <row r="869" spans="1:30"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row>
    <row r="870" spans="1:30"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row>
    <row r="871" spans="1:30"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row>
    <row r="872" spans="1:30"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row>
    <row r="873" spans="1:30"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row>
    <row r="874" spans="1:30"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row>
    <row r="875" spans="1:30"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row>
    <row r="876" spans="1:30"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row>
    <row r="877" spans="1:30"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row>
    <row r="878" spans="1:30"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row>
    <row r="879" spans="1:30"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row>
    <row r="880" spans="1:30"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row>
    <row r="881" spans="1:30"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row>
    <row r="882" spans="1:30"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row>
    <row r="883" spans="1:30"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row>
    <row r="884" spans="1:30"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row>
    <row r="885" spans="1:30"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row>
    <row r="886" spans="1:30"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row>
    <row r="887" spans="1:30"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row>
    <row r="888" spans="1:30"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row>
    <row r="889" spans="1:30"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row>
    <row r="890" spans="1:30"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row>
    <row r="891" spans="1:30"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row>
    <row r="892" spans="1:30"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row>
    <row r="893" spans="1:30"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row>
    <row r="894" spans="1:30"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row>
    <row r="895" spans="1:30"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row>
    <row r="896" spans="1:30"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row>
    <row r="897" spans="1:30"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row>
    <row r="898" spans="1:30"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row>
    <row r="899" spans="1:30"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row>
    <row r="900" spans="1:30"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row>
    <row r="901" spans="1:30"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row>
    <row r="902" spans="1:30"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row>
    <row r="903" spans="1:30"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row>
    <row r="904" spans="1:30"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row>
    <row r="905" spans="1:30"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row>
    <row r="906" spans="1:30"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row>
    <row r="907" spans="1:30"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row>
    <row r="908" spans="1:30"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row>
    <row r="909" spans="1:30"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row>
    <row r="910" spans="1:30"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row>
    <row r="911" spans="1:30"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row>
    <row r="912" spans="1:30"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row>
    <row r="913" spans="1:30"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row>
    <row r="914" spans="1:30"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row>
    <row r="915" spans="1:30"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row>
    <row r="916" spans="1:30"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row>
    <row r="917" spans="1:30"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row>
    <row r="918" spans="1:30"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row>
    <row r="919" spans="1:30"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row>
    <row r="920" spans="1:30"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row>
    <row r="921" spans="1:30"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row>
    <row r="922" spans="1:30"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row>
    <row r="923" spans="1:30"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row>
    <row r="924" spans="1:30"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row>
    <row r="925" spans="1:30"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row>
    <row r="926" spans="1:30"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row>
    <row r="927" spans="1:30"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row>
    <row r="928" spans="1:30"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row>
    <row r="929" spans="1:30"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row>
    <row r="930" spans="1:30"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row>
    <row r="931" spans="1:30"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row>
    <row r="932" spans="1:30"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row>
    <row r="933" spans="1:30"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row>
    <row r="934" spans="1:30"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row>
    <row r="935" spans="1:30"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row>
    <row r="936" spans="1:30"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row>
    <row r="937" spans="1:30"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row>
    <row r="938" spans="1:30"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row>
    <row r="939" spans="1:30"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row>
    <row r="940" spans="1:30"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row>
    <row r="941" spans="1:30"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row>
    <row r="942" spans="1:30"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row>
    <row r="943" spans="1:30"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row>
    <row r="944" spans="1:30"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row>
    <row r="945" spans="1:30"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row>
    <row r="946" spans="1:30"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row>
    <row r="947" spans="1:30"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row>
    <row r="948" spans="1:30"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row>
    <row r="949" spans="1:30"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row>
    <row r="950" spans="1:30"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row>
    <row r="951" spans="1:30"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row>
    <row r="952" spans="1:30"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row>
    <row r="953" spans="1:30"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row>
    <row r="954" spans="1:30"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row>
    <row r="955" spans="1:30"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row>
    <row r="956" spans="1:30"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row>
    <row r="957" spans="1:30"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row>
    <row r="958" spans="1:30"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row>
    <row r="959" spans="1:30"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row>
    <row r="960" spans="1:30"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row>
    <row r="961" spans="1:30"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row>
    <row r="962" spans="1:30"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row>
    <row r="963" spans="1:30"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row>
    <row r="964" spans="1:30"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row>
    <row r="965" spans="1:30"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row>
    <row r="966" spans="1:30"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row>
    <row r="967" spans="1:30"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row>
    <row r="968" spans="1:30"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row>
    <row r="969" spans="1:30"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row>
    <row r="970" spans="1:30"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row>
    <row r="971" spans="1:30"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row>
    <row r="972" spans="1:30"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row>
    <row r="973" spans="1:30"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row>
    <row r="974" spans="1:30"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row>
    <row r="975" spans="1:30"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row>
    <row r="976" spans="1:30"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row>
    <row r="977" spans="1:30"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row>
    <row r="978" spans="1:30"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row>
    <row r="979" spans="1:30"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row>
    <row r="980" spans="1:30"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row>
    <row r="981" spans="1:30"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row>
    <row r="982" spans="1:30"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row>
    <row r="983" spans="1:30"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row>
    <row r="984" spans="1:30"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row>
    <row r="985" spans="1:30"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row>
    <row r="986" spans="1:30"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row>
    <row r="987" spans="1:30"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row>
    <row r="988" spans="1:30"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row>
    <row r="989" spans="1:30"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row>
    <row r="990" spans="1:30"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row>
    <row r="991" spans="1:30"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row>
    <row r="992" spans="1:30"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row>
    <row r="993" spans="1:30"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row>
    <row r="994" spans="1:30"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row>
    <row r="995" spans="1:30"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row>
    <row r="996" spans="1:30"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row>
    <row r="997" spans="1:30"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row>
    <row r="998" spans="1:30"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row>
    <row r="999" spans="1:30"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row>
    <row r="1000" spans="1:30"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row>
    <row r="2" spans="1:33" ht="12.75" customHeight="1" x14ac:dyDescent="0.25">
      <c r="A2" s="304"/>
      <c r="B2" s="524"/>
      <c r="C2" s="508"/>
      <c r="D2" s="509"/>
      <c r="E2" s="25"/>
      <c r="F2" s="527" t="s">
        <v>120</v>
      </c>
      <c r="G2" s="508"/>
      <c r="H2" s="508"/>
      <c r="I2" s="508"/>
      <c r="J2" s="508"/>
      <c r="K2" s="508"/>
      <c r="L2" s="508"/>
      <c r="M2" s="508"/>
      <c r="N2" s="508"/>
      <c r="O2" s="508"/>
      <c r="P2" s="508"/>
      <c r="Q2" s="508"/>
      <c r="R2" s="508"/>
      <c r="S2" s="508"/>
      <c r="T2" s="508"/>
      <c r="U2" s="508"/>
      <c r="V2" s="508"/>
      <c r="W2" s="508"/>
      <c r="X2" s="508"/>
      <c r="Y2" s="508"/>
      <c r="Z2" s="508"/>
      <c r="AA2" s="508"/>
      <c r="AB2" s="509"/>
      <c r="AC2" s="304"/>
      <c r="AD2" s="304"/>
      <c r="AE2" s="304"/>
      <c r="AF2" s="304"/>
      <c r="AG2" s="304"/>
    </row>
    <row r="3" spans="1:33" ht="12.75" customHeight="1" x14ac:dyDescent="0.25">
      <c r="A3" s="304"/>
      <c r="B3" s="525"/>
      <c r="C3" s="472"/>
      <c r="D3" s="526"/>
      <c r="E3" s="26"/>
      <c r="F3" s="515"/>
      <c r="G3" s="472"/>
      <c r="H3" s="472"/>
      <c r="I3" s="472"/>
      <c r="J3" s="472"/>
      <c r="K3" s="472"/>
      <c r="L3" s="472"/>
      <c r="M3" s="472"/>
      <c r="N3" s="472"/>
      <c r="O3" s="472"/>
      <c r="P3" s="472"/>
      <c r="Q3" s="472"/>
      <c r="R3" s="472"/>
      <c r="S3" s="472"/>
      <c r="T3" s="472"/>
      <c r="U3" s="472"/>
      <c r="V3" s="472"/>
      <c r="W3" s="472"/>
      <c r="X3" s="472"/>
      <c r="Y3" s="472"/>
      <c r="Z3" s="472"/>
      <c r="AA3" s="472"/>
      <c r="AB3" s="526"/>
      <c r="AC3" s="304"/>
      <c r="AD3" s="304"/>
      <c r="AE3" s="304"/>
      <c r="AF3" s="304"/>
      <c r="AG3" s="304"/>
    </row>
    <row r="4" spans="1:33" ht="12.75" customHeight="1" x14ac:dyDescent="0.25">
      <c r="A4" s="304"/>
      <c r="B4" s="525"/>
      <c r="C4" s="472"/>
      <c r="D4" s="526"/>
      <c r="E4" s="26"/>
      <c r="F4" s="515"/>
      <c r="G4" s="472"/>
      <c r="H4" s="472"/>
      <c r="I4" s="472"/>
      <c r="J4" s="472"/>
      <c r="K4" s="472"/>
      <c r="L4" s="472"/>
      <c r="M4" s="472"/>
      <c r="N4" s="472"/>
      <c r="O4" s="472"/>
      <c r="P4" s="472"/>
      <c r="Q4" s="472"/>
      <c r="R4" s="472"/>
      <c r="S4" s="472"/>
      <c r="T4" s="472"/>
      <c r="U4" s="472"/>
      <c r="V4" s="472"/>
      <c r="W4" s="472"/>
      <c r="X4" s="472"/>
      <c r="Y4" s="472"/>
      <c r="Z4" s="472"/>
      <c r="AA4" s="472"/>
      <c r="AB4" s="526"/>
      <c r="AC4" s="304"/>
      <c r="AD4" s="304"/>
      <c r="AE4" s="304"/>
      <c r="AF4" s="304"/>
      <c r="AG4" s="304"/>
    </row>
    <row r="5" spans="1:33" ht="12.75" customHeight="1" x14ac:dyDescent="0.25">
      <c r="A5" s="304"/>
      <c r="B5" s="525"/>
      <c r="C5" s="472"/>
      <c r="D5" s="526"/>
      <c r="E5" s="26"/>
      <c r="F5" s="515"/>
      <c r="G5" s="472"/>
      <c r="H5" s="472"/>
      <c r="I5" s="472"/>
      <c r="J5" s="472"/>
      <c r="K5" s="472"/>
      <c r="L5" s="472"/>
      <c r="M5" s="472"/>
      <c r="N5" s="472"/>
      <c r="O5" s="472"/>
      <c r="P5" s="472"/>
      <c r="Q5" s="472"/>
      <c r="R5" s="472"/>
      <c r="S5" s="472"/>
      <c r="T5" s="472"/>
      <c r="U5" s="472"/>
      <c r="V5" s="472"/>
      <c r="W5" s="472"/>
      <c r="X5" s="472"/>
      <c r="Y5" s="472"/>
      <c r="Z5" s="472"/>
      <c r="AA5" s="472"/>
      <c r="AB5" s="526"/>
      <c r="AC5" s="304"/>
      <c r="AD5" s="304"/>
      <c r="AE5" s="304"/>
      <c r="AF5" s="304"/>
      <c r="AG5" s="304"/>
    </row>
    <row r="6" spans="1:33" ht="37.5" customHeight="1" x14ac:dyDescent="0.25">
      <c r="A6" s="304"/>
      <c r="B6" s="510"/>
      <c r="C6" s="511"/>
      <c r="D6" s="512"/>
      <c r="E6" s="305"/>
      <c r="F6" s="511"/>
      <c r="G6" s="511"/>
      <c r="H6" s="511"/>
      <c r="I6" s="511"/>
      <c r="J6" s="511"/>
      <c r="K6" s="511"/>
      <c r="L6" s="511"/>
      <c r="M6" s="511"/>
      <c r="N6" s="511"/>
      <c r="O6" s="511"/>
      <c r="P6" s="511"/>
      <c r="Q6" s="511"/>
      <c r="R6" s="511"/>
      <c r="S6" s="511"/>
      <c r="T6" s="511"/>
      <c r="U6" s="511"/>
      <c r="V6" s="511"/>
      <c r="W6" s="511"/>
      <c r="X6" s="511"/>
      <c r="Y6" s="511"/>
      <c r="Z6" s="511"/>
      <c r="AA6" s="511"/>
      <c r="AB6" s="512"/>
      <c r="AC6" s="304"/>
      <c r="AD6" s="304"/>
      <c r="AE6" s="304"/>
      <c r="AF6" s="304"/>
      <c r="AG6" s="304"/>
    </row>
    <row r="7" spans="1:33" ht="15" customHeight="1" x14ac:dyDescent="0.25">
      <c r="A7" s="304"/>
      <c r="B7" s="27"/>
      <c r="C7" s="528"/>
      <c r="D7" s="508"/>
      <c r="E7" s="28"/>
      <c r="F7" s="29"/>
      <c r="G7" s="29"/>
      <c r="H7" s="29"/>
      <c r="I7" s="29"/>
      <c r="J7" s="29"/>
      <c r="K7" s="29"/>
      <c r="L7" s="29"/>
      <c r="M7" s="29"/>
      <c r="N7" s="29"/>
      <c r="O7" s="29"/>
      <c r="P7" s="29"/>
      <c r="Q7" s="29"/>
      <c r="R7" s="29"/>
      <c r="S7" s="29"/>
      <c r="T7" s="29"/>
      <c r="U7" s="29"/>
      <c r="V7" s="29"/>
      <c r="W7" s="29"/>
      <c r="X7" s="29"/>
      <c r="Y7" s="29"/>
      <c r="Z7" s="29"/>
      <c r="AA7" s="29"/>
      <c r="AB7" s="30"/>
      <c r="AC7" s="304"/>
      <c r="AD7" s="304"/>
      <c r="AE7" s="304"/>
      <c r="AF7" s="898" t="s">
        <v>444</v>
      </c>
      <c r="AG7" s="515"/>
    </row>
    <row r="8" spans="1:33"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c r="AE8" s="304"/>
      <c r="AF8" s="304"/>
      <c r="AG8" s="304"/>
    </row>
    <row r="9" spans="1:33" ht="15" customHeight="1" x14ac:dyDescent="0.25">
      <c r="A9" s="304"/>
      <c r="B9" s="31"/>
      <c r="C9" s="529"/>
      <c r="D9" s="515"/>
      <c r="E9" s="515"/>
      <c r="F9" s="515"/>
      <c r="G9" s="311"/>
      <c r="H9" s="304"/>
      <c r="I9" s="304"/>
      <c r="J9" s="304"/>
      <c r="K9" s="304"/>
      <c r="L9" s="304"/>
      <c r="M9" s="304"/>
      <c r="N9" s="304"/>
      <c r="O9" s="304"/>
      <c r="P9" s="304"/>
      <c r="Q9" s="304"/>
      <c r="R9" s="304"/>
      <c r="S9" s="304"/>
      <c r="T9" s="304"/>
      <c r="U9" s="304"/>
      <c r="V9" s="304"/>
      <c r="W9" s="304"/>
      <c r="X9" s="304"/>
      <c r="Y9" s="304"/>
      <c r="Z9" s="304"/>
      <c r="AA9" s="304"/>
      <c r="AB9" s="312"/>
      <c r="AC9" s="304"/>
      <c r="AD9" s="304"/>
      <c r="AE9" s="304"/>
      <c r="AF9" s="304"/>
      <c r="AG9" s="304"/>
    </row>
    <row r="10" spans="1:33" ht="30" customHeight="1" x14ac:dyDescent="0.25">
      <c r="A10" s="304"/>
      <c r="B10" s="31"/>
      <c r="C10" s="529" t="s">
        <v>123</v>
      </c>
      <c r="D10" s="515"/>
      <c r="E10" s="497" t="s">
        <v>475</v>
      </c>
      <c r="F10" s="498"/>
      <c r="G10" s="498"/>
      <c r="H10" s="498"/>
      <c r="I10" s="498"/>
      <c r="J10" s="498"/>
      <c r="K10" s="498"/>
      <c r="L10" s="498"/>
      <c r="M10" s="498"/>
      <c r="N10" s="498"/>
      <c r="O10" s="498"/>
      <c r="P10" s="498"/>
      <c r="Q10" s="498"/>
      <c r="R10" s="498"/>
      <c r="S10" s="498"/>
      <c r="T10" s="498"/>
      <c r="U10" s="498"/>
      <c r="V10" s="498"/>
      <c r="W10" s="498"/>
      <c r="X10" s="498"/>
      <c r="Y10" s="498"/>
      <c r="Z10" s="498"/>
      <c r="AA10" s="488"/>
      <c r="AB10" s="313"/>
      <c r="AC10" s="304"/>
      <c r="AD10" s="304"/>
      <c r="AE10" s="304"/>
      <c r="AF10" s="52" t="s">
        <v>445</v>
      </c>
      <c r="AG10" s="52" t="s">
        <v>446</v>
      </c>
    </row>
    <row r="11" spans="1:33" ht="15" customHeight="1" x14ac:dyDescent="0.25">
      <c r="A11" s="304"/>
      <c r="B11" s="31"/>
      <c r="C11" s="529"/>
      <c r="D11" s="515"/>
      <c r="E11" s="515"/>
      <c r="F11" s="515"/>
      <c r="G11" s="304"/>
      <c r="H11" s="304"/>
      <c r="I11" s="304"/>
      <c r="J11" s="304"/>
      <c r="K11" s="304"/>
      <c r="L11" s="304"/>
      <c r="M11" s="304"/>
      <c r="N11" s="304"/>
      <c r="O11" s="304"/>
      <c r="P11" s="304"/>
      <c r="Q11" s="304"/>
      <c r="R11" s="304"/>
      <c r="S11" s="304"/>
      <c r="T11" s="304"/>
      <c r="U11" s="304"/>
      <c r="V11" s="304"/>
      <c r="W11" s="304"/>
      <c r="X11" s="304"/>
      <c r="Y11" s="304"/>
      <c r="Z11" s="304"/>
      <c r="AA11" s="530"/>
      <c r="AB11" s="526"/>
      <c r="AC11" s="304"/>
      <c r="AD11" s="304"/>
      <c r="AE11" s="304"/>
      <c r="AF11" s="37" t="s">
        <v>476</v>
      </c>
      <c r="AG11" s="37">
        <v>25</v>
      </c>
    </row>
    <row r="12" spans="1:33" ht="29.25" customHeight="1" x14ac:dyDescent="0.25">
      <c r="A12" s="304"/>
      <c r="B12" s="31"/>
      <c r="C12" s="533" t="s">
        <v>125</v>
      </c>
      <c r="D12" s="534"/>
      <c r="E12" s="531" t="s">
        <v>477</v>
      </c>
      <c r="F12" s="532"/>
      <c r="G12" s="532"/>
      <c r="H12" s="532"/>
      <c r="I12" s="532"/>
      <c r="J12" s="532"/>
      <c r="K12" s="532"/>
      <c r="L12" s="532"/>
      <c r="M12" s="532"/>
      <c r="N12" s="532"/>
      <c r="O12" s="532"/>
      <c r="P12" s="532"/>
      <c r="Q12" s="532"/>
      <c r="R12" s="532"/>
      <c r="S12" s="532"/>
      <c r="T12" s="532"/>
      <c r="U12" s="532"/>
      <c r="V12" s="532"/>
      <c r="W12" s="532"/>
      <c r="X12" s="532"/>
      <c r="Y12" s="532"/>
      <c r="Z12" s="532"/>
      <c r="AA12" s="532"/>
      <c r="AB12" s="36"/>
      <c r="AC12" s="304"/>
      <c r="AD12" s="304"/>
      <c r="AE12" s="304"/>
      <c r="AF12" s="37" t="s">
        <v>478</v>
      </c>
      <c r="AG12" s="37">
        <v>12</v>
      </c>
    </row>
    <row r="13" spans="1:33" ht="15" customHeight="1" x14ac:dyDescent="0.25">
      <c r="A13" s="304"/>
      <c r="B13" s="31"/>
      <c r="C13" s="530"/>
      <c r="D13" s="515"/>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c r="AE13" s="304"/>
      <c r="AF13" s="37" t="s">
        <v>479</v>
      </c>
      <c r="AG13" s="37">
        <v>12</v>
      </c>
    </row>
    <row r="14" spans="1:33" ht="15" customHeight="1" x14ac:dyDescent="0.25">
      <c r="A14" s="304"/>
      <c r="B14" s="31"/>
      <c r="C14" s="529" t="s">
        <v>467</v>
      </c>
      <c r="D14" s="515"/>
      <c r="E14" s="524" t="s">
        <v>480</v>
      </c>
      <c r="F14" s="508"/>
      <c r="G14" s="508"/>
      <c r="H14" s="508"/>
      <c r="I14" s="508"/>
      <c r="J14" s="508"/>
      <c r="K14" s="508"/>
      <c r="L14" s="508"/>
      <c r="M14" s="508"/>
      <c r="N14" s="508"/>
      <c r="O14" s="508"/>
      <c r="P14" s="508"/>
      <c r="Q14" s="508"/>
      <c r="R14" s="508"/>
      <c r="S14" s="508"/>
      <c r="T14" s="508"/>
      <c r="U14" s="508"/>
      <c r="V14" s="508"/>
      <c r="W14" s="508"/>
      <c r="X14" s="508"/>
      <c r="Y14" s="508"/>
      <c r="Z14" s="508"/>
      <c r="AA14" s="509"/>
      <c r="AB14" s="312"/>
      <c r="AC14" s="304"/>
      <c r="AD14" s="304"/>
      <c r="AE14" s="304"/>
      <c r="AF14" s="37" t="s">
        <v>481</v>
      </c>
      <c r="AG14" s="37">
        <v>25</v>
      </c>
    </row>
    <row r="15" spans="1:33" ht="15.75" customHeight="1" x14ac:dyDescent="0.25">
      <c r="A15" s="304"/>
      <c r="B15" s="31"/>
      <c r="C15" s="314"/>
      <c r="D15" s="314"/>
      <c r="E15" s="510"/>
      <c r="F15" s="511"/>
      <c r="G15" s="511"/>
      <c r="H15" s="511"/>
      <c r="I15" s="511"/>
      <c r="J15" s="511"/>
      <c r="K15" s="511"/>
      <c r="L15" s="511"/>
      <c r="M15" s="511"/>
      <c r="N15" s="511"/>
      <c r="O15" s="511"/>
      <c r="P15" s="511"/>
      <c r="Q15" s="511"/>
      <c r="R15" s="511"/>
      <c r="S15" s="511"/>
      <c r="T15" s="511"/>
      <c r="U15" s="511"/>
      <c r="V15" s="511"/>
      <c r="W15" s="511"/>
      <c r="X15" s="511"/>
      <c r="Y15" s="511"/>
      <c r="Z15" s="511"/>
      <c r="AA15" s="512"/>
      <c r="AB15" s="312"/>
      <c r="AC15" s="304"/>
      <c r="AD15" s="304"/>
      <c r="AE15" s="304"/>
      <c r="AF15" s="37" t="s">
        <v>482</v>
      </c>
      <c r="AG15" s="37">
        <v>12</v>
      </c>
    </row>
    <row r="16" spans="1:33" ht="15" customHeight="1" x14ac:dyDescent="0.25">
      <c r="A16" s="304"/>
      <c r="B16" s="31"/>
      <c r="C16" s="314"/>
      <c r="D16" s="314"/>
      <c r="E16" s="314"/>
      <c r="F16" s="304"/>
      <c r="G16" s="304"/>
      <c r="H16" s="304"/>
      <c r="I16" s="304"/>
      <c r="J16" s="304"/>
      <c r="K16" s="304"/>
      <c r="L16" s="304"/>
      <c r="M16" s="304"/>
      <c r="N16" s="304"/>
      <c r="O16" s="304"/>
      <c r="P16" s="304"/>
      <c r="Q16" s="304"/>
      <c r="R16" s="304"/>
      <c r="S16" s="304"/>
      <c r="T16" s="304"/>
      <c r="U16" s="304"/>
      <c r="V16" s="304"/>
      <c r="W16" s="304"/>
      <c r="X16" s="304"/>
      <c r="Y16" s="304"/>
      <c r="Z16" s="304"/>
      <c r="AA16" s="304"/>
      <c r="AB16" s="312"/>
      <c r="AC16" s="304"/>
      <c r="AD16" s="304"/>
      <c r="AE16" s="304"/>
      <c r="AF16" s="37" t="s">
        <v>483</v>
      </c>
      <c r="AG16" s="37">
        <v>28</v>
      </c>
    </row>
    <row r="17" spans="1:33" ht="15" customHeight="1" x14ac:dyDescent="0.25">
      <c r="A17" s="304"/>
      <c r="B17" s="31"/>
      <c r="C17" s="529" t="s">
        <v>469</v>
      </c>
      <c r="D17" s="515"/>
      <c r="E17" s="900" t="s">
        <v>484</v>
      </c>
      <c r="F17" s="508"/>
      <c r="G17" s="508"/>
      <c r="H17" s="508"/>
      <c r="I17" s="508"/>
      <c r="J17" s="508"/>
      <c r="K17" s="508"/>
      <c r="L17" s="508"/>
      <c r="M17" s="508"/>
      <c r="N17" s="508"/>
      <c r="O17" s="508"/>
      <c r="P17" s="508"/>
      <c r="Q17" s="508"/>
      <c r="R17" s="508"/>
      <c r="S17" s="508"/>
      <c r="T17" s="508"/>
      <c r="U17" s="508"/>
      <c r="V17" s="508"/>
      <c r="W17" s="508"/>
      <c r="X17" s="508"/>
      <c r="Y17" s="508"/>
      <c r="Z17" s="508"/>
      <c r="AA17" s="509"/>
      <c r="AB17" s="312"/>
      <c r="AC17" s="304"/>
      <c r="AD17" s="304"/>
      <c r="AE17" s="304"/>
      <c r="AF17" s="37" t="s">
        <v>485</v>
      </c>
      <c r="AG17" s="37">
        <v>100</v>
      </c>
    </row>
    <row r="18" spans="1:33" ht="15" customHeight="1" x14ac:dyDescent="0.25">
      <c r="A18" s="304"/>
      <c r="B18" s="31"/>
      <c r="C18" s="314"/>
      <c r="D18" s="314"/>
      <c r="E18" s="510"/>
      <c r="F18" s="511"/>
      <c r="G18" s="511"/>
      <c r="H18" s="511"/>
      <c r="I18" s="511"/>
      <c r="J18" s="511"/>
      <c r="K18" s="511"/>
      <c r="L18" s="511"/>
      <c r="M18" s="511"/>
      <c r="N18" s="511"/>
      <c r="O18" s="511"/>
      <c r="P18" s="511"/>
      <c r="Q18" s="511"/>
      <c r="R18" s="511"/>
      <c r="S18" s="511"/>
      <c r="T18" s="511"/>
      <c r="U18" s="511"/>
      <c r="V18" s="511"/>
      <c r="W18" s="511"/>
      <c r="X18" s="511"/>
      <c r="Y18" s="511"/>
      <c r="Z18" s="511"/>
      <c r="AA18" s="512"/>
      <c r="AB18" s="312"/>
      <c r="AC18" s="304"/>
      <c r="AD18" s="304"/>
      <c r="AE18" s="304"/>
      <c r="AF18" s="37" t="s">
        <v>486</v>
      </c>
      <c r="AG18" s="37">
        <v>34</v>
      </c>
    </row>
    <row r="19" spans="1:33" ht="15" customHeight="1" x14ac:dyDescent="0.25">
      <c r="A19" s="304"/>
      <c r="B19" s="31"/>
      <c r="C19" s="314"/>
      <c r="D19" s="314"/>
      <c r="E19" s="314"/>
      <c r="F19" s="304"/>
      <c r="G19" s="304"/>
      <c r="H19" s="304"/>
      <c r="I19" s="304"/>
      <c r="J19" s="304"/>
      <c r="K19" s="304"/>
      <c r="L19" s="304"/>
      <c r="M19" s="304"/>
      <c r="N19" s="304"/>
      <c r="O19" s="304"/>
      <c r="P19" s="304"/>
      <c r="Q19" s="304"/>
      <c r="R19" s="304"/>
      <c r="S19" s="304"/>
      <c r="T19" s="304"/>
      <c r="U19" s="304"/>
      <c r="V19" s="304"/>
      <c r="W19" s="304"/>
      <c r="X19" s="304"/>
      <c r="Y19" s="304"/>
      <c r="Z19" s="304"/>
      <c r="AA19" s="304"/>
      <c r="AB19" s="312"/>
      <c r="AC19" s="304"/>
      <c r="AD19" s="304"/>
      <c r="AE19" s="304"/>
      <c r="AF19" s="37" t="s">
        <v>487</v>
      </c>
      <c r="AG19" s="37">
        <v>100</v>
      </c>
    </row>
    <row r="20" spans="1:33" ht="15" customHeight="1" x14ac:dyDescent="0.25">
      <c r="A20" s="304"/>
      <c r="B20" s="31"/>
      <c r="C20" s="314"/>
      <c r="D20" s="314"/>
      <c r="E20" s="314"/>
      <c r="F20" s="304"/>
      <c r="G20" s="304"/>
      <c r="H20" s="304"/>
      <c r="I20" s="304"/>
      <c r="J20" s="304"/>
      <c r="K20" s="304"/>
      <c r="L20" s="304"/>
      <c r="M20" s="304"/>
      <c r="N20" s="304"/>
      <c r="O20" s="304"/>
      <c r="P20" s="304"/>
      <c r="Q20" s="304"/>
      <c r="R20" s="304"/>
      <c r="S20" s="304"/>
      <c r="T20" s="304"/>
      <c r="U20" s="304"/>
      <c r="V20" s="304"/>
      <c r="W20" s="304"/>
      <c r="X20" s="304"/>
      <c r="Y20" s="304"/>
      <c r="Z20" s="304"/>
      <c r="AA20" s="304"/>
      <c r="AB20" s="312"/>
      <c r="AC20" s="304"/>
      <c r="AD20" s="304"/>
      <c r="AE20" s="304"/>
      <c r="AF20" s="37" t="s">
        <v>488</v>
      </c>
      <c r="AG20" s="37">
        <v>38</v>
      </c>
    </row>
    <row r="21" spans="1:33" ht="15" customHeight="1" x14ac:dyDescent="0.25">
      <c r="A21" s="304"/>
      <c r="B21" s="31"/>
      <c r="C21" s="529" t="s">
        <v>127</v>
      </c>
      <c r="D21" s="515"/>
      <c r="E21" s="315"/>
      <c r="F21" s="530"/>
      <c r="G21" s="515"/>
      <c r="H21" s="515"/>
      <c r="I21" s="515"/>
      <c r="J21" s="515"/>
      <c r="K21" s="515"/>
      <c r="L21" s="515"/>
      <c r="M21" s="515"/>
      <c r="N21" s="515"/>
      <c r="O21" s="515"/>
      <c r="P21" s="515"/>
      <c r="Q21" s="515"/>
      <c r="R21" s="515"/>
      <c r="S21" s="515"/>
      <c r="T21" s="515"/>
      <c r="U21" s="515"/>
      <c r="V21" s="515"/>
      <c r="W21" s="515"/>
      <c r="X21" s="515"/>
      <c r="Y21" s="515"/>
      <c r="Z21" s="515"/>
      <c r="AA21" s="515"/>
      <c r="AB21" s="526"/>
      <c r="AC21" s="304"/>
      <c r="AD21" s="304"/>
      <c r="AE21" s="304"/>
      <c r="AF21" s="37" t="s">
        <v>489</v>
      </c>
      <c r="AG21" s="37">
        <v>100</v>
      </c>
    </row>
    <row r="22" spans="1:33" ht="29.25" customHeight="1" x14ac:dyDescent="0.25">
      <c r="A22" s="304"/>
      <c r="B22" s="31"/>
      <c r="C22" s="497" t="s">
        <v>490</v>
      </c>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488"/>
      <c r="AB22" s="316"/>
      <c r="AC22" s="304"/>
      <c r="AD22" s="304"/>
      <c r="AE22" s="304"/>
      <c r="AF22" s="37" t="s">
        <v>491</v>
      </c>
      <c r="AG22" s="37">
        <v>15</v>
      </c>
    </row>
    <row r="23" spans="1:33" ht="15" customHeight="1" x14ac:dyDescent="0.25">
      <c r="A23" s="304"/>
      <c r="B23" s="31"/>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6"/>
      <c r="AC23" s="304"/>
      <c r="AD23" s="304"/>
      <c r="AE23" s="304"/>
      <c r="AF23" s="304"/>
      <c r="AG23" s="304"/>
    </row>
    <row r="24" spans="1:33" ht="15" customHeight="1" x14ac:dyDescent="0.25">
      <c r="A24" s="304"/>
      <c r="B24" s="31"/>
      <c r="C24" s="318" t="s">
        <v>128</v>
      </c>
      <c r="D24" s="318"/>
      <c r="E24" s="304"/>
      <c r="F24" s="304"/>
      <c r="G24" s="304"/>
      <c r="H24" s="304"/>
      <c r="I24" s="304"/>
      <c r="J24" s="317"/>
      <c r="K24" s="317"/>
      <c r="L24" s="317"/>
      <c r="M24" s="317"/>
      <c r="N24" s="317"/>
      <c r="O24" s="317"/>
      <c r="P24" s="317"/>
      <c r="Q24" s="317"/>
      <c r="R24" s="317" t="s">
        <v>129</v>
      </c>
      <c r="S24" s="317"/>
      <c r="T24" s="317"/>
      <c r="U24" s="317"/>
      <c r="V24" s="317"/>
      <c r="W24" s="317"/>
      <c r="X24" s="317"/>
      <c r="Y24" s="317"/>
      <c r="Z24" s="317"/>
      <c r="AA24" s="317"/>
      <c r="AB24" s="316"/>
      <c r="AC24" s="304"/>
      <c r="AD24" s="304"/>
      <c r="AE24" s="304"/>
      <c r="AF24" s="304"/>
      <c r="AG24" s="304"/>
    </row>
    <row r="25" spans="1:33" ht="15" customHeight="1" x14ac:dyDescent="0.25">
      <c r="A25" s="304"/>
      <c r="B25" s="31"/>
      <c r="C25" s="901" t="s">
        <v>492</v>
      </c>
      <c r="D25" s="508"/>
      <c r="E25" s="508"/>
      <c r="F25" s="508"/>
      <c r="G25" s="508"/>
      <c r="H25" s="508"/>
      <c r="I25" s="508"/>
      <c r="J25" s="508"/>
      <c r="K25" s="508"/>
      <c r="L25" s="508"/>
      <c r="M25" s="508"/>
      <c r="N25" s="508"/>
      <c r="O25" s="508"/>
      <c r="P25" s="509"/>
      <c r="Q25" s="304"/>
      <c r="R25" s="518"/>
      <c r="S25" s="498"/>
      <c r="T25" s="498"/>
      <c r="U25" s="498"/>
      <c r="V25" s="498"/>
      <c r="W25" s="498"/>
      <c r="X25" s="498"/>
      <c r="Y25" s="498"/>
      <c r="Z25" s="498"/>
      <c r="AA25" s="488"/>
      <c r="AB25" s="312"/>
      <c r="AC25" s="304"/>
      <c r="AD25" s="304"/>
      <c r="AE25" s="304"/>
      <c r="AF25" s="339">
        <f>+((AG11/AG12)*AG13)+((AG14/AG15)*AG13)+(((((AG16/100)*AG17)+((AG18/100)*AG19)+((AG20/100)*AG21))*AG22)/100)</f>
        <v>65</v>
      </c>
      <c r="AG25" s="304"/>
    </row>
    <row r="26" spans="1:33" ht="15" customHeight="1" x14ac:dyDescent="0.25">
      <c r="A26" s="304"/>
      <c r="B26" s="31"/>
      <c r="C26" s="525"/>
      <c r="D26" s="472"/>
      <c r="E26" s="472"/>
      <c r="F26" s="472"/>
      <c r="G26" s="472"/>
      <c r="H26" s="472"/>
      <c r="I26" s="472"/>
      <c r="J26" s="472"/>
      <c r="K26" s="472"/>
      <c r="L26" s="472"/>
      <c r="M26" s="472"/>
      <c r="N26" s="472"/>
      <c r="O26" s="472"/>
      <c r="P26" s="526"/>
      <c r="Q26" s="304"/>
      <c r="R26" s="304"/>
      <c r="S26" s="304"/>
      <c r="T26" s="304"/>
      <c r="U26" s="304"/>
      <c r="V26" s="304"/>
      <c r="W26" s="304"/>
      <c r="X26" s="304"/>
      <c r="Y26" s="304"/>
      <c r="Z26" s="304"/>
      <c r="AA26" s="304"/>
      <c r="AB26" s="312"/>
      <c r="AC26" s="304"/>
      <c r="AD26" s="304"/>
      <c r="AE26" s="304"/>
      <c r="AF26" s="340"/>
      <c r="AG26" s="304"/>
    </row>
    <row r="27" spans="1:33" ht="15" customHeight="1" x14ac:dyDescent="0.25">
      <c r="A27" s="304"/>
      <c r="B27" s="31"/>
      <c r="C27" s="525"/>
      <c r="D27" s="472"/>
      <c r="E27" s="472"/>
      <c r="F27" s="472"/>
      <c r="G27" s="472"/>
      <c r="H27" s="472"/>
      <c r="I27" s="472"/>
      <c r="J27" s="472"/>
      <c r="K27" s="472"/>
      <c r="L27" s="472"/>
      <c r="M27" s="472"/>
      <c r="N27" s="472"/>
      <c r="O27" s="472"/>
      <c r="P27" s="526"/>
      <c r="Q27" s="314"/>
      <c r="R27" s="317" t="s">
        <v>130</v>
      </c>
      <c r="S27" s="317"/>
      <c r="T27" s="317"/>
      <c r="U27" s="317"/>
      <c r="V27" s="317"/>
      <c r="W27" s="314"/>
      <c r="X27" s="314"/>
      <c r="Y27" s="314"/>
      <c r="Z27" s="304"/>
      <c r="AA27" s="314"/>
      <c r="AB27" s="312"/>
      <c r="AC27" s="304"/>
      <c r="AD27" s="304"/>
      <c r="AE27" s="304"/>
      <c r="AF27" s="304"/>
      <c r="AG27" s="304"/>
    </row>
    <row r="28" spans="1:33" ht="15" customHeight="1" x14ac:dyDescent="0.25">
      <c r="A28" s="304"/>
      <c r="B28" s="31"/>
      <c r="C28" s="525"/>
      <c r="D28" s="472"/>
      <c r="E28" s="472"/>
      <c r="F28" s="472"/>
      <c r="G28" s="472"/>
      <c r="H28" s="472"/>
      <c r="I28" s="472"/>
      <c r="J28" s="472"/>
      <c r="K28" s="472"/>
      <c r="L28" s="472"/>
      <c r="M28" s="472"/>
      <c r="N28" s="472"/>
      <c r="O28" s="472"/>
      <c r="P28" s="526"/>
      <c r="Q28" s="304"/>
      <c r="R28" s="37"/>
      <c r="S28" s="304" t="s">
        <v>15</v>
      </c>
      <c r="T28" s="304"/>
      <c r="U28" s="37"/>
      <c r="V28" s="304" t="s">
        <v>27</v>
      </c>
      <c r="W28" s="304"/>
      <c r="X28" s="37"/>
      <c r="Y28" s="319" t="s">
        <v>46</v>
      </c>
      <c r="Z28" s="304"/>
      <c r="AA28" s="304"/>
      <c r="AB28" s="312"/>
      <c r="AC28" s="304"/>
      <c r="AD28" s="304"/>
      <c r="AE28" s="304"/>
      <c r="AF28" s="304"/>
      <c r="AG28" s="304"/>
    </row>
    <row r="29" spans="1:33" ht="15" customHeight="1" x14ac:dyDescent="0.25">
      <c r="A29" s="304"/>
      <c r="B29" s="31"/>
      <c r="C29" s="525"/>
      <c r="D29" s="472"/>
      <c r="E29" s="472"/>
      <c r="F29" s="472"/>
      <c r="G29" s="472"/>
      <c r="H29" s="472"/>
      <c r="I29" s="472"/>
      <c r="J29" s="472"/>
      <c r="K29" s="472"/>
      <c r="L29" s="472"/>
      <c r="M29" s="472"/>
      <c r="N29" s="472"/>
      <c r="O29" s="472"/>
      <c r="P29" s="526"/>
      <c r="Q29" s="304"/>
      <c r="R29" s="304"/>
      <c r="S29" s="304"/>
      <c r="T29" s="304"/>
      <c r="U29" s="304"/>
      <c r="V29" s="304"/>
      <c r="W29" s="304"/>
      <c r="X29" s="304"/>
      <c r="Y29" s="304"/>
      <c r="Z29" s="304"/>
      <c r="AA29" s="304"/>
      <c r="AB29" s="312"/>
      <c r="AC29" s="304"/>
      <c r="AD29" s="304"/>
      <c r="AE29" s="304"/>
      <c r="AF29" s="304"/>
      <c r="AG29" s="304"/>
    </row>
    <row r="30" spans="1:33" ht="15" customHeight="1" x14ac:dyDescent="0.25">
      <c r="A30" s="304"/>
      <c r="B30" s="31"/>
      <c r="C30" s="510"/>
      <c r="D30" s="511"/>
      <c r="E30" s="511"/>
      <c r="F30" s="511"/>
      <c r="G30" s="511"/>
      <c r="H30" s="511"/>
      <c r="I30" s="511"/>
      <c r="J30" s="511"/>
      <c r="K30" s="511"/>
      <c r="L30" s="511"/>
      <c r="M30" s="511"/>
      <c r="N30" s="511"/>
      <c r="O30" s="511"/>
      <c r="P30" s="512"/>
      <c r="Q30" s="304"/>
      <c r="R30" s="317" t="s">
        <v>131</v>
      </c>
      <c r="S30" s="304"/>
      <c r="T30" s="304"/>
      <c r="U30" s="304"/>
      <c r="V30" s="304"/>
      <c r="W30" s="535" t="s">
        <v>21</v>
      </c>
      <c r="X30" s="498"/>
      <c r="Y30" s="498"/>
      <c r="Z30" s="498"/>
      <c r="AA30" s="488"/>
      <c r="AB30" s="312"/>
      <c r="AC30" s="304"/>
      <c r="AD30" s="304"/>
      <c r="AE30" s="304"/>
      <c r="AF30" s="304"/>
      <c r="AG30" s="304"/>
    </row>
    <row r="31" spans="1:33" ht="15" customHeight="1" x14ac:dyDescent="0.25">
      <c r="A31" s="304"/>
      <c r="B31" s="31"/>
      <c r="C31" s="314"/>
      <c r="D31" s="314"/>
      <c r="E31" s="314"/>
      <c r="F31" s="314"/>
      <c r="G31" s="314"/>
      <c r="H31" s="304"/>
      <c r="I31" s="304"/>
      <c r="J31" s="304"/>
      <c r="K31" s="304"/>
      <c r="L31" s="304"/>
      <c r="M31" s="304"/>
      <c r="N31" s="304"/>
      <c r="O31" s="304"/>
      <c r="P31" s="304"/>
      <c r="Q31" s="304"/>
      <c r="R31" s="317"/>
      <c r="S31" s="304"/>
      <c r="T31" s="304"/>
      <c r="U31" s="304"/>
      <c r="V31" s="304"/>
      <c r="W31" s="304"/>
      <c r="X31" s="304"/>
      <c r="Y31" s="304"/>
      <c r="Z31" s="304"/>
      <c r="AA31" s="304"/>
      <c r="AB31" s="312"/>
      <c r="AC31" s="304"/>
      <c r="AD31" s="304"/>
      <c r="AE31" s="304"/>
      <c r="AF31" s="304"/>
      <c r="AG31" s="304"/>
    </row>
    <row r="32" spans="1:33" ht="15" customHeight="1" x14ac:dyDescent="0.25">
      <c r="A32" s="304"/>
      <c r="B32" s="31"/>
      <c r="C32" s="317" t="s">
        <v>132</v>
      </c>
      <c r="D32" s="314"/>
      <c r="E32" s="314"/>
      <c r="F32" s="314"/>
      <c r="G32" s="314"/>
      <c r="H32" s="314"/>
      <c r="I32" s="304"/>
      <c r="J32" s="304"/>
      <c r="K32" s="304"/>
      <c r="L32" s="304"/>
      <c r="M32" s="304"/>
      <c r="N32" s="304"/>
      <c r="O32" s="304"/>
      <c r="P32" s="304"/>
      <c r="Q32" s="304"/>
      <c r="R32" s="304"/>
      <c r="S32" s="304"/>
      <c r="T32" s="304"/>
      <c r="U32" s="304"/>
      <c r="V32" s="304"/>
      <c r="W32" s="304"/>
      <c r="X32" s="304"/>
      <c r="Y32" s="304"/>
      <c r="Z32" s="304"/>
      <c r="AA32" s="304"/>
      <c r="AB32" s="312"/>
      <c r="AC32" s="304"/>
      <c r="AD32" s="304"/>
      <c r="AE32" s="304"/>
      <c r="AF32" s="304"/>
      <c r="AG32" s="304"/>
    </row>
    <row r="33" spans="1:33" ht="39.75" customHeight="1" x14ac:dyDescent="0.25">
      <c r="A33" s="304"/>
      <c r="B33" s="31"/>
      <c r="C33" s="899" t="s">
        <v>493</v>
      </c>
      <c r="D33" s="498"/>
      <c r="E33" s="498"/>
      <c r="F33" s="498"/>
      <c r="G33" s="498"/>
      <c r="H33" s="498"/>
      <c r="I33" s="498"/>
      <c r="J33" s="498"/>
      <c r="K33" s="498"/>
      <c r="L33" s="498"/>
      <c r="M33" s="498"/>
      <c r="N33" s="498"/>
      <c r="O33" s="498"/>
      <c r="P33" s="498"/>
      <c r="Q33" s="498"/>
      <c r="R33" s="498"/>
      <c r="S33" s="498"/>
      <c r="T33" s="498"/>
      <c r="U33" s="498"/>
      <c r="V33" s="498"/>
      <c r="W33" s="498"/>
      <c r="X33" s="498"/>
      <c r="Y33" s="498"/>
      <c r="Z33" s="498"/>
      <c r="AA33" s="488"/>
      <c r="AB33" s="312"/>
      <c r="AC33" s="304"/>
      <c r="AD33" s="304"/>
      <c r="AE33" s="304"/>
      <c r="AF33" s="304"/>
      <c r="AG33" s="304"/>
    </row>
    <row r="34" spans="1:33" ht="15" customHeight="1" x14ac:dyDescent="0.25">
      <c r="A34" s="304"/>
      <c r="B34" s="31"/>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20"/>
      <c r="AC34" s="304"/>
      <c r="AD34" s="304"/>
      <c r="AE34" s="304"/>
      <c r="AF34" s="304"/>
      <c r="AG34" s="304"/>
    </row>
    <row r="35" spans="1:33" ht="15" customHeight="1" x14ac:dyDescent="0.25">
      <c r="A35" s="304"/>
      <c r="B35" s="31"/>
      <c r="C35" s="308" t="s">
        <v>134</v>
      </c>
      <c r="D35" s="314"/>
      <c r="E35" s="314"/>
      <c r="F35" s="314"/>
      <c r="G35" s="314"/>
      <c r="H35" s="314"/>
      <c r="I35" s="314"/>
      <c r="J35" s="314"/>
      <c r="K35" s="314"/>
      <c r="L35" s="314"/>
      <c r="M35" s="308" t="s">
        <v>134</v>
      </c>
      <c r="N35" s="314"/>
      <c r="O35" s="314"/>
      <c r="P35" s="314"/>
      <c r="Q35" s="314"/>
      <c r="R35" s="314"/>
      <c r="S35" s="314"/>
      <c r="T35" s="314"/>
      <c r="U35" s="314"/>
      <c r="V35" s="314"/>
      <c r="W35" s="314"/>
      <c r="X35" s="314"/>
      <c r="Y35" s="314"/>
      <c r="Z35" s="314"/>
      <c r="AA35" s="314"/>
      <c r="AB35" s="320"/>
      <c r="AC35" s="304"/>
      <c r="AD35" s="304"/>
      <c r="AE35" s="304"/>
      <c r="AF35" s="304"/>
      <c r="AG35" s="304"/>
    </row>
    <row r="36" spans="1:33" ht="29.25" customHeight="1" x14ac:dyDescent="0.25">
      <c r="A36" s="304"/>
      <c r="B36" s="31"/>
      <c r="C36" s="535" t="s">
        <v>440</v>
      </c>
      <c r="D36" s="498"/>
      <c r="E36" s="498"/>
      <c r="F36" s="498"/>
      <c r="G36" s="498"/>
      <c r="H36" s="498"/>
      <c r="I36" s="498"/>
      <c r="J36" s="498"/>
      <c r="K36" s="488"/>
      <c r="L36" s="314"/>
      <c r="M36" s="535"/>
      <c r="N36" s="498"/>
      <c r="O36" s="498"/>
      <c r="P36" s="498"/>
      <c r="Q36" s="498"/>
      <c r="R36" s="498"/>
      <c r="S36" s="498"/>
      <c r="T36" s="498"/>
      <c r="U36" s="498"/>
      <c r="V36" s="498"/>
      <c r="W36" s="498"/>
      <c r="X36" s="498"/>
      <c r="Y36" s="498"/>
      <c r="Z36" s="498"/>
      <c r="AA36" s="488"/>
      <c r="AB36" s="320"/>
      <c r="AC36" s="304"/>
      <c r="AD36" s="304"/>
      <c r="AE36" s="304"/>
      <c r="AF36" s="304"/>
      <c r="AG36" s="304"/>
    </row>
    <row r="37" spans="1:33" ht="15" customHeight="1" x14ac:dyDescent="0.25">
      <c r="A37" s="304"/>
      <c r="B37" s="31"/>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12"/>
      <c r="AC37" s="304"/>
      <c r="AD37" s="304"/>
      <c r="AE37" s="304"/>
      <c r="AF37" s="304"/>
      <c r="AG37" s="304"/>
    </row>
    <row r="38" spans="1:33" ht="15" customHeight="1" x14ac:dyDescent="0.25">
      <c r="A38" s="304"/>
      <c r="B38" s="31"/>
      <c r="C38" s="321" t="s">
        <v>137</v>
      </c>
      <c r="D38" s="321"/>
      <c r="E38" s="321"/>
      <c r="F38" s="321"/>
      <c r="G38" s="322"/>
      <c r="H38" s="323"/>
      <c r="I38" s="323"/>
      <c r="J38" s="323"/>
      <c r="K38" s="323"/>
      <c r="L38" s="323"/>
      <c r="M38" s="323"/>
      <c r="N38" s="323"/>
      <c r="O38" s="323"/>
      <c r="P38" s="323"/>
      <c r="Q38" s="323"/>
      <c r="R38" s="323"/>
      <c r="S38" s="323"/>
      <c r="T38" s="323"/>
      <c r="U38" s="323"/>
      <c r="V38" s="323"/>
      <c r="W38" s="323"/>
      <c r="X38" s="323"/>
      <c r="Y38" s="323"/>
      <c r="Z38" s="323"/>
      <c r="AA38" s="323"/>
      <c r="AB38" s="312"/>
      <c r="AC38" s="304"/>
      <c r="AD38" s="304"/>
      <c r="AE38" s="304"/>
      <c r="AF38" s="304"/>
      <c r="AG38" s="304"/>
    </row>
    <row r="39" spans="1:33" ht="90" customHeight="1" x14ac:dyDescent="0.25">
      <c r="A39" s="304"/>
      <c r="B39" s="31"/>
      <c r="C39" s="536" t="s">
        <v>441</v>
      </c>
      <c r="D39" s="498"/>
      <c r="E39" s="498"/>
      <c r="F39" s="498"/>
      <c r="G39" s="498"/>
      <c r="H39" s="498"/>
      <c r="I39" s="498"/>
      <c r="J39" s="498"/>
      <c r="K39" s="498"/>
      <c r="L39" s="498"/>
      <c r="M39" s="498"/>
      <c r="N39" s="498"/>
      <c r="O39" s="498"/>
      <c r="P39" s="498"/>
      <c r="Q39" s="498"/>
      <c r="R39" s="498"/>
      <c r="S39" s="498"/>
      <c r="T39" s="498"/>
      <c r="U39" s="498"/>
      <c r="V39" s="498"/>
      <c r="W39" s="498"/>
      <c r="X39" s="498"/>
      <c r="Y39" s="498"/>
      <c r="Z39" s="498"/>
      <c r="AA39" s="488"/>
      <c r="AB39" s="312"/>
      <c r="AC39" s="304"/>
      <c r="AD39" s="304"/>
      <c r="AE39" s="304"/>
      <c r="AF39" s="304"/>
      <c r="AG39" s="304"/>
    </row>
    <row r="40" spans="1:33" ht="15" customHeight="1" x14ac:dyDescent="0.25">
      <c r="A40" s="304"/>
      <c r="B40" s="31"/>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12"/>
      <c r="AC40" s="304"/>
      <c r="AD40" s="304"/>
      <c r="AE40" s="304"/>
      <c r="AF40" s="304"/>
      <c r="AG40" s="304"/>
    </row>
    <row r="41" spans="1:33" ht="15.75" customHeight="1" x14ac:dyDescent="0.25">
      <c r="A41" s="304"/>
      <c r="B41" s="31"/>
      <c r="C41" s="519" t="s">
        <v>139</v>
      </c>
      <c r="D41" s="515"/>
      <c r="E41" s="317"/>
      <c r="F41" s="497" t="s">
        <v>34</v>
      </c>
      <c r="G41" s="488"/>
      <c r="H41" s="317"/>
      <c r="I41" s="304"/>
      <c r="J41" s="324" t="s">
        <v>140</v>
      </c>
      <c r="K41" s="497">
        <v>2</v>
      </c>
      <c r="L41" s="498"/>
      <c r="M41" s="498"/>
      <c r="N41" s="488"/>
      <c r="O41" s="317"/>
      <c r="P41" s="317"/>
      <c r="Q41" s="308" t="s">
        <v>141</v>
      </c>
      <c r="R41" s="304"/>
      <c r="S41" s="317"/>
      <c r="T41" s="317"/>
      <c r="U41" s="317"/>
      <c r="V41" s="317"/>
      <c r="W41" s="497" t="s">
        <v>20</v>
      </c>
      <c r="X41" s="498"/>
      <c r="Y41" s="498"/>
      <c r="Z41" s="498"/>
      <c r="AA41" s="488"/>
      <c r="AB41" s="316"/>
      <c r="AC41" s="304"/>
      <c r="AD41" s="304"/>
      <c r="AE41" s="304"/>
      <c r="AF41" s="304"/>
      <c r="AG41" s="304"/>
    </row>
    <row r="42" spans="1:33" ht="15.75" customHeight="1" x14ac:dyDescent="0.25">
      <c r="A42" s="304"/>
      <c r="B42" s="31"/>
      <c r="C42" s="304"/>
      <c r="D42" s="304"/>
      <c r="E42" s="304"/>
      <c r="F42" s="319"/>
      <c r="G42" s="319"/>
      <c r="H42" s="319"/>
      <c r="I42" s="319"/>
      <c r="J42" s="319"/>
      <c r="K42" s="319"/>
      <c r="L42" s="319"/>
      <c r="M42" s="304"/>
      <c r="N42" s="304"/>
      <c r="O42" s="304"/>
      <c r="P42" s="304"/>
      <c r="Q42" s="304"/>
      <c r="R42" s="304"/>
      <c r="S42" s="304"/>
      <c r="T42" s="304"/>
      <c r="U42" s="304"/>
      <c r="V42" s="304"/>
      <c r="W42" s="304"/>
      <c r="X42" s="304"/>
      <c r="Y42" s="304"/>
      <c r="Z42" s="304"/>
      <c r="AA42" s="304"/>
      <c r="AB42" s="312"/>
      <c r="AC42" s="304"/>
      <c r="AD42" s="304"/>
      <c r="AE42" s="304"/>
      <c r="AF42" s="304"/>
      <c r="AG42" s="304"/>
    </row>
    <row r="43" spans="1:33" ht="32.25" customHeight="1" x14ac:dyDescent="0.25">
      <c r="A43" s="304"/>
      <c r="B43" s="31"/>
      <c r="C43" s="304"/>
      <c r="D43" s="324" t="s">
        <v>142</v>
      </c>
      <c r="E43" s="317"/>
      <c r="F43" s="536"/>
      <c r="G43" s="498"/>
      <c r="H43" s="498"/>
      <c r="I43" s="498"/>
      <c r="J43" s="498"/>
      <c r="K43" s="498"/>
      <c r="L43" s="498"/>
      <c r="M43" s="488"/>
      <c r="N43" s="304"/>
      <c r="O43" s="324" t="s">
        <v>144</v>
      </c>
      <c r="P43" s="535">
        <v>0</v>
      </c>
      <c r="Q43" s="498"/>
      <c r="R43" s="498"/>
      <c r="S43" s="498"/>
      <c r="T43" s="498"/>
      <c r="U43" s="498"/>
      <c r="V43" s="498"/>
      <c r="W43" s="498"/>
      <c r="X43" s="498"/>
      <c r="Y43" s="498"/>
      <c r="Z43" s="498"/>
      <c r="AA43" s="488"/>
      <c r="AB43" s="312"/>
      <c r="AC43" s="304"/>
      <c r="AD43" s="304"/>
      <c r="AE43" s="304"/>
      <c r="AF43" s="304"/>
      <c r="AG43" s="304"/>
    </row>
    <row r="44" spans="1:33" ht="15.75" customHeight="1" x14ac:dyDescent="0.25">
      <c r="A44" s="304"/>
      <c r="B44" s="31"/>
      <c r="C44" s="317"/>
      <c r="D44" s="317"/>
      <c r="E44" s="317"/>
      <c r="F44" s="319"/>
      <c r="G44" s="319"/>
      <c r="H44" s="319"/>
      <c r="I44" s="319"/>
      <c r="J44" s="319"/>
      <c r="K44" s="319"/>
      <c r="L44" s="319"/>
      <c r="M44" s="317"/>
      <c r="N44" s="317"/>
      <c r="O44" s="317"/>
      <c r="P44" s="317"/>
      <c r="Q44" s="317"/>
      <c r="R44" s="317"/>
      <c r="S44" s="317"/>
      <c r="T44" s="317"/>
      <c r="U44" s="317"/>
      <c r="V44" s="317"/>
      <c r="W44" s="317"/>
      <c r="X44" s="317"/>
      <c r="Y44" s="317"/>
      <c r="Z44" s="317"/>
      <c r="AA44" s="317"/>
      <c r="AB44" s="316"/>
      <c r="AC44" s="304"/>
      <c r="AD44" s="304"/>
      <c r="AE44" s="304"/>
      <c r="AF44" s="304"/>
      <c r="AG44" s="304"/>
    </row>
    <row r="45" spans="1:33" ht="15.75" customHeight="1" x14ac:dyDescent="0.25">
      <c r="A45" s="304"/>
      <c r="B45" s="31"/>
      <c r="C45" s="304"/>
      <c r="D45" s="324" t="s">
        <v>145</v>
      </c>
      <c r="E45" s="304"/>
      <c r="F45" s="518" t="s">
        <v>146</v>
      </c>
      <c r="G45" s="488"/>
      <c r="H45" s="304"/>
      <c r="I45" s="304"/>
      <c r="J45" s="317" t="s">
        <v>147</v>
      </c>
      <c r="K45" s="304"/>
      <c r="L45" s="518" t="s">
        <v>148</v>
      </c>
      <c r="M45" s="498"/>
      <c r="N45" s="488"/>
      <c r="O45" s="317"/>
      <c r="P45" s="317"/>
      <c r="Q45" s="304"/>
      <c r="R45" s="317" t="s">
        <v>149</v>
      </c>
      <c r="S45" s="317"/>
      <c r="T45" s="317"/>
      <c r="U45" s="317"/>
      <c r="V45" s="317"/>
      <c r="W45" s="537"/>
      <c r="X45" s="498"/>
      <c r="Y45" s="498"/>
      <c r="Z45" s="498"/>
      <c r="AA45" s="488"/>
      <c r="AB45" s="316"/>
      <c r="AC45" s="304"/>
      <c r="AD45" s="304"/>
      <c r="AE45" s="304"/>
      <c r="AF45" s="304"/>
      <c r="AG45" s="304"/>
    </row>
    <row r="46" spans="1:33" ht="15.75" customHeight="1" x14ac:dyDescent="0.25">
      <c r="A46" s="304"/>
      <c r="B46" s="31"/>
      <c r="C46" s="304"/>
      <c r="D46" s="304"/>
      <c r="E46" s="304"/>
      <c r="F46" s="29"/>
      <c r="G46" s="304"/>
      <c r="H46" s="304"/>
      <c r="I46" s="308"/>
      <c r="J46" s="308"/>
      <c r="K46" s="308"/>
      <c r="L46" s="308"/>
      <c r="M46" s="308"/>
      <c r="N46" s="308"/>
      <c r="O46" s="308"/>
      <c r="P46" s="308"/>
      <c r="Q46" s="308"/>
      <c r="R46" s="308"/>
      <c r="S46" s="308"/>
      <c r="T46" s="308"/>
      <c r="U46" s="308"/>
      <c r="V46" s="308"/>
      <c r="W46" s="308"/>
      <c r="X46" s="308"/>
      <c r="Y46" s="308"/>
      <c r="Z46" s="308"/>
      <c r="AA46" s="308"/>
      <c r="AB46" s="309"/>
      <c r="AC46" s="304"/>
      <c r="AD46" s="304"/>
      <c r="AE46" s="304"/>
      <c r="AF46" s="304"/>
      <c r="AG46" s="304"/>
    </row>
    <row r="47" spans="1:33" ht="15.75" customHeight="1" x14ac:dyDescent="0.25">
      <c r="A47" s="304"/>
      <c r="B47" s="31"/>
      <c r="C47" s="325" t="s">
        <v>150</v>
      </c>
      <c r="D47" s="538">
        <v>2024</v>
      </c>
      <c r="E47" s="539"/>
      <c r="F47" s="540"/>
      <c r="G47" s="35"/>
      <c r="H47" s="308"/>
      <c r="I47" s="308"/>
      <c r="J47" s="308"/>
      <c r="K47" s="308"/>
      <c r="L47" s="308"/>
      <c r="M47" s="308"/>
      <c r="N47" s="308"/>
      <c r="O47" s="308"/>
      <c r="P47" s="308"/>
      <c r="Q47" s="530"/>
      <c r="R47" s="515"/>
      <c r="S47" s="515"/>
      <c r="T47" s="515"/>
      <c r="U47" s="515"/>
      <c r="V47" s="308"/>
      <c r="W47" s="308"/>
      <c r="X47" s="529"/>
      <c r="Y47" s="515"/>
      <c r="Z47" s="515"/>
      <c r="AA47" s="515"/>
      <c r="AB47" s="316"/>
      <c r="AC47" s="304"/>
      <c r="AD47" s="304"/>
      <c r="AE47" s="304"/>
      <c r="AF47" s="304"/>
      <c r="AG47" s="304"/>
    </row>
    <row r="48" spans="1:33" ht="5.25" customHeight="1" x14ac:dyDescent="0.25">
      <c r="A48" s="304"/>
      <c r="B48" s="31"/>
      <c r="C48" s="317"/>
      <c r="D48" s="38"/>
      <c r="E48" s="38"/>
      <c r="F48" s="38"/>
      <c r="G48" s="304"/>
      <c r="H48" s="308"/>
      <c r="I48" s="308"/>
      <c r="J48" s="308"/>
      <c r="K48" s="308"/>
      <c r="L48" s="308"/>
      <c r="M48" s="308"/>
      <c r="N48" s="308"/>
      <c r="O48" s="308"/>
      <c r="P48" s="308"/>
      <c r="Q48" s="314"/>
      <c r="R48" s="314"/>
      <c r="S48" s="314"/>
      <c r="T48" s="314"/>
      <c r="U48" s="314"/>
      <c r="V48" s="308"/>
      <c r="W48" s="308"/>
      <c r="X48" s="310"/>
      <c r="Y48" s="310"/>
      <c r="Z48" s="310"/>
      <c r="AA48" s="310"/>
      <c r="AB48" s="316"/>
      <c r="AC48" s="304"/>
      <c r="AD48" s="304"/>
      <c r="AE48" s="304"/>
      <c r="AF48" s="304"/>
      <c r="AG48" s="304"/>
    </row>
    <row r="49" spans="1:33" ht="15.75" customHeight="1" x14ac:dyDescent="0.25">
      <c r="A49" s="304"/>
      <c r="B49" s="31"/>
      <c r="C49" s="317" t="s">
        <v>140</v>
      </c>
      <c r="D49" s="535">
        <v>1.2</v>
      </c>
      <c r="E49" s="498"/>
      <c r="F49" s="488"/>
      <c r="G49" s="304"/>
      <c r="H49" s="308"/>
      <c r="I49" s="308"/>
      <c r="J49" s="308"/>
      <c r="K49" s="308"/>
      <c r="L49" s="308"/>
      <c r="M49" s="308"/>
      <c r="N49" s="308"/>
      <c r="O49" s="308"/>
      <c r="P49" s="308"/>
      <c r="Q49" s="530"/>
      <c r="R49" s="515"/>
      <c r="S49" s="515"/>
      <c r="T49" s="515"/>
      <c r="U49" s="515"/>
      <c r="V49" s="308"/>
      <c r="W49" s="308"/>
      <c r="X49" s="529"/>
      <c r="Y49" s="515"/>
      <c r="Z49" s="515"/>
      <c r="AA49" s="515"/>
      <c r="AB49" s="309"/>
      <c r="AC49" s="304"/>
      <c r="AD49" s="304"/>
      <c r="AE49" s="304"/>
      <c r="AF49" s="304"/>
      <c r="AG49" s="304"/>
    </row>
    <row r="50" spans="1:33" ht="15.75" customHeight="1" x14ac:dyDescent="0.25">
      <c r="A50" s="304"/>
      <c r="B50" s="31"/>
      <c r="C50" s="304"/>
      <c r="D50" s="304"/>
      <c r="E50" s="304"/>
      <c r="F50" s="304"/>
      <c r="G50" s="304"/>
      <c r="H50" s="304"/>
      <c r="I50" s="308"/>
      <c r="J50" s="308"/>
      <c r="K50" s="317"/>
      <c r="L50" s="317"/>
      <c r="M50" s="317"/>
      <c r="N50" s="317"/>
      <c r="O50" s="317"/>
      <c r="P50" s="317"/>
      <c r="Q50" s="317"/>
      <c r="R50" s="317"/>
      <c r="S50" s="317"/>
      <c r="T50" s="317"/>
      <c r="U50" s="317"/>
      <c r="V50" s="317"/>
      <c r="W50" s="317"/>
      <c r="X50" s="317"/>
      <c r="Y50" s="317"/>
      <c r="Z50" s="317"/>
      <c r="AA50" s="317"/>
      <c r="AB50" s="309"/>
      <c r="AC50" s="304"/>
      <c r="AD50" s="304"/>
      <c r="AE50" s="304"/>
      <c r="AF50" s="304"/>
      <c r="AG50" s="304"/>
    </row>
    <row r="51" spans="1:33" ht="15.75" customHeight="1" x14ac:dyDescent="0.25">
      <c r="A51" s="304"/>
      <c r="B51" s="31"/>
      <c r="C51" s="317"/>
      <c r="D51" s="497" t="s">
        <v>151</v>
      </c>
      <c r="E51" s="498"/>
      <c r="F51" s="498"/>
      <c r="G51" s="498"/>
      <c r="H51" s="498"/>
      <c r="I51" s="498"/>
      <c r="J51" s="498"/>
      <c r="K51" s="498"/>
      <c r="L51" s="498"/>
      <c r="M51" s="498"/>
      <c r="N51" s="498"/>
      <c r="O51" s="498"/>
      <c r="P51" s="498"/>
      <c r="Q51" s="498"/>
      <c r="R51" s="498"/>
      <c r="S51" s="498"/>
      <c r="T51" s="498"/>
      <c r="U51" s="498"/>
      <c r="V51" s="498"/>
      <c r="W51" s="498"/>
      <c r="X51" s="498"/>
      <c r="Y51" s="488"/>
      <c r="Z51" s="318"/>
      <c r="AA51" s="318"/>
      <c r="AB51" s="326"/>
      <c r="AC51" s="304"/>
      <c r="AD51" s="304"/>
      <c r="AE51" s="304"/>
      <c r="AF51" s="304"/>
      <c r="AG51" s="304"/>
    </row>
    <row r="52" spans="1:33" ht="15.75" customHeight="1" x14ac:dyDescent="0.25">
      <c r="A52" s="304"/>
      <c r="B52" s="31"/>
      <c r="C52" s="304"/>
      <c r="D52" s="503" t="s">
        <v>152</v>
      </c>
      <c r="E52" s="498"/>
      <c r="F52" s="498"/>
      <c r="G52" s="498"/>
      <c r="H52" s="488"/>
      <c r="I52" s="499" t="s">
        <v>153</v>
      </c>
      <c r="J52" s="498"/>
      <c r="K52" s="498"/>
      <c r="L52" s="498"/>
      <c r="M52" s="498"/>
      <c r="N52" s="498"/>
      <c r="O52" s="498"/>
      <c r="P52" s="488"/>
      <c r="Q52" s="500" t="s">
        <v>154</v>
      </c>
      <c r="R52" s="498"/>
      <c r="S52" s="498"/>
      <c r="T52" s="498"/>
      <c r="U52" s="498"/>
      <c r="V52" s="498"/>
      <c r="W52" s="498"/>
      <c r="X52" s="498"/>
      <c r="Y52" s="488"/>
      <c r="Z52" s="318"/>
      <c r="AA52" s="318"/>
      <c r="AB52" s="326"/>
      <c r="AC52" s="304"/>
      <c r="AD52" s="304"/>
      <c r="AE52" s="304"/>
      <c r="AF52" s="304"/>
      <c r="AG52" s="304"/>
    </row>
    <row r="53" spans="1:33" ht="15.75" customHeight="1" x14ac:dyDescent="0.25">
      <c r="A53" s="327"/>
      <c r="B53" s="39"/>
      <c r="C53" s="40"/>
      <c r="D53" s="504" t="s">
        <v>155</v>
      </c>
      <c r="E53" s="498"/>
      <c r="F53" s="498"/>
      <c r="G53" s="498"/>
      <c r="H53" s="488"/>
      <c r="I53" s="501" t="s">
        <v>156</v>
      </c>
      <c r="J53" s="498"/>
      <c r="K53" s="498"/>
      <c r="L53" s="498"/>
      <c r="M53" s="498"/>
      <c r="N53" s="498"/>
      <c r="O53" s="498"/>
      <c r="P53" s="488"/>
      <c r="Q53" s="502" t="s">
        <v>157</v>
      </c>
      <c r="R53" s="498"/>
      <c r="S53" s="498"/>
      <c r="T53" s="498"/>
      <c r="U53" s="498"/>
      <c r="V53" s="498"/>
      <c r="W53" s="498"/>
      <c r="X53" s="498"/>
      <c r="Y53" s="488"/>
      <c r="Z53" s="327"/>
      <c r="AA53" s="327"/>
      <c r="AB53" s="328"/>
      <c r="AC53" s="327"/>
      <c r="AD53" s="327"/>
      <c r="AE53" s="327"/>
      <c r="AF53" s="327"/>
      <c r="AG53" s="327"/>
    </row>
    <row r="54" spans="1:33" ht="15.75" customHeight="1" x14ac:dyDescent="0.25">
      <c r="A54" s="304"/>
      <c r="B54" s="31"/>
      <c r="C54" s="329"/>
      <c r="D54" s="329"/>
      <c r="E54" s="329"/>
      <c r="F54" s="329"/>
      <c r="G54" s="330"/>
      <c r="H54" s="330"/>
      <c r="I54" s="330"/>
      <c r="J54" s="330"/>
      <c r="K54" s="330"/>
      <c r="L54" s="330"/>
      <c r="M54" s="330"/>
      <c r="N54" s="330"/>
      <c r="O54" s="330"/>
      <c r="P54" s="330"/>
      <c r="Q54" s="330"/>
      <c r="R54" s="330"/>
      <c r="S54" s="330"/>
      <c r="T54" s="330"/>
      <c r="U54" s="330"/>
      <c r="V54" s="330"/>
      <c r="W54" s="330"/>
      <c r="X54" s="330"/>
      <c r="Y54" s="330"/>
      <c r="Z54" s="329"/>
      <c r="AA54" s="329"/>
      <c r="AB54" s="313"/>
      <c r="AC54" s="304"/>
      <c r="AD54" s="304"/>
      <c r="AE54" s="304"/>
      <c r="AF54" s="304"/>
      <c r="AG54" s="304"/>
    </row>
    <row r="55" spans="1:33" ht="15.75" customHeight="1" x14ac:dyDescent="0.25">
      <c r="A55" s="331"/>
      <c r="B55" s="41"/>
      <c r="C55" s="505" t="s">
        <v>158</v>
      </c>
      <c r="D55" s="498"/>
      <c r="E55" s="498"/>
      <c r="F55" s="488"/>
      <c r="G55" s="506" t="s">
        <v>159</v>
      </c>
      <c r="H55" s="507" t="s">
        <v>160</v>
      </c>
      <c r="I55" s="508"/>
      <c r="J55" s="508"/>
      <c r="K55" s="508"/>
      <c r="L55" s="508"/>
      <c r="M55" s="508"/>
      <c r="N55" s="508"/>
      <c r="O55" s="508"/>
      <c r="P55" s="508"/>
      <c r="Q55" s="508"/>
      <c r="R55" s="508"/>
      <c r="S55" s="508"/>
      <c r="T55" s="508"/>
      <c r="U55" s="508"/>
      <c r="V55" s="508"/>
      <c r="W55" s="508"/>
      <c r="X55" s="508"/>
      <c r="Y55" s="508"/>
      <c r="Z55" s="508"/>
      <c r="AA55" s="509"/>
      <c r="AB55" s="326"/>
      <c r="AC55" s="331"/>
      <c r="AD55" s="331"/>
      <c r="AE55" s="331"/>
      <c r="AF55" s="331"/>
      <c r="AG55" s="331"/>
    </row>
    <row r="56" spans="1:33" ht="15.75" customHeight="1" x14ac:dyDescent="0.25">
      <c r="A56" s="331"/>
      <c r="B56" s="41"/>
      <c r="C56" s="42" t="s">
        <v>161</v>
      </c>
      <c r="D56" s="43" t="s">
        <v>474</v>
      </c>
      <c r="E56" s="505" t="s">
        <v>162</v>
      </c>
      <c r="F56" s="488"/>
      <c r="G56" s="475"/>
      <c r="H56" s="510"/>
      <c r="I56" s="511"/>
      <c r="J56" s="511"/>
      <c r="K56" s="511"/>
      <c r="L56" s="511"/>
      <c r="M56" s="511"/>
      <c r="N56" s="511"/>
      <c r="O56" s="511"/>
      <c r="P56" s="511"/>
      <c r="Q56" s="511"/>
      <c r="R56" s="511"/>
      <c r="S56" s="511"/>
      <c r="T56" s="511"/>
      <c r="U56" s="511"/>
      <c r="V56" s="511"/>
      <c r="W56" s="511"/>
      <c r="X56" s="511"/>
      <c r="Y56" s="511"/>
      <c r="Z56" s="511"/>
      <c r="AA56" s="512"/>
      <c r="AB56" s="326"/>
      <c r="AC56" s="331"/>
      <c r="AD56" s="331"/>
      <c r="AE56" s="331"/>
      <c r="AF56" s="331"/>
      <c r="AG56" s="331"/>
    </row>
    <row r="57" spans="1:33" ht="15.75" customHeight="1" x14ac:dyDescent="0.25">
      <c r="A57" s="331"/>
      <c r="B57" s="41"/>
      <c r="C57" s="44">
        <v>2024</v>
      </c>
      <c r="D57" s="45">
        <v>45474</v>
      </c>
      <c r="E57" s="513">
        <v>45656</v>
      </c>
      <c r="F57" s="488"/>
      <c r="G57" s="46">
        <v>0.65</v>
      </c>
      <c r="H57" s="517"/>
      <c r="I57" s="498"/>
      <c r="J57" s="498"/>
      <c r="K57" s="498"/>
      <c r="L57" s="498"/>
      <c r="M57" s="498"/>
      <c r="N57" s="498"/>
      <c r="O57" s="498"/>
      <c r="P57" s="498"/>
      <c r="Q57" s="498"/>
      <c r="R57" s="498"/>
      <c r="S57" s="498"/>
      <c r="T57" s="498"/>
      <c r="U57" s="498"/>
      <c r="V57" s="498"/>
      <c r="W57" s="498"/>
      <c r="X57" s="498"/>
      <c r="Y57" s="498"/>
      <c r="Z57" s="498"/>
      <c r="AA57" s="488"/>
      <c r="AB57" s="326"/>
      <c r="AC57" s="331"/>
      <c r="AD57" s="331"/>
      <c r="AE57" s="331"/>
      <c r="AF57" s="331"/>
      <c r="AG57" s="331"/>
    </row>
    <row r="58" spans="1:33" ht="15.75" customHeight="1" x14ac:dyDescent="0.25">
      <c r="A58" s="331"/>
      <c r="B58" s="41"/>
      <c r="C58" s="44">
        <v>2025</v>
      </c>
      <c r="D58" s="45">
        <v>45658</v>
      </c>
      <c r="E58" s="513">
        <v>46021</v>
      </c>
      <c r="F58" s="488"/>
      <c r="G58" s="46">
        <v>0.85</v>
      </c>
      <c r="H58" s="517"/>
      <c r="I58" s="498"/>
      <c r="J58" s="498"/>
      <c r="K58" s="498"/>
      <c r="L58" s="498"/>
      <c r="M58" s="498"/>
      <c r="N58" s="498"/>
      <c r="O58" s="498"/>
      <c r="P58" s="498"/>
      <c r="Q58" s="498"/>
      <c r="R58" s="498"/>
      <c r="S58" s="498"/>
      <c r="T58" s="498"/>
      <c r="U58" s="498"/>
      <c r="V58" s="498"/>
      <c r="W58" s="498"/>
      <c r="X58" s="498"/>
      <c r="Y58" s="498"/>
      <c r="Z58" s="498"/>
      <c r="AA58" s="488"/>
      <c r="AB58" s="326"/>
      <c r="AC58" s="331"/>
      <c r="AD58" s="331"/>
      <c r="AE58" s="331"/>
      <c r="AF58" s="331"/>
      <c r="AG58" s="331"/>
    </row>
    <row r="59" spans="1:33" ht="15.75" customHeight="1" x14ac:dyDescent="0.25">
      <c r="A59" s="331"/>
      <c r="B59" s="41"/>
      <c r="C59" s="44">
        <v>2026</v>
      </c>
      <c r="D59" s="45">
        <v>46023</v>
      </c>
      <c r="E59" s="513">
        <v>46386</v>
      </c>
      <c r="F59" s="488"/>
      <c r="G59" s="46">
        <v>0.85</v>
      </c>
      <c r="H59" s="517"/>
      <c r="I59" s="498"/>
      <c r="J59" s="498"/>
      <c r="K59" s="498"/>
      <c r="L59" s="498"/>
      <c r="M59" s="498"/>
      <c r="N59" s="498"/>
      <c r="O59" s="498"/>
      <c r="P59" s="498"/>
      <c r="Q59" s="498"/>
      <c r="R59" s="498"/>
      <c r="S59" s="498"/>
      <c r="T59" s="498"/>
      <c r="U59" s="498"/>
      <c r="V59" s="498"/>
      <c r="W59" s="498"/>
      <c r="X59" s="498"/>
      <c r="Y59" s="498"/>
      <c r="Z59" s="498"/>
      <c r="AA59" s="488"/>
      <c r="AB59" s="326"/>
      <c r="AC59" s="331"/>
      <c r="AD59" s="331"/>
      <c r="AE59" s="331"/>
      <c r="AF59" s="331"/>
      <c r="AG59" s="331"/>
    </row>
    <row r="60" spans="1:33" ht="15.75" customHeight="1" x14ac:dyDescent="0.25">
      <c r="A60" s="331"/>
      <c r="B60" s="41"/>
      <c r="C60" s="44">
        <v>2027</v>
      </c>
      <c r="D60" s="45">
        <v>46388</v>
      </c>
      <c r="E60" s="513">
        <v>46751</v>
      </c>
      <c r="F60" s="488"/>
      <c r="G60" s="46">
        <v>0.65</v>
      </c>
      <c r="H60" s="517"/>
      <c r="I60" s="498"/>
      <c r="J60" s="498"/>
      <c r="K60" s="498"/>
      <c r="L60" s="498"/>
      <c r="M60" s="498"/>
      <c r="N60" s="498"/>
      <c r="O60" s="498"/>
      <c r="P60" s="498"/>
      <c r="Q60" s="498"/>
      <c r="R60" s="498"/>
      <c r="S60" s="498"/>
      <c r="T60" s="498"/>
      <c r="U60" s="498"/>
      <c r="V60" s="498"/>
      <c r="W60" s="498"/>
      <c r="X60" s="498"/>
      <c r="Y60" s="498"/>
      <c r="Z60" s="498"/>
      <c r="AA60" s="488"/>
      <c r="AB60" s="326"/>
      <c r="AC60" s="331"/>
      <c r="AD60" s="331"/>
      <c r="AE60" s="331"/>
      <c r="AF60" s="331"/>
      <c r="AG60" s="331"/>
    </row>
    <row r="61" spans="1:33" ht="15.75" customHeight="1" x14ac:dyDescent="0.25">
      <c r="A61" s="331"/>
      <c r="B61" s="41"/>
      <c r="C61" s="44"/>
      <c r="D61" s="44"/>
      <c r="E61" s="505"/>
      <c r="F61" s="488"/>
      <c r="G61" s="43"/>
      <c r="H61" s="505"/>
      <c r="I61" s="498"/>
      <c r="J61" s="498"/>
      <c r="K61" s="498"/>
      <c r="L61" s="498"/>
      <c r="M61" s="498"/>
      <c r="N61" s="498"/>
      <c r="O61" s="498"/>
      <c r="P61" s="498"/>
      <c r="Q61" s="498"/>
      <c r="R61" s="498"/>
      <c r="S61" s="498"/>
      <c r="T61" s="498"/>
      <c r="U61" s="498"/>
      <c r="V61" s="498"/>
      <c r="W61" s="498"/>
      <c r="X61" s="498"/>
      <c r="Y61" s="498"/>
      <c r="Z61" s="498"/>
      <c r="AA61" s="488"/>
      <c r="AB61" s="326"/>
      <c r="AC61" s="331"/>
      <c r="AD61" s="331"/>
      <c r="AE61" s="331"/>
      <c r="AF61" s="331"/>
      <c r="AG61" s="331"/>
    </row>
    <row r="62" spans="1:33" ht="15.75" customHeight="1" x14ac:dyDescent="0.25">
      <c r="A62" s="304"/>
      <c r="B62" s="31"/>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12"/>
      <c r="AC62" s="304"/>
      <c r="AD62" s="304"/>
      <c r="AE62" s="304"/>
      <c r="AF62" s="304"/>
      <c r="AG62" s="304"/>
    </row>
    <row r="63" spans="1:33" ht="15.75" customHeight="1" x14ac:dyDescent="0.25">
      <c r="A63" s="304"/>
      <c r="B63" s="31"/>
      <c r="C63" s="519" t="s">
        <v>163</v>
      </c>
      <c r="D63" s="515"/>
      <c r="E63" s="317"/>
      <c r="F63" s="308" t="s">
        <v>164</v>
      </c>
      <c r="G63" s="47"/>
      <c r="H63" s="319"/>
      <c r="I63" s="308" t="s">
        <v>165</v>
      </c>
      <c r="J63" s="304"/>
      <c r="K63" s="518"/>
      <c r="L63" s="488"/>
      <c r="M63" s="317"/>
      <c r="N63" s="304"/>
      <c r="O63" s="304"/>
      <c r="P63" s="304"/>
      <c r="Q63" s="304"/>
      <c r="R63" s="304"/>
      <c r="S63" s="304"/>
      <c r="T63" s="304"/>
      <c r="U63" s="304"/>
      <c r="V63" s="304"/>
      <c r="W63" s="304"/>
      <c r="X63" s="304"/>
      <c r="Y63" s="304"/>
      <c r="Z63" s="304"/>
      <c r="AA63" s="304"/>
      <c r="AB63" s="312"/>
      <c r="AC63" s="304"/>
      <c r="AD63" s="304"/>
      <c r="AE63" s="304"/>
      <c r="AF63" s="304"/>
      <c r="AG63" s="304"/>
    </row>
    <row r="64" spans="1:33" ht="15.75" customHeight="1" x14ac:dyDescent="0.25">
      <c r="A64" s="304"/>
      <c r="B64" s="332"/>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33"/>
      <c r="AC64" s="304"/>
      <c r="AD64" s="304"/>
      <c r="AE64" s="304"/>
      <c r="AF64" s="304"/>
      <c r="AG64" s="304"/>
    </row>
    <row r="65" spans="1:33" ht="15.75" customHeight="1" x14ac:dyDescent="0.25">
      <c r="A65" s="304"/>
      <c r="B65" s="516" t="s">
        <v>166</v>
      </c>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8"/>
      <c r="AA65" s="498"/>
      <c r="AB65" s="488"/>
      <c r="AC65" s="304"/>
      <c r="AD65" s="304"/>
      <c r="AE65" s="304"/>
      <c r="AF65" s="304"/>
      <c r="AG65" s="304"/>
    </row>
    <row r="66" spans="1:33" ht="15.75" customHeight="1" x14ac:dyDescent="0.25">
      <c r="A66" s="304"/>
      <c r="B66" s="48"/>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49"/>
      <c r="AC66" s="304"/>
      <c r="AD66" s="304"/>
      <c r="AE66" s="304"/>
      <c r="AF66" s="304"/>
      <c r="AG66" s="304"/>
    </row>
    <row r="67" spans="1:33" ht="29.25" customHeight="1" x14ac:dyDescent="0.25">
      <c r="A67" s="304"/>
      <c r="B67" s="505" t="s">
        <v>161</v>
      </c>
      <c r="C67" s="488"/>
      <c r="D67" s="43"/>
      <c r="E67" s="505" t="s">
        <v>167</v>
      </c>
      <c r="F67" s="488"/>
      <c r="G67" s="43"/>
      <c r="H67" s="497" t="s">
        <v>168</v>
      </c>
      <c r="I67" s="488"/>
      <c r="J67" s="505"/>
      <c r="K67" s="488"/>
      <c r="L67" s="514"/>
      <c r="M67" s="515"/>
      <c r="N67" s="43" t="s">
        <v>169</v>
      </c>
      <c r="O67" s="505"/>
      <c r="P67" s="498"/>
      <c r="Q67" s="488"/>
      <c r="R67" s="505" t="s">
        <v>170</v>
      </c>
      <c r="S67" s="498"/>
      <c r="T67" s="488"/>
      <c r="U67" s="505"/>
      <c r="V67" s="498"/>
      <c r="W67" s="488"/>
      <c r="X67" s="505" t="s">
        <v>171</v>
      </c>
      <c r="Y67" s="488"/>
      <c r="Z67" s="505"/>
      <c r="AA67" s="498"/>
      <c r="AB67" s="488"/>
      <c r="AC67" s="304"/>
      <c r="AD67" s="304"/>
      <c r="AE67" s="304"/>
      <c r="AF67" s="304"/>
      <c r="AG67" s="304"/>
    </row>
    <row r="68" spans="1:33" ht="15.75" customHeight="1" x14ac:dyDescent="0.25">
      <c r="A68" s="304"/>
      <c r="B68" s="48"/>
      <c r="C68" s="334"/>
      <c r="D68" s="334"/>
      <c r="E68" s="334"/>
      <c r="F68" s="327"/>
      <c r="G68" s="335"/>
      <c r="H68" s="336"/>
      <c r="I68" s="336"/>
      <c r="J68" s="327"/>
      <c r="K68" s="327"/>
      <c r="L68" s="327"/>
      <c r="M68" s="327"/>
      <c r="N68" s="336"/>
      <c r="O68" s="327"/>
      <c r="P68" s="327"/>
      <c r="Q68" s="327"/>
      <c r="R68" s="327"/>
      <c r="S68" s="336"/>
      <c r="T68" s="314"/>
      <c r="U68" s="314"/>
      <c r="V68" s="304"/>
      <c r="W68" s="336"/>
      <c r="X68" s="324"/>
      <c r="Y68" s="324"/>
      <c r="Z68" s="50"/>
      <c r="AA68" s="28"/>
      <c r="AB68" s="51"/>
      <c r="AC68" s="304"/>
      <c r="AD68" s="304"/>
      <c r="AE68" s="304"/>
      <c r="AF68" s="304"/>
      <c r="AG68" s="304"/>
    </row>
    <row r="69" spans="1:33" ht="15.75" customHeight="1" x14ac:dyDescent="0.25">
      <c r="A69" s="304"/>
      <c r="B69" s="516" t="s">
        <v>172</v>
      </c>
      <c r="C69" s="488"/>
      <c r="D69" s="520"/>
      <c r="E69" s="511"/>
      <c r="F69" s="511"/>
      <c r="G69" s="511"/>
      <c r="H69" s="511"/>
      <c r="I69" s="511"/>
      <c r="J69" s="511"/>
      <c r="K69" s="511"/>
      <c r="L69" s="511"/>
      <c r="M69" s="511"/>
      <c r="N69" s="511"/>
      <c r="O69" s="511"/>
      <c r="P69" s="511"/>
      <c r="Q69" s="511"/>
      <c r="R69" s="511"/>
      <c r="S69" s="511"/>
      <c r="T69" s="511"/>
      <c r="U69" s="511"/>
      <c r="V69" s="511"/>
      <c r="W69" s="511"/>
      <c r="X69" s="511"/>
      <c r="Y69" s="511"/>
      <c r="Z69" s="511"/>
      <c r="AA69" s="511"/>
      <c r="AB69" s="512"/>
      <c r="AC69" s="304"/>
      <c r="AD69" s="304"/>
      <c r="AE69" s="304"/>
      <c r="AF69" s="304"/>
      <c r="AG69" s="304"/>
    </row>
    <row r="70" spans="1:33" ht="15.75" customHeight="1" x14ac:dyDescent="0.25">
      <c r="A70" s="304"/>
      <c r="B70" s="48"/>
      <c r="C70" s="334"/>
      <c r="D70" s="334"/>
      <c r="E70" s="334"/>
      <c r="F70" s="327"/>
      <c r="G70" s="335"/>
      <c r="H70" s="336"/>
      <c r="I70" s="336"/>
      <c r="J70" s="327"/>
      <c r="K70" s="327"/>
      <c r="L70" s="327"/>
      <c r="M70" s="327"/>
      <c r="N70" s="336"/>
      <c r="O70" s="327"/>
      <c r="P70" s="327"/>
      <c r="Q70" s="327"/>
      <c r="R70" s="327"/>
      <c r="S70" s="336"/>
      <c r="T70" s="314"/>
      <c r="U70" s="314"/>
      <c r="V70" s="304"/>
      <c r="W70" s="336"/>
      <c r="X70" s="324"/>
      <c r="Y70" s="324"/>
      <c r="Z70" s="50"/>
      <c r="AA70" s="28"/>
      <c r="AB70" s="51"/>
      <c r="AC70" s="304"/>
      <c r="AD70" s="304"/>
      <c r="AE70" s="304"/>
      <c r="AF70" s="304"/>
      <c r="AG70" s="304"/>
    </row>
    <row r="71" spans="1:33" ht="15.75" customHeight="1" x14ac:dyDescent="0.25">
      <c r="A71" s="304"/>
      <c r="B71" s="516" t="s">
        <v>173</v>
      </c>
      <c r="C71" s="488"/>
      <c r="D71" s="521"/>
      <c r="E71" s="511"/>
      <c r="F71" s="511"/>
      <c r="G71" s="511"/>
      <c r="H71" s="511"/>
      <c r="I71" s="511"/>
      <c r="J71" s="511"/>
      <c r="K71" s="511"/>
      <c r="L71" s="511"/>
      <c r="M71" s="511"/>
      <c r="N71" s="511"/>
      <c r="O71" s="511"/>
      <c r="P71" s="511"/>
      <c r="Q71" s="511"/>
      <c r="R71" s="511"/>
      <c r="S71" s="511"/>
      <c r="T71" s="511"/>
      <c r="U71" s="511"/>
      <c r="V71" s="511"/>
      <c r="W71" s="511"/>
      <c r="X71" s="511"/>
      <c r="Y71" s="511"/>
      <c r="Z71" s="511"/>
      <c r="AA71" s="511"/>
      <c r="AB71" s="512"/>
      <c r="AC71" s="304"/>
      <c r="AD71" s="304"/>
      <c r="AE71" s="304"/>
      <c r="AF71" s="304"/>
      <c r="AG71" s="304"/>
    </row>
    <row r="72" spans="1:33" ht="15.75" customHeight="1" x14ac:dyDescent="0.25">
      <c r="A72" s="304"/>
      <c r="B72" s="48"/>
      <c r="C72" s="334"/>
      <c r="D72" s="334"/>
      <c r="E72" s="334"/>
      <c r="F72" s="327"/>
      <c r="G72" s="335"/>
      <c r="H72" s="336"/>
      <c r="I72" s="336"/>
      <c r="J72" s="327"/>
      <c r="K72" s="327"/>
      <c r="L72" s="327"/>
      <c r="M72" s="327"/>
      <c r="N72" s="336"/>
      <c r="O72" s="327"/>
      <c r="P72" s="327"/>
      <c r="Q72" s="327"/>
      <c r="R72" s="327"/>
      <c r="S72" s="336"/>
      <c r="T72" s="314"/>
      <c r="U72" s="314"/>
      <c r="V72" s="304"/>
      <c r="W72" s="336"/>
      <c r="X72" s="324"/>
      <c r="Y72" s="324"/>
      <c r="Z72" s="324"/>
      <c r="AA72" s="314"/>
      <c r="AB72" s="320"/>
      <c r="AC72" s="304"/>
      <c r="AD72" s="304"/>
      <c r="AE72" s="304"/>
      <c r="AF72" s="304"/>
      <c r="AG72" s="304"/>
    </row>
    <row r="73" spans="1:33" ht="15.75" customHeight="1" x14ac:dyDescent="0.25">
      <c r="A73" s="304"/>
      <c r="B73" s="516" t="s">
        <v>174</v>
      </c>
      <c r="C73" s="488"/>
      <c r="D73" s="521"/>
      <c r="E73" s="511"/>
      <c r="F73" s="511"/>
      <c r="G73" s="511"/>
      <c r="H73" s="511"/>
      <c r="I73" s="511"/>
      <c r="J73" s="511"/>
      <c r="K73" s="511"/>
      <c r="L73" s="511"/>
      <c r="M73" s="511"/>
      <c r="N73" s="511"/>
      <c r="O73" s="511"/>
      <c r="P73" s="511"/>
      <c r="Q73" s="511"/>
      <c r="R73" s="511"/>
      <c r="S73" s="511"/>
      <c r="T73" s="511"/>
      <c r="U73" s="511"/>
      <c r="V73" s="511"/>
      <c r="W73" s="511"/>
      <c r="X73" s="511"/>
      <c r="Y73" s="511"/>
      <c r="Z73" s="511"/>
      <c r="AA73" s="511"/>
      <c r="AB73" s="512"/>
      <c r="AC73" s="304"/>
      <c r="AD73" s="304"/>
      <c r="AE73" s="304"/>
      <c r="AF73" s="304"/>
      <c r="AG73" s="304"/>
    </row>
    <row r="74" spans="1:33" ht="15.75" customHeight="1" x14ac:dyDescent="0.25">
      <c r="A74" s="304"/>
      <c r="B74" s="48"/>
      <c r="C74" s="334"/>
      <c r="D74" s="334"/>
      <c r="E74" s="334"/>
      <c r="F74" s="327"/>
      <c r="G74" s="335"/>
      <c r="H74" s="336"/>
      <c r="I74" s="336"/>
      <c r="J74" s="327"/>
      <c r="K74" s="327"/>
      <c r="L74" s="327"/>
      <c r="M74" s="327"/>
      <c r="N74" s="336"/>
      <c r="O74" s="327"/>
      <c r="P74" s="327"/>
      <c r="Q74" s="327"/>
      <c r="R74" s="327"/>
      <c r="S74" s="336"/>
      <c r="T74" s="314"/>
      <c r="U74" s="314"/>
      <c r="V74" s="304"/>
      <c r="W74" s="336"/>
      <c r="X74" s="324"/>
      <c r="Y74" s="324"/>
      <c r="Z74" s="50"/>
      <c r="AA74" s="28"/>
      <c r="AB74" s="51"/>
      <c r="AC74" s="304"/>
      <c r="AD74" s="304"/>
      <c r="AE74" s="304"/>
      <c r="AF74" s="304"/>
      <c r="AG74" s="304"/>
    </row>
    <row r="75" spans="1:33" ht="15.75" customHeight="1" x14ac:dyDescent="0.25">
      <c r="A75" s="304"/>
      <c r="B75" s="516" t="s">
        <v>175</v>
      </c>
      <c r="C75" s="488"/>
      <c r="D75" s="521"/>
      <c r="E75" s="511"/>
      <c r="F75" s="511"/>
      <c r="G75" s="511"/>
      <c r="H75" s="511"/>
      <c r="I75" s="511"/>
      <c r="J75" s="511"/>
      <c r="K75" s="511"/>
      <c r="L75" s="511"/>
      <c r="M75" s="511"/>
      <c r="N75" s="511"/>
      <c r="O75" s="511"/>
      <c r="P75" s="511"/>
      <c r="Q75" s="511"/>
      <c r="R75" s="511"/>
      <c r="S75" s="511"/>
      <c r="T75" s="511"/>
      <c r="U75" s="511"/>
      <c r="V75" s="511"/>
      <c r="W75" s="511"/>
      <c r="X75" s="511"/>
      <c r="Y75" s="511"/>
      <c r="Z75" s="511"/>
      <c r="AA75" s="511"/>
      <c r="AB75" s="512"/>
      <c r="AC75" s="304"/>
      <c r="AD75" s="304"/>
      <c r="AE75" s="304"/>
      <c r="AF75" s="304"/>
      <c r="AG75" s="304"/>
    </row>
    <row r="76" spans="1:33" ht="15.75" customHeight="1" x14ac:dyDescent="0.25">
      <c r="A76" s="304"/>
      <c r="B76" s="48"/>
      <c r="C76" s="334"/>
      <c r="D76" s="334"/>
      <c r="E76" s="334"/>
      <c r="F76" s="327"/>
      <c r="G76" s="335"/>
      <c r="H76" s="336"/>
      <c r="I76" s="336"/>
      <c r="J76" s="327"/>
      <c r="K76" s="327"/>
      <c r="L76" s="327"/>
      <c r="M76" s="327"/>
      <c r="N76" s="336"/>
      <c r="O76" s="327"/>
      <c r="P76" s="327"/>
      <c r="Q76" s="327"/>
      <c r="R76" s="327"/>
      <c r="S76" s="336"/>
      <c r="T76" s="314"/>
      <c r="U76" s="314"/>
      <c r="V76" s="304"/>
      <c r="W76" s="336"/>
      <c r="X76" s="324"/>
      <c r="Y76" s="324"/>
      <c r="Z76" s="50"/>
      <c r="AA76" s="28"/>
      <c r="AB76" s="51"/>
      <c r="AC76" s="304"/>
      <c r="AD76" s="304"/>
      <c r="AE76" s="304"/>
      <c r="AF76" s="304"/>
      <c r="AG76" s="304"/>
    </row>
    <row r="77" spans="1:33" ht="15.75" customHeight="1" x14ac:dyDescent="0.25">
      <c r="A77" s="304"/>
      <c r="B77" s="516" t="s">
        <v>176</v>
      </c>
      <c r="C77" s="488"/>
      <c r="D77" s="521"/>
      <c r="E77" s="511"/>
      <c r="F77" s="511"/>
      <c r="G77" s="511"/>
      <c r="H77" s="511"/>
      <c r="I77" s="511"/>
      <c r="J77" s="511"/>
      <c r="K77" s="511"/>
      <c r="L77" s="511"/>
      <c r="M77" s="511"/>
      <c r="N77" s="511"/>
      <c r="O77" s="511"/>
      <c r="P77" s="511"/>
      <c r="Q77" s="511"/>
      <c r="R77" s="511"/>
      <c r="S77" s="511"/>
      <c r="T77" s="511"/>
      <c r="U77" s="511"/>
      <c r="V77" s="511"/>
      <c r="W77" s="511"/>
      <c r="X77" s="511"/>
      <c r="Y77" s="511"/>
      <c r="Z77" s="511"/>
      <c r="AA77" s="511"/>
      <c r="AB77" s="512"/>
      <c r="AC77" s="304"/>
      <c r="AD77" s="304"/>
      <c r="AE77" s="304"/>
      <c r="AF77" s="304"/>
      <c r="AG77" s="304"/>
    </row>
    <row r="78" spans="1:33" ht="15.75" customHeight="1" x14ac:dyDescent="0.25">
      <c r="A78" s="304"/>
      <c r="B78" s="48"/>
      <c r="C78" s="334"/>
      <c r="D78" s="334"/>
      <c r="E78" s="334"/>
      <c r="F78" s="327"/>
      <c r="G78" s="335"/>
      <c r="H78" s="336"/>
      <c r="I78" s="336"/>
      <c r="J78" s="327"/>
      <c r="K78" s="327"/>
      <c r="L78" s="327"/>
      <c r="M78" s="327"/>
      <c r="N78" s="336"/>
      <c r="O78" s="327"/>
      <c r="P78" s="327"/>
      <c r="Q78" s="327"/>
      <c r="R78" s="327"/>
      <c r="S78" s="336"/>
      <c r="T78" s="314"/>
      <c r="U78" s="314"/>
      <c r="V78" s="304"/>
      <c r="W78" s="336"/>
      <c r="X78" s="324"/>
      <c r="Y78" s="324"/>
      <c r="Z78" s="50"/>
      <c r="AA78" s="28"/>
      <c r="AB78" s="51"/>
      <c r="AC78" s="304"/>
      <c r="AD78" s="304"/>
      <c r="AE78" s="304"/>
      <c r="AF78" s="304"/>
      <c r="AG78" s="304"/>
    </row>
    <row r="79" spans="1:33" ht="15.75" customHeight="1" x14ac:dyDescent="0.25">
      <c r="A79" s="304"/>
      <c r="B79" s="516" t="s">
        <v>177</v>
      </c>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8"/>
      <c r="AA79" s="498"/>
      <c r="AB79" s="488"/>
      <c r="AC79" s="304"/>
      <c r="AD79" s="304"/>
      <c r="AE79" s="304"/>
      <c r="AF79" s="304"/>
      <c r="AG79" s="304"/>
    </row>
    <row r="80" spans="1:33" ht="15.75" customHeight="1" x14ac:dyDescent="0.25">
      <c r="A80" s="304"/>
      <c r="B80" s="497" t="s">
        <v>122</v>
      </c>
      <c r="C80" s="488"/>
      <c r="D80" s="52" t="s">
        <v>178</v>
      </c>
      <c r="E80" s="497" t="s">
        <v>179</v>
      </c>
      <c r="F80" s="488"/>
      <c r="G80" s="497" t="s">
        <v>177</v>
      </c>
      <c r="H80" s="498"/>
      <c r="I80" s="498"/>
      <c r="J80" s="498"/>
      <c r="K80" s="498"/>
      <c r="L80" s="498"/>
      <c r="M80" s="498"/>
      <c r="N80" s="498"/>
      <c r="O80" s="488"/>
      <c r="P80" s="497" t="s">
        <v>180</v>
      </c>
      <c r="Q80" s="498"/>
      <c r="R80" s="498"/>
      <c r="S80" s="498"/>
      <c r="T80" s="498"/>
      <c r="U80" s="498"/>
      <c r="V80" s="498"/>
      <c r="W80" s="498"/>
      <c r="X80" s="498"/>
      <c r="Y80" s="498"/>
      <c r="Z80" s="498"/>
      <c r="AA80" s="498"/>
      <c r="AB80" s="488"/>
      <c r="AC80" s="304"/>
      <c r="AD80" s="304"/>
      <c r="AE80" s="304"/>
      <c r="AF80" s="304"/>
      <c r="AG80" s="304"/>
    </row>
    <row r="81" spans="1:33" ht="15.75" customHeight="1" x14ac:dyDescent="0.25">
      <c r="A81" s="304"/>
      <c r="B81" s="497"/>
      <c r="C81" s="488"/>
      <c r="D81" s="37"/>
      <c r="E81" s="497"/>
      <c r="F81" s="488"/>
      <c r="G81" s="522"/>
      <c r="H81" s="498"/>
      <c r="I81" s="498"/>
      <c r="J81" s="498"/>
      <c r="K81" s="498"/>
      <c r="L81" s="498"/>
      <c r="M81" s="498"/>
      <c r="N81" s="498"/>
      <c r="O81" s="488"/>
      <c r="P81" s="522"/>
      <c r="Q81" s="498"/>
      <c r="R81" s="498"/>
      <c r="S81" s="498"/>
      <c r="T81" s="498"/>
      <c r="U81" s="498"/>
      <c r="V81" s="498"/>
      <c r="W81" s="498"/>
      <c r="X81" s="498"/>
      <c r="Y81" s="498"/>
      <c r="Z81" s="498"/>
      <c r="AA81" s="498"/>
      <c r="AB81" s="488"/>
      <c r="AC81" s="304"/>
      <c r="AD81" s="304"/>
      <c r="AE81" s="304"/>
      <c r="AF81" s="304"/>
      <c r="AG81" s="304"/>
    </row>
    <row r="82" spans="1:33" ht="15.75" customHeight="1" x14ac:dyDescent="0.25">
      <c r="A82" s="304"/>
      <c r="B82" s="497"/>
      <c r="C82" s="488"/>
      <c r="D82" s="37"/>
      <c r="E82" s="497"/>
      <c r="F82" s="488"/>
      <c r="G82" s="522"/>
      <c r="H82" s="498"/>
      <c r="I82" s="498"/>
      <c r="J82" s="498"/>
      <c r="K82" s="498"/>
      <c r="L82" s="498"/>
      <c r="M82" s="498"/>
      <c r="N82" s="498"/>
      <c r="O82" s="488"/>
      <c r="P82" s="522"/>
      <c r="Q82" s="498"/>
      <c r="R82" s="498"/>
      <c r="S82" s="498"/>
      <c r="T82" s="498"/>
      <c r="U82" s="498"/>
      <c r="V82" s="498"/>
      <c r="W82" s="498"/>
      <c r="X82" s="498"/>
      <c r="Y82" s="498"/>
      <c r="Z82" s="498"/>
      <c r="AA82" s="498"/>
      <c r="AB82" s="488"/>
      <c r="AC82" s="304"/>
      <c r="AD82" s="304"/>
      <c r="AE82" s="304"/>
      <c r="AF82" s="304"/>
      <c r="AG82" s="304"/>
    </row>
    <row r="83" spans="1:33" ht="26.25" customHeight="1" x14ac:dyDescent="0.25">
      <c r="A83" s="304"/>
      <c r="B83" s="523" t="s">
        <v>181</v>
      </c>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8"/>
      <c r="AA83" s="498"/>
      <c r="AB83" s="488"/>
      <c r="AC83" s="304"/>
      <c r="AD83" s="337"/>
      <c r="AE83" s="304"/>
      <c r="AF83" s="304"/>
      <c r="AG83" s="304"/>
    </row>
    <row r="84" spans="1:33"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304"/>
    </row>
    <row r="85" spans="1:33"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304"/>
      <c r="AF85" s="304"/>
      <c r="AG85" s="304"/>
    </row>
    <row r="86" spans="1:33"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c r="AE86" s="304"/>
      <c r="AF86" s="304"/>
      <c r="AG86" s="304"/>
    </row>
    <row r="87" spans="1:33"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c r="AE87" s="304"/>
      <c r="AF87" s="304"/>
      <c r="AG87" s="304"/>
    </row>
    <row r="88" spans="1:33"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c r="AE88" s="304"/>
      <c r="AF88" s="304"/>
      <c r="AG88" s="304"/>
    </row>
    <row r="89" spans="1:33"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c r="AE89" s="304"/>
      <c r="AF89" s="304"/>
      <c r="AG89" s="304"/>
    </row>
    <row r="90" spans="1:33"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row>
    <row r="91" spans="1:33"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c r="AE91" s="304"/>
      <c r="AF91" s="304"/>
      <c r="AG91" s="304"/>
    </row>
    <row r="92" spans="1:33"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c r="AE92" s="304"/>
      <c r="AF92" s="304"/>
      <c r="AG92" s="304"/>
    </row>
    <row r="93" spans="1:33"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row>
    <row r="94" spans="1:33"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304"/>
      <c r="AF94" s="304"/>
      <c r="AG94" s="304"/>
    </row>
    <row r="95" spans="1:33"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c r="AE95" s="304"/>
      <c r="AF95" s="304"/>
      <c r="AG95" s="304"/>
    </row>
    <row r="96" spans="1:33"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c r="AE96" s="304"/>
      <c r="AF96" s="304"/>
      <c r="AG96" s="304"/>
    </row>
    <row r="97" spans="1:33"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304"/>
      <c r="AF97" s="304"/>
      <c r="AG97" s="304"/>
    </row>
    <row r="98" spans="1:33"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c r="AE98" s="304"/>
      <c r="AF98" s="304"/>
      <c r="AG98" s="304"/>
    </row>
    <row r="99" spans="1:33"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c r="AE99" s="304"/>
      <c r="AF99" s="304"/>
      <c r="AG99" s="304"/>
    </row>
    <row r="100" spans="1:33"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304"/>
      <c r="AF100" s="304"/>
      <c r="AG100" s="304"/>
    </row>
    <row r="101" spans="1:33"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c r="AE101" s="304"/>
      <c r="AF101" s="304"/>
      <c r="AG101" s="304"/>
    </row>
    <row r="102" spans="1:33"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c r="AE102" s="304"/>
      <c r="AF102" s="304"/>
      <c r="AG102" s="304"/>
    </row>
    <row r="103" spans="1:33"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c r="AE103" s="304"/>
      <c r="AF103" s="304"/>
      <c r="AG103" s="304"/>
    </row>
    <row r="104" spans="1:33"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c r="AE104" s="304"/>
      <c r="AF104" s="304"/>
      <c r="AG104" s="304"/>
    </row>
    <row r="105" spans="1:33"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c r="AE105" s="304"/>
      <c r="AF105" s="304"/>
      <c r="AG105" s="304"/>
    </row>
    <row r="106" spans="1:33"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304"/>
      <c r="AF106" s="304"/>
      <c r="AG106" s="304"/>
    </row>
    <row r="107" spans="1:33"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c r="AE107" s="304"/>
      <c r="AF107" s="304"/>
      <c r="AG107" s="304"/>
    </row>
    <row r="108" spans="1:33"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c r="AE108" s="304"/>
      <c r="AF108" s="304"/>
      <c r="AG108" s="304"/>
    </row>
    <row r="109" spans="1:33"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304"/>
      <c r="AF109" s="304"/>
      <c r="AG109" s="304"/>
    </row>
    <row r="110" spans="1:33"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c r="AE110" s="304"/>
      <c r="AF110" s="304"/>
      <c r="AG110" s="304"/>
    </row>
    <row r="111" spans="1:33"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c r="AE111" s="304"/>
      <c r="AF111" s="304"/>
      <c r="AG111" s="304"/>
    </row>
    <row r="112" spans="1:33"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304"/>
      <c r="AF112" s="304"/>
      <c r="AG112" s="304"/>
    </row>
    <row r="113" spans="1:33"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c r="AE113" s="304"/>
      <c r="AF113" s="304"/>
      <c r="AG113" s="304"/>
    </row>
    <row r="114" spans="1:33"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304"/>
      <c r="AF114" s="304"/>
      <c r="AG114" s="304"/>
    </row>
    <row r="115" spans="1:33"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304"/>
      <c r="AF115" s="304"/>
      <c r="AG115" s="304"/>
    </row>
    <row r="116" spans="1:33"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c r="AE116" s="304"/>
      <c r="AF116" s="304"/>
      <c r="AG116" s="304"/>
    </row>
    <row r="117" spans="1:33"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c r="AE117" s="304"/>
      <c r="AF117" s="304"/>
      <c r="AG117" s="304"/>
    </row>
    <row r="118" spans="1:33"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row>
    <row r="119" spans="1:33"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304"/>
      <c r="AF119" s="304"/>
      <c r="AG119" s="304"/>
    </row>
    <row r="120" spans="1:33"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304"/>
      <c r="AF120" s="304"/>
      <c r="AG120" s="304"/>
    </row>
    <row r="121" spans="1:33"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304"/>
      <c r="AF121" s="304"/>
      <c r="AG121" s="304"/>
    </row>
    <row r="122" spans="1:33"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304"/>
      <c r="AF122" s="304"/>
      <c r="AG122" s="304"/>
    </row>
    <row r="123" spans="1:33"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4"/>
      <c r="AF123" s="304"/>
      <c r="AG123" s="304"/>
    </row>
    <row r="124" spans="1:33"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304"/>
      <c r="AF124" s="304"/>
      <c r="AG124" s="304"/>
    </row>
    <row r="125" spans="1:33"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c r="AE125" s="304"/>
      <c r="AF125" s="304"/>
      <c r="AG125" s="304"/>
    </row>
    <row r="126" spans="1:33"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c r="AE126" s="304"/>
      <c r="AF126" s="304"/>
      <c r="AG126" s="304"/>
    </row>
    <row r="127" spans="1:33"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c r="AF127" s="304"/>
      <c r="AG127" s="304"/>
    </row>
    <row r="128" spans="1:33"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c r="AE128" s="304"/>
      <c r="AF128" s="304"/>
      <c r="AG128" s="304"/>
    </row>
    <row r="129" spans="1:33"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c r="AE129" s="304"/>
      <c r="AF129" s="304"/>
      <c r="AG129" s="304"/>
    </row>
    <row r="130" spans="1:33"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304"/>
      <c r="AF130" s="304"/>
      <c r="AG130" s="304"/>
    </row>
    <row r="131" spans="1:33"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row>
    <row r="132" spans="1:33"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c r="AE132" s="304"/>
      <c r="AF132" s="304"/>
      <c r="AG132" s="304"/>
    </row>
    <row r="133" spans="1:33"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c r="AE133" s="304"/>
      <c r="AF133" s="304"/>
      <c r="AG133" s="304"/>
    </row>
    <row r="134" spans="1:33"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304"/>
      <c r="AF134" s="304"/>
      <c r="AG134" s="304"/>
    </row>
    <row r="135" spans="1:33"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c r="AE135" s="304"/>
      <c r="AF135" s="304"/>
      <c r="AG135" s="304"/>
    </row>
    <row r="136" spans="1:33"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c r="AE136" s="304"/>
      <c r="AF136" s="304"/>
      <c r="AG136" s="304"/>
    </row>
    <row r="137" spans="1:33"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c r="AE137" s="304"/>
      <c r="AF137" s="304"/>
      <c r="AG137" s="304"/>
    </row>
    <row r="138" spans="1:33"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c r="AE138" s="304"/>
      <c r="AF138" s="304"/>
      <c r="AG138" s="304"/>
    </row>
    <row r="139" spans="1:33"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304"/>
      <c r="AF139" s="304"/>
      <c r="AG139" s="304"/>
    </row>
    <row r="140" spans="1:33"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304"/>
      <c r="AF140" s="304"/>
      <c r="AG140" s="304"/>
    </row>
    <row r="141" spans="1:33"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304"/>
      <c r="AF141" s="304"/>
      <c r="AG141" s="304"/>
    </row>
    <row r="142" spans="1:33"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c r="AE142" s="304"/>
      <c r="AF142" s="304"/>
      <c r="AG142" s="304"/>
    </row>
    <row r="143" spans="1:33"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304"/>
      <c r="AF143" s="304"/>
      <c r="AG143" s="304"/>
    </row>
    <row r="144" spans="1:33"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c r="AE144" s="304"/>
      <c r="AF144" s="304"/>
      <c r="AG144" s="304"/>
    </row>
    <row r="145" spans="1:33"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c r="AE145" s="304"/>
      <c r="AF145" s="304"/>
      <c r="AG145" s="304"/>
    </row>
    <row r="146" spans="1:33"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4"/>
    </row>
    <row r="147" spans="1:33"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c r="AE147" s="304"/>
      <c r="AF147" s="304"/>
      <c r="AG147" s="304"/>
    </row>
    <row r="148" spans="1:33"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304"/>
      <c r="AF148" s="304"/>
      <c r="AG148" s="304"/>
    </row>
    <row r="149" spans="1:33"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304"/>
      <c r="AF149" s="304"/>
      <c r="AG149" s="304"/>
    </row>
    <row r="150" spans="1:33"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row>
    <row r="151" spans="1:33"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304"/>
      <c r="AF151" s="304"/>
      <c r="AG151" s="304"/>
    </row>
    <row r="152" spans="1:33"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304"/>
      <c r="AF152" s="304"/>
      <c r="AG152" s="304"/>
    </row>
    <row r="153" spans="1:33"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304"/>
      <c r="AF153" s="304"/>
      <c r="AG153" s="304"/>
    </row>
    <row r="154" spans="1:33"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c r="AE154" s="304"/>
      <c r="AF154" s="304"/>
      <c r="AG154" s="304"/>
    </row>
    <row r="155" spans="1:33"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row>
    <row r="156" spans="1:33"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304"/>
      <c r="AF156" s="304"/>
      <c r="AG156" s="304"/>
    </row>
    <row r="157" spans="1:33"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row>
    <row r="158" spans="1:33"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row>
    <row r="159" spans="1:33"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row>
    <row r="160" spans="1:33"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304"/>
      <c r="AF160" s="304"/>
      <c r="AG160" s="304"/>
    </row>
    <row r="161" spans="1:33"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304"/>
      <c r="AF161" s="304"/>
      <c r="AG161" s="304"/>
    </row>
    <row r="162" spans="1:33"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row>
    <row r="163" spans="1:33"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row>
    <row r="164" spans="1:33"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row>
    <row r="165" spans="1:33"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row>
    <row r="166" spans="1:33"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c r="AE166" s="304"/>
      <c r="AF166" s="304"/>
      <c r="AG166" s="304"/>
    </row>
    <row r="167" spans="1:33"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c r="AE167" s="304"/>
      <c r="AF167" s="304"/>
      <c r="AG167" s="304"/>
    </row>
    <row r="168" spans="1:33"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c r="AE168" s="304"/>
      <c r="AF168" s="304"/>
      <c r="AG168" s="304"/>
    </row>
    <row r="169" spans="1:33"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304"/>
      <c r="AF169" s="304"/>
      <c r="AG169" s="304"/>
    </row>
    <row r="170" spans="1:33"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c r="AE170" s="304"/>
      <c r="AF170" s="304"/>
      <c r="AG170" s="304"/>
    </row>
    <row r="171" spans="1:33"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c r="AE171" s="304"/>
      <c r="AF171" s="304"/>
      <c r="AG171" s="304"/>
    </row>
    <row r="172" spans="1:33"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c r="AE172" s="304"/>
      <c r="AF172" s="304"/>
      <c r="AG172" s="304"/>
    </row>
    <row r="173" spans="1:33"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304"/>
      <c r="AF173" s="304"/>
      <c r="AG173" s="304"/>
    </row>
    <row r="174" spans="1:33"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304"/>
      <c r="AF174" s="304"/>
      <c r="AG174" s="304"/>
    </row>
    <row r="175" spans="1:33"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304"/>
      <c r="AF175" s="304"/>
      <c r="AG175" s="304"/>
    </row>
    <row r="176" spans="1:33"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c r="AE176" s="304"/>
      <c r="AF176" s="304"/>
      <c r="AG176" s="304"/>
    </row>
    <row r="177" spans="1:33"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304"/>
      <c r="AF177" s="304"/>
      <c r="AG177" s="304"/>
    </row>
    <row r="178" spans="1:33"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c r="AE178" s="304"/>
      <c r="AF178" s="304"/>
      <c r="AG178" s="304"/>
    </row>
    <row r="179" spans="1:33"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c r="AE179" s="304"/>
      <c r="AF179" s="304"/>
      <c r="AG179" s="304"/>
    </row>
    <row r="180" spans="1:33"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304"/>
      <c r="AF180" s="304"/>
      <c r="AG180" s="304"/>
    </row>
    <row r="181" spans="1:33"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304"/>
      <c r="AF181" s="304"/>
      <c r="AG181" s="304"/>
    </row>
    <row r="182" spans="1:33"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row>
    <row r="183" spans="1:33"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row>
    <row r="184" spans="1:33"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row>
    <row r="185" spans="1:33"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row>
    <row r="186" spans="1:33"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row>
    <row r="187" spans="1:33"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row>
    <row r="188" spans="1:33"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row>
    <row r="189" spans="1:33"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row>
    <row r="190" spans="1:33"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row>
    <row r="191" spans="1:33"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row>
    <row r="192" spans="1:33"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row>
    <row r="193" spans="1:33"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row>
    <row r="194" spans="1:33"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row>
    <row r="195" spans="1:33"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row>
    <row r="196" spans="1:33"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c r="AE196" s="304"/>
      <c r="AF196" s="304"/>
      <c r="AG196" s="304"/>
    </row>
    <row r="197" spans="1:33"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row>
    <row r="198" spans="1:33"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row>
    <row r="199" spans="1:33"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row>
    <row r="200" spans="1:33"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row>
    <row r="201" spans="1:33"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row>
    <row r="202" spans="1:33"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c r="AE202" s="304"/>
      <c r="AF202" s="304"/>
      <c r="AG202" s="304"/>
    </row>
    <row r="203" spans="1:33"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row>
    <row r="204" spans="1:33"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row>
    <row r="205" spans="1:33"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c r="AE205" s="304"/>
      <c r="AF205" s="304"/>
      <c r="AG205" s="304"/>
    </row>
    <row r="206" spans="1:33"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304"/>
      <c r="AF206" s="304"/>
      <c r="AG206" s="304"/>
    </row>
    <row r="207" spans="1:33"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304"/>
      <c r="AF207" s="304"/>
      <c r="AG207" s="304"/>
    </row>
    <row r="208" spans="1:33"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row>
    <row r="209" spans="1:33"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row>
    <row r="210" spans="1:33"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304"/>
      <c r="AF210" s="304"/>
      <c r="AG210" s="304"/>
    </row>
    <row r="211" spans="1:33"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c r="AE211" s="304"/>
      <c r="AF211" s="304"/>
      <c r="AG211" s="304"/>
    </row>
    <row r="212" spans="1:33"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row>
    <row r="213" spans="1:33"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row>
    <row r="214" spans="1:33"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304"/>
      <c r="AF214" s="304"/>
      <c r="AG214" s="304"/>
    </row>
    <row r="215" spans="1:33"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c r="AE215" s="304"/>
      <c r="AF215" s="304"/>
      <c r="AG215" s="304"/>
    </row>
    <row r="216" spans="1:33"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304"/>
      <c r="AF216" s="304"/>
      <c r="AG216" s="304"/>
    </row>
    <row r="217" spans="1:33"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row>
    <row r="218" spans="1:33"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row>
    <row r="219" spans="1:33"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row>
    <row r="220" spans="1:33"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row>
    <row r="221" spans="1:33"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304"/>
      <c r="AF221" s="304"/>
      <c r="AG221" s="304"/>
    </row>
    <row r="222" spans="1:33"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row>
    <row r="223" spans="1:33"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row>
    <row r="224" spans="1:33"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row>
    <row r="225" spans="1:33"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row>
    <row r="226" spans="1:33"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row>
    <row r="227" spans="1:33"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row>
    <row r="228" spans="1:33"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row>
    <row r="229" spans="1:33"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row>
    <row r="230" spans="1:33"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row>
    <row r="231" spans="1:33"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row>
    <row r="232" spans="1:33"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c r="AE232" s="304"/>
      <c r="AF232" s="304"/>
      <c r="AG232" s="304"/>
    </row>
    <row r="233" spans="1:33"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row>
    <row r="234" spans="1:33"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row>
    <row r="235" spans="1:33"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row>
    <row r="236" spans="1:33"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304"/>
      <c r="AF236" s="304"/>
      <c r="AG236" s="304"/>
    </row>
    <row r="237" spans="1:33"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row>
    <row r="238" spans="1:33"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c r="AE238" s="304"/>
      <c r="AF238" s="304"/>
      <c r="AG238" s="304"/>
    </row>
    <row r="239" spans="1:33"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c r="AE239" s="304"/>
      <c r="AF239" s="304"/>
      <c r="AG239" s="304"/>
    </row>
    <row r="240" spans="1:33"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c r="AE240" s="304"/>
      <c r="AF240" s="304"/>
      <c r="AG240" s="304"/>
    </row>
    <row r="241" spans="1:33"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304"/>
      <c r="AF241" s="304"/>
      <c r="AG241" s="304"/>
    </row>
    <row r="242" spans="1:33"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row>
    <row r="243" spans="1:33"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row>
    <row r="244" spans="1:33"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row>
    <row r="245" spans="1:33"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304"/>
      <c r="AF245" s="304"/>
      <c r="AG245" s="304"/>
    </row>
    <row r="246" spans="1:33"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c r="AE246" s="304"/>
      <c r="AF246" s="304"/>
      <c r="AG246" s="304"/>
    </row>
    <row r="247" spans="1:33"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row>
    <row r="248" spans="1:33"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row>
    <row r="249" spans="1:33"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304"/>
      <c r="AF249" s="304"/>
      <c r="AG249" s="304"/>
    </row>
    <row r="250" spans="1:33"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304"/>
      <c r="AF250" s="304"/>
      <c r="AG250" s="304"/>
    </row>
    <row r="251" spans="1:33"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row>
    <row r="252" spans="1:33"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304"/>
      <c r="AF252" s="304"/>
      <c r="AG252" s="304"/>
    </row>
    <row r="253" spans="1:33"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row>
    <row r="254" spans="1:33"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row>
    <row r="255" spans="1:33"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c r="AE255" s="304"/>
      <c r="AF255" s="304"/>
      <c r="AG255" s="304"/>
    </row>
    <row r="256" spans="1:33"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c r="AE256" s="304"/>
      <c r="AF256" s="304"/>
      <c r="AG256" s="304"/>
    </row>
    <row r="257" spans="1:33"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c r="AE257" s="304"/>
      <c r="AF257" s="304"/>
      <c r="AG257" s="304"/>
    </row>
    <row r="258" spans="1:33"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304"/>
      <c r="AF258" s="304"/>
      <c r="AG258" s="304"/>
    </row>
    <row r="259" spans="1:33"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304"/>
      <c r="AF259" s="304"/>
      <c r="AG259" s="304"/>
    </row>
    <row r="260" spans="1:33"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c r="AE260" s="304"/>
      <c r="AF260" s="304"/>
      <c r="AG260" s="304"/>
    </row>
    <row r="261" spans="1:33"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c r="AE261" s="304"/>
      <c r="AF261" s="304"/>
      <c r="AG261" s="304"/>
    </row>
    <row r="262" spans="1:33"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c r="AE262" s="304"/>
      <c r="AF262" s="304"/>
      <c r="AG262" s="304"/>
    </row>
    <row r="263" spans="1:33"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row>
    <row r="264" spans="1:33"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c r="AE264" s="304"/>
      <c r="AF264" s="304"/>
      <c r="AG264" s="304"/>
    </row>
    <row r="265" spans="1:33"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4"/>
      <c r="AF265" s="304"/>
      <c r="AG265" s="304"/>
    </row>
    <row r="266" spans="1:33"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4"/>
      <c r="AF266" s="304"/>
      <c r="AG266" s="304"/>
    </row>
    <row r="267" spans="1:33"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4"/>
      <c r="AF267" s="304"/>
      <c r="AG267" s="304"/>
    </row>
    <row r="268" spans="1:33"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4"/>
      <c r="AF268" s="304"/>
      <c r="AG268" s="304"/>
    </row>
    <row r="269" spans="1:33"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4"/>
      <c r="AF269" s="304"/>
      <c r="AG269" s="304"/>
    </row>
    <row r="270" spans="1:33"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4"/>
      <c r="AF270" s="304"/>
      <c r="AG270" s="304"/>
    </row>
    <row r="271" spans="1:33"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row>
    <row r="272" spans="1:33"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row>
    <row r="273" spans="1:33"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row>
    <row r="274" spans="1:33"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4"/>
      <c r="AF274" s="304"/>
      <c r="AG274" s="304"/>
    </row>
    <row r="275" spans="1:33"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4"/>
      <c r="AF275" s="304"/>
      <c r="AG275" s="304"/>
    </row>
    <row r="276" spans="1:33"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4"/>
      <c r="AF276" s="304"/>
      <c r="AG276" s="304"/>
    </row>
    <row r="277" spans="1:33"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4"/>
      <c r="AF277" s="304"/>
      <c r="AG277" s="304"/>
    </row>
    <row r="278" spans="1:33"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4"/>
      <c r="AF278" s="304"/>
      <c r="AG278" s="304"/>
    </row>
    <row r="279" spans="1:33"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4"/>
      <c r="AF279" s="304"/>
      <c r="AG279" s="304"/>
    </row>
    <row r="280" spans="1:33"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4"/>
      <c r="AF280" s="304"/>
      <c r="AG280" s="304"/>
    </row>
    <row r="281" spans="1:33"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row>
    <row r="282" spans="1:33"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4"/>
      <c r="AF282" s="304"/>
      <c r="AG282" s="304"/>
    </row>
    <row r="283" spans="1:33"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row>
    <row r="284" spans="1:33"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4"/>
      <c r="AF284" s="304"/>
      <c r="AG284" s="304"/>
    </row>
    <row r="285" spans="1:33"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4"/>
      <c r="AF285" s="304"/>
      <c r="AG285" s="304"/>
    </row>
    <row r="286" spans="1:33"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4"/>
      <c r="AF286" s="304"/>
      <c r="AG286" s="304"/>
    </row>
    <row r="287" spans="1:33"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4"/>
      <c r="AF287" s="304"/>
      <c r="AG287" s="304"/>
    </row>
    <row r="288" spans="1:33"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row>
    <row r="289" spans="1:33"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row>
    <row r="290" spans="1:33"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4"/>
      <c r="AF290" s="304"/>
      <c r="AG290" s="304"/>
    </row>
    <row r="291" spans="1:33"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4"/>
      <c r="AF291" s="304"/>
      <c r="AG291" s="304"/>
    </row>
    <row r="292" spans="1:33"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4"/>
      <c r="AF292" s="304"/>
      <c r="AG292" s="304"/>
    </row>
    <row r="293" spans="1:33"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row>
    <row r="294" spans="1:33"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4"/>
      <c r="AF294" s="304"/>
      <c r="AG294" s="304"/>
    </row>
    <row r="295" spans="1:33"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4"/>
      <c r="AF295" s="304"/>
      <c r="AG295" s="304"/>
    </row>
    <row r="296" spans="1:33"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4"/>
      <c r="AF296" s="304"/>
      <c r="AG296" s="304"/>
    </row>
    <row r="297" spans="1:33"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4"/>
      <c r="AF297" s="304"/>
      <c r="AG297" s="304"/>
    </row>
    <row r="298" spans="1:33"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4"/>
      <c r="AF298" s="304"/>
      <c r="AG298" s="304"/>
    </row>
    <row r="299" spans="1:33"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4"/>
      <c r="AF299" s="304"/>
      <c r="AG299" s="304"/>
    </row>
    <row r="300" spans="1:33"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c r="AE300" s="304"/>
      <c r="AF300" s="304"/>
      <c r="AG300" s="304"/>
    </row>
    <row r="301" spans="1:33"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4"/>
      <c r="AF301" s="304"/>
      <c r="AG301" s="304"/>
    </row>
    <row r="302" spans="1:33"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row>
    <row r="303" spans="1:33"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row>
    <row r="304" spans="1:33"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4"/>
      <c r="AF304" s="304"/>
      <c r="AG304" s="304"/>
    </row>
    <row r="305" spans="1:33"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4"/>
      <c r="AF305" s="304"/>
      <c r="AG305" s="304"/>
    </row>
    <row r="306" spans="1:33"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4"/>
      <c r="AF306" s="304"/>
      <c r="AG306" s="304"/>
    </row>
    <row r="307" spans="1:33"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row>
    <row r="308" spans="1:33"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4"/>
      <c r="AF308" s="304"/>
      <c r="AG308" s="304"/>
    </row>
    <row r="309" spans="1:33"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4"/>
      <c r="AF309" s="304"/>
      <c r="AG309" s="304"/>
    </row>
    <row r="310" spans="1:33"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4"/>
      <c r="AF310" s="304"/>
      <c r="AG310" s="304"/>
    </row>
    <row r="311" spans="1:33"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row>
    <row r="312" spans="1:33"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4"/>
      <c r="AF312" s="304"/>
      <c r="AG312" s="304"/>
    </row>
    <row r="313" spans="1:33"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row>
    <row r="314" spans="1:33"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4"/>
      <c r="AF314" s="304"/>
      <c r="AG314" s="304"/>
    </row>
    <row r="315" spans="1:33"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4"/>
      <c r="AF315" s="304"/>
      <c r="AG315" s="304"/>
    </row>
    <row r="316" spans="1:33"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4"/>
      <c r="AF316" s="304"/>
      <c r="AG316" s="304"/>
    </row>
    <row r="317" spans="1:33"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4"/>
      <c r="AF317" s="304"/>
      <c r="AG317" s="304"/>
    </row>
    <row r="318" spans="1:33"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4"/>
      <c r="AF318" s="304"/>
      <c r="AG318" s="304"/>
    </row>
    <row r="319" spans="1:33"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4"/>
      <c r="AF319" s="304"/>
      <c r="AG319" s="304"/>
    </row>
    <row r="320" spans="1:33"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4"/>
      <c r="AF320" s="304"/>
      <c r="AG320" s="304"/>
    </row>
    <row r="321" spans="1:33"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4"/>
      <c r="AF321" s="304"/>
      <c r="AG321" s="304"/>
    </row>
    <row r="322" spans="1:33"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4"/>
      <c r="AF322" s="304"/>
      <c r="AG322" s="304"/>
    </row>
    <row r="323" spans="1:33"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row>
    <row r="324" spans="1:33"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4"/>
      <c r="AF324" s="304"/>
      <c r="AG324" s="304"/>
    </row>
    <row r="325" spans="1:33"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4"/>
      <c r="AF325" s="304"/>
      <c r="AG325" s="304"/>
    </row>
    <row r="326" spans="1:33"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4"/>
      <c r="AF326" s="304"/>
      <c r="AG326" s="304"/>
    </row>
    <row r="327" spans="1:33"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4"/>
      <c r="AF327" s="304"/>
      <c r="AG327" s="304"/>
    </row>
    <row r="328" spans="1:33"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4"/>
      <c r="AF328" s="304"/>
      <c r="AG328" s="304"/>
    </row>
    <row r="329" spans="1:33"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4"/>
      <c r="AF329" s="304"/>
      <c r="AG329" s="304"/>
    </row>
    <row r="330" spans="1:33"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4"/>
      <c r="AF330" s="304"/>
      <c r="AG330" s="304"/>
    </row>
    <row r="331" spans="1:33"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4"/>
      <c r="AF331" s="304"/>
      <c r="AG331" s="304"/>
    </row>
    <row r="332" spans="1:33"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row>
    <row r="333" spans="1:33"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row>
    <row r="334" spans="1:33"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4"/>
      <c r="AF334" s="304"/>
      <c r="AG334" s="304"/>
    </row>
    <row r="335" spans="1:33"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4"/>
      <c r="AF335" s="304"/>
      <c r="AG335" s="304"/>
    </row>
    <row r="336" spans="1:33"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c r="AE336" s="304"/>
      <c r="AF336" s="304"/>
      <c r="AG336" s="304"/>
    </row>
    <row r="337" spans="1:33"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row>
    <row r="338" spans="1:33"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4"/>
      <c r="AF338" s="304"/>
      <c r="AG338" s="304"/>
    </row>
    <row r="339" spans="1:33"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4"/>
      <c r="AF339" s="304"/>
      <c r="AG339" s="304"/>
    </row>
    <row r="340" spans="1:33"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4"/>
      <c r="AF340" s="304"/>
      <c r="AG340" s="304"/>
    </row>
    <row r="341" spans="1:33"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4"/>
      <c r="AF341" s="304"/>
      <c r="AG341" s="304"/>
    </row>
    <row r="342" spans="1:33"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4"/>
      <c r="AF342" s="304"/>
      <c r="AG342" s="304"/>
    </row>
    <row r="343" spans="1:33"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row>
    <row r="344" spans="1:33"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4"/>
      <c r="AF344" s="304"/>
      <c r="AG344" s="304"/>
    </row>
    <row r="345" spans="1:33"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4"/>
      <c r="AF345" s="304"/>
      <c r="AG345" s="304"/>
    </row>
    <row r="346" spans="1:33"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4"/>
      <c r="AF346" s="304"/>
      <c r="AG346" s="304"/>
    </row>
    <row r="347" spans="1:33"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4"/>
      <c r="AF347" s="304"/>
      <c r="AG347" s="304"/>
    </row>
    <row r="348" spans="1:33"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4"/>
      <c r="AF348" s="304"/>
      <c r="AG348" s="304"/>
    </row>
    <row r="349" spans="1:33"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row>
    <row r="350" spans="1:33"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4"/>
      <c r="AF350" s="304"/>
      <c r="AG350" s="304"/>
    </row>
    <row r="351" spans="1:33"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4"/>
      <c r="AF351" s="304"/>
      <c r="AG351" s="304"/>
    </row>
    <row r="352" spans="1:33"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4"/>
      <c r="AF352" s="304"/>
      <c r="AG352" s="304"/>
    </row>
    <row r="353" spans="1:33"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row>
    <row r="354" spans="1:33"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4"/>
      <c r="AF354" s="304"/>
      <c r="AG354" s="304"/>
    </row>
    <row r="355" spans="1:33"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4"/>
      <c r="AF355" s="304"/>
      <c r="AG355" s="304"/>
    </row>
    <row r="356" spans="1:33"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4"/>
      <c r="AF356" s="304"/>
      <c r="AG356" s="304"/>
    </row>
    <row r="357" spans="1:33"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4"/>
      <c r="AF357" s="304"/>
      <c r="AG357" s="304"/>
    </row>
    <row r="358" spans="1:33"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4"/>
      <c r="AF358" s="304"/>
      <c r="AG358" s="304"/>
    </row>
    <row r="359" spans="1:33"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4"/>
      <c r="AF359" s="304"/>
      <c r="AG359" s="304"/>
    </row>
    <row r="360" spans="1:33"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4"/>
      <c r="AF360" s="304"/>
      <c r="AG360" s="304"/>
    </row>
    <row r="361" spans="1:33"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4"/>
      <c r="AF361" s="304"/>
      <c r="AG361" s="304"/>
    </row>
    <row r="362" spans="1:33"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row>
    <row r="363" spans="1:33"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row>
    <row r="364" spans="1:33"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4"/>
      <c r="AF364" s="304"/>
      <c r="AG364" s="304"/>
    </row>
    <row r="365" spans="1:33"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4"/>
      <c r="AF365" s="304"/>
      <c r="AG365" s="304"/>
    </row>
    <row r="366" spans="1:33"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row>
    <row r="367" spans="1:33"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row>
    <row r="368" spans="1:33"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row>
    <row r="369" spans="1:33"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row>
    <row r="370" spans="1:33"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row>
    <row r="371" spans="1:33"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row>
    <row r="372" spans="1:33"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row>
    <row r="373" spans="1:33"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row>
    <row r="374" spans="1:33"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row>
    <row r="375" spans="1:33"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row>
    <row r="376" spans="1:33"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row>
    <row r="377" spans="1:33"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row>
    <row r="378" spans="1:33"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row>
    <row r="379" spans="1:33"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row>
    <row r="380" spans="1:33"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row>
    <row r="381" spans="1:33"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row>
    <row r="382" spans="1:33"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row>
    <row r="383" spans="1:33"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row>
    <row r="384" spans="1:33"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4"/>
      <c r="AF384" s="304"/>
      <c r="AG384" s="304"/>
    </row>
    <row r="385" spans="1:33"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4"/>
      <c r="AF385" s="304"/>
      <c r="AG385" s="304"/>
    </row>
    <row r="386" spans="1:33"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4"/>
      <c r="AF386" s="304"/>
      <c r="AG386" s="304"/>
    </row>
    <row r="387" spans="1:33"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4"/>
      <c r="AF387" s="304"/>
      <c r="AG387" s="304"/>
    </row>
    <row r="388" spans="1:33"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4"/>
      <c r="AF388" s="304"/>
      <c r="AG388" s="304"/>
    </row>
    <row r="389" spans="1:33"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4"/>
      <c r="AF389" s="304"/>
      <c r="AG389" s="304"/>
    </row>
    <row r="390" spans="1:33"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4"/>
      <c r="AF390" s="304"/>
      <c r="AG390" s="304"/>
    </row>
    <row r="391" spans="1:33"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4"/>
      <c r="AF391" s="304"/>
      <c r="AG391" s="304"/>
    </row>
    <row r="392" spans="1:33"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row>
    <row r="393" spans="1:33"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row>
    <row r="394" spans="1:33"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4"/>
      <c r="AF394" s="304"/>
      <c r="AG394" s="304"/>
    </row>
    <row r="395" spans="1:33"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4"/>
      <c r="AF395" s="304"/>
      <c r="AG395" s="304"/>
    </row>
    <row r="396" spans="1:33"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4"/>
      <c r="AF396" s="304"/>
      <c r="AG396" s="304"/>
    </row>
    <row r="397" spans="1:33"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4"/>
      <c r="AF397" s="304"/>
      <c r="AG397" s="304"/>
    </row>
    <row r="398" spans="1:33"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4"/>
      <c r="AF398" s="304"/>
      <c r="AG398" s="304"/>
    </row>
    <row r="399" spans="1:33"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4"/>
      <c r="AF399" s="304"/>
      <c r="AG399" s="304"/>
    </row>
    <row r="400" spans="1:33"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4"/>
      <c r="AF400" s="304"/>
      <c r="AG400" s="304"/>
    </row>
    <row r="401" spans="1:33"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4"/>
      <c r="AF401" s="304"/>
      <c r="AG401" s="304"/>
    </row>
    <row r="402" spans="1:33"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4"/>
      <c r="AF402" s="304"/>
      <c r="AG402" s="304"/>
    </row>
    <row r="403" spans="1:33"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row>
    <row r="404" spans="1:33"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row>
    <row r="405" spans="1:33"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4"/>
      <c r="AF405" s="304"/>
      <c r="AG405" s="304"/>
    </row>
    <row r="406" spans="1:33"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4"/>
      <c r="AF406" s="304"/>
      <c r="AG406" s="304"/>
    </row>
    <row r="407" spans="1:33"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4"/>
      <c r="AF407" s="304"/>
      <c r="AG407" s="304"/>
    </row>
    <row r="408" spans="1:33"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304"/>
      <c r="AF408" s="304"/>
      <c r="AG408" s="304"/>
    </row>
    <row r="409" spans="1:33"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4"/>
      <c r="AF409" s="304"/>
      <c r="AG409" s="304"/>
    </row>
    <row r="410" spans="1:33"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4"/>
      <c r="AF410" s="304"/>
      <c r="AG410" s="304"/>
    </row>
    <row r="411" spans="1:33"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4"/>
      <c r="AF411" s="304"/>
      <c r="AG411" s="304"/>
    </row>
    <row r="412" spans="1:33"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4"/>
      <c r="AF412" s="304"/>
      <c r="AG412" s="304"/>
    </row>
    <row r="413" spans="1:33"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row>
    <row r="414" spans="1:33"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4"/>
      <c r="AF414" s="304"/>
      <c r="AG414" s="304"/>
    </row>
    <row r="415" spans="1:33"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4"/>
      <c r="AF415" s="304"/>
      <c r="AG415" s="304"/>
    </row>
    <row r="416" spans="1:33"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4"/>
      <c r="AF416" s="304"/>
      <c r="AG416" s="304"/>
    </row>
    <row r="417" spans="1:33"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4"/>
      <c r="AF417" s="304"/>
      <c r="AG417" s="304"/>
    </row>
    <row r="418" spans="1:33"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4"/>
      <c r="AF418" s="304"/>
      <c r="AG418" s="304"/>
    </row>
    <row r="419" spans="1:33"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4"/>
      <c r="AF419" s="304"/>
      <c r="AG419" s="304"/>
    </row>
    <row r="420" spans="1:33"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4"/>
      <c r="AF420" s="304"/>
      <c r="AG420" s="304"/>
    </row>
    <row r="421" spans="1:33"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4"/>
      <c r="AF421" s="304"/>
      <c r="AG421" s="304"/>
    </row>
    <row r="422" spans="1:33"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row>
    <row r="423" spans="1:33"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row>
    <row r="424" spans="1:33"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4"/>
      <c r="AF424" s="304"/>
      <c r="AG424" s="304"/>
    </row>
    <row r="425" spans="1:33"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4"/>
      <c r="AF425" s="304"/>
      <c r="AG425" s="304"/>
    </row>
    <row r="426" spans="1:33"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4"/>
      <c r="AF426" s="304"/>
      <c r="AG426" s="304"/>
    </row>
    <row r="427" spans="1:33"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4"/>
      <c r="AF427" s="304"/>
      <c r="AG427" s="304"/>
    </row>
    <row r="428" spans="1:33"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4"/>
      <c r="AF428" s="304"/>
      <c r="AG428" s="304"/>
    </row>
    <row r="429" spans="1:33"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4"/>
      <c r="AF429" s="304"/>
      <c r="AG429" s="304"/>
    </row>
    <row r="430" spans="1:33"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4"/>
      <c r="AF430" s="304"/>
      <c r="AG430" s="304"/>
    </row>
    <row r="431" spans="1:33"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4"/>
      <c r="AF431" s="304"/>
      <c r="AG431" s="304"/>
    </row>
    <row r="432" spans="1:33"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4"/>
      <c r="AF432" s="304"/>
      <c r="AG432" s="304"/>
    </row>
    <row r="433" spans="1:33"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4"/>
      <c r="AF433" s="304"/>
      <c r="AG433" s="304"/>
    </row>
    <row r="434" spans="1:33"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4"/>
      <c r="AF434" s="304"/>
      <c r="AG434" s="304"/>
    </row>
    <row r="435" spans="1:33"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4"/>
      <c r="AF435" s="304"/>
      <c r="AG435" s="304"/>
    </row>
    <row r="436" spans="1:33"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4"/>
      <c r="AF436" s="304"/>
      <c r="AG436" s="304"/>
    </row>
    <row r="437" spans="1:33"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4"/>
      <c r="AF437" s="304"/>
      <c r="AG437" s="304"/>
    </row>
    <row r="438" spans="1:33"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4"/>
      <c r="AF438" s="304"/>
      <c r="AG438" s="304"/>
    </row>
    <row r="439" spans="1:33"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4"/>
      <c r="AF439" s="304"/>
      <c r="AG439" s="304"/>
    </row>
    <row r="440" spans="1:33"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4"/>
      <c r="AF440" s="304"/>
      <c r="AG440" s="304"/>
    </row>
    <row r="441" spans="1:33"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4"/>
      <c r="AF441" s="304"/>
      <c r="AG441" s="304"/>
    </row>
    <row r="442" spans="1:33"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row>
    <row r="443" spans="1:33"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row>
    <row r="444" spans="1:33"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c r="AE444" s="304"/>
      <c r="AF444" s="304"/>
      <c r="AG444" s="304"/>
    </row>
    <row r="445" spans="1:33"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4"/>
      <c r="AF445" s="304"/>
      <c r="AG445" s="304"/>
    </row>
    <row r="446" spans="1:33"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4"/>
      <c r="AF446" s="304"/>
      <c r="AG446" s="304"/>
    </row>
    <row r="447" spans="1:33"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4"/>
      <c r="AF447" s="304"/>
      <c r="AG447" s="304"/>
    </row>
    <row r="448" spans="1:33"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4"/>
      <c r="AF448" s="304"/>
      <c r="AG448" s="304"/>
    </row>
    <row r="449" spans="1:33"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4"/>
      <c r="AF449" s="304"/>
      <c r="AG449" s="304"/>
    </row>
    <row r="450" spans="1:33"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4"/>
      <c r="AF450" s="304"/>
      <c r="AG450" s="304"/>
    </row>
    <row r="451" spans="1:33"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4"/>
      <c r="AF451" s="304"/>
      <c r="AG451" s="304"/>
    </row>
    <row r="452" spans="1:33"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row>
    <row r="453" spans="1:33"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4"/>
      <c r="AF453" s="304"/>
      <c r="AG453" s="304"/>
    </row>
    <row r="454" spans="1:33"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4"/>
      <c r="AF454" s="304"/>
      <c r="AG454" s="304"/>
    </row>
    <row r="455" spans="1:33"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4"/>
      <c r="AF455" s="304"/>
      <c r="AG455" s="304"/>
    </row>
    <row r="456" spans="1:33"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4"/>
      <c r="AF456" s="304"/>
      <c r="AG456" s="304"/>
    </row>
    <row r="457" spans="1:33"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4"/>
      <c r="AF457" s="304"/>
      <c r="AG457" s="304"/>
    </row>
    <row r="458" spans="1:33"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4"/>
      <c r="AF458" s="304"/>
      <c r="AG458" s="304"/>
    </row>
    <row r="459" spans="1:33"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4"/>
      <c r="AF459" s="304"/>
      <c r="AG459" s="304"/>
    </row>
    <row r="460" spans="1:33"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4"/>
      <c r="AF460" s="304"/>
      <c r="AG460" s="304"/>
    </row>
    <row r="461" spans="1:33"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4"/>
      <c r="AF461" s="304"/>
      <c r="AG461" s="304"/>
    </row>
    <row r="462" spans="1:33"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4"/>
      <c r="AF462" s="304"/>
      <c r="AG462" s="304"/>
    </row>
    <row r="463" spans="1:33"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4"/>
      <c r="AF463" s="304"/>
      <c r="AG463" s="304"/>
    </row>
    <row r="464" spans="1:33"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4"/>
      <c r="AF464" s="304"/>
      <c r="AG464" s="304"/>
    </row>
    <row r="465" spans="1:33"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4"/>
      <c r="AF465" s="304"/>
      <c r="AG465" s="304"/>
    </row>
    <row r="466" spans="1:33"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4"/>
      <c r="AF466" s="304"/>
      <c r="AG466" s="304"/>
    </row>
    <row r="467" spans="1:33"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4"/>
      <c r="AF467" s="304"/>
      <c r="AG467" s="304"/>
    </row>
    <row r="468" spans="1:33"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4"/>
      <c r="AF468" s="304"/>
      <c r="AG468" s="304"/>
    </row>
    <row r="469" spans="1:33"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4"/>
      <c r="AF469" s="304"/>
      <c r="AG469" s="304"/>
    </row>
    <row r="470" spans="1:33"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4"/>
      <c r="AF470" s="304"/>
      <c r="AG470" s="304"/>
    </row>
    <row r="471" spans="1:33"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4"/>
      <c r="AF471" s="304"/>
      <c r="AG471" s="304"/>
    </row>
    <row r="472" spans="1:33"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4"/>
      <c r="AF472" s="304"/>
      <c r="AG472" s="304"/>
    </row>
    <row r="473" spans="1:33"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4"/>
      <c r="AF473" s="304"/>
      <c r="AG473" s="304"/>
    </row>
    <row r="474" spans="1:33"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4"/>
      <c r="AF474" s="304"/>
      <c r="AG474" s="304"/>
    </row>
    <row r="475" spans="1:33"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4"/>
      <c r="AF475" s="304"/>
      <c r="AG475" s="304"/>
    </row>
    <row r="476" spans="1:33"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4"/>
      <c r="AF476" s="304"/>
      <c r="AG476" s="304"/>
    </row>
    <row r="477" spans="1:33"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4"/>
      <c r="AF477" s="304"/>
      <c r="AG477" s="304"/>
    </row>
    <row r="478" spans="1:33"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4"/>
      <c r="AF478" s="304"/>
      <c r="AG478" s="304"/>
    </row>
    <row r="479" spans="1:33"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4"/>
      <c r="AF479" s="304"/>
      <c r="AG479" s="304"/>
    </row>
    <row r="480" spans="1:33"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304"/>
      <c r="AF480" s="304"/>
      <c r="AG480" s="304"/>
    </row>
    <row r="481" spans="1:33"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4"/>
      <c r="AF481" s="304"/>
      <c r="AG481" s="304"/>
    </row>
    <row r="482" spans="1:33"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row>
    <row r="483" spans="1:33"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row>
    <row r="484" spans="1:33"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4"/>
      <c r="AF484" s="304"/>
      <c r="AG484" s="304"/>
    </row>
    <row r="485" spans="1:33"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4"/>
      <c r="AF485" s="304"/>
      <c r="AG485" s="304"/>
    </row>
    <row r="486" spans="1:33"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4"/>
      <c r="AF486" s="304"/>
      <c r="AG486" s="304"/>
    </row>
    <row r="487" spans="1:33"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4"/>
      <c r="AF487" s="304"/>
      <c r="AG487" s="304"/>
    </row>
    <row r="488" spans="1:33"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4"/>
      <c r="AF488" s="304"/>
      <c r="AG488" s="304"/>
    </row>
    <row r="489" spans="1:33"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4"/>
      <c r="AF489" s="304"/>
      <c r="AG489" s="304"/>
    </row>
    <row r="490" spans="1:33"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4"/>
      <c r="AF490" s="304"/>
      <c r="AG490" s="304"/>
    </row>
    <row r="491" spans="1:33"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4"/>
      <c r="AF491" s="304"/>
      <c r="AG491" s="304"/>
    </row>
    <row r="492" spans="1:33"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4"/>
      <c r="AF492" s="304"/>
      <c r="AG492" s="304"/>
    </row>
    <row r="493" spans="1:33"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row>
    <row r="494" spans="1:33"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4"/>
      <c r="AF494" s="304"/>
      <c r="AG494" s="304"/>
    </row>
    <row r="495" spans="1:33"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4"/>
      <c r="AF495" s="304"/>
      <c r="AG495" s="304"/>
    </row>
    <row r="496" spans="1:33"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4"/>
      <c r="AF496" s="304"/>
      <c r="AG496" s="304"/>
    </row>
    <row r="497" spans="1:33"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4"/>
      <c r="AF497" s="304"/>
      <c r="AG497" s="304"/>
    </row>
    <row r="498" spans="1:33"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4"/>
      <c r="AF498" s="304"/>
      <c r="AG498" s="304"/>
    </row>
    <row r="499" spans="1:33"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4"/>
      <c r="AF499" s="304"/>
      <c r="AG499" s="304"/>
    </row>
    <row r="500" spans="1:33"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4"/>
      <c r="AF500" s="304"/>
      <c r="AG500" s="304"/>
    </row>
    <row r="501" spans="1:33"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4"/>
      <c r="AF501" s="304"/>
      <c r="AG501" s="304"/>
    </row>
    <row r="502" spans="1:33"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4"/>
      <c r="AF502" s="304"/>
      <c r="AG502" s="304"/>
    </row>
    <row r="503" spans="1:33"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row>
    <row r="504" spans="1:33"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4"/>
      <c r="AF504" s="304"/>
      <c r="AG504" s="304"/>
    </row>
    <row r="505" spans="1:33"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4"/>
      <c r="AF505" s="304"/>
      <c r="AG505" s="304"/>
    </row>
    <row r="506" spans="1:33"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4"/>
      <c r="AF506" s="304"/>
      <c r="AG506" s="304"/>
    </row>
    <row r="507" spans="1:33"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4"/>
      <c r="AF507" s="304"/>
      <c r="AG507" s="304"/>
    </row>
    <row r="508" spans="1:33"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4"/>
      <c r="AF508" s="304"/>
      <c r="AG508" s="304"/>
    </row>
    <row r="509" spans="1:33"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4"/>
      <c r="AF509" s="304"/>
      <c r="AG509" s="304"/>
    </row>
    <row r="510" spans="1:33"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4"/>
      <c r="AF510" s="304"/>
      <c r="AG510" s="304"/>
    </row>
    <row r="511" spans="1:33"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4"/>
      <c r="AF511" s="304"/>
      <c r="AG511" s="304"/>
    </row>
    <row r="512" spans="1:33"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row>
    <row r="513" spans="1:33"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row>
    <row r="514" spans="1:33"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4"/>
      <c r="AF514" s="304"/>
      <c r="AG514" s="304"/>
    </row>
    <row r="515" spans="1:33"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4"/>
      <c r="AF515" s="304"/>
      <c r="AG515" s="304"/>
    </row>
    <row r="516" spans="1:33"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304"/>
      <c r="AF516" s="304"/>
      <c r="AG516" s="304"/>
    </row>
    <row r="517" spans="1:33"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4"/>
      <c r="AF517" s="304"/>
      <c r="AG517" s="304"/>
    </row>
    <row r="518" spans="1:33"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4"/>
      <c r="AF518" s="304"/>
      <c r="AG518" s="304"/>
    </row>
    <row r="519" spans="1:33"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4"/>
      <c r="AF519" s="304"/>
      <c r="AG519" s="304"/>
    </row>
    <row r="520" spans="1:33"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4"/>
      <c r="AF520" s="304"/>
      <c r="AG520" s="304"/>
    </row>
    <row r="521" spans="1:33"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4"/>
      <c r="AF521" s="304"/>
      <c r="AG521" s="304"/>
    </row>
    <row r="522" spans="1:33"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4"/>
      <c r="AF522" s="304"/>
      <c r="AG522" s="304"/>
    </row>
    <row r="523" spans="1:33"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4"/>
      <c r="AF523" s="304"/>
      <c r="AG523" s="304"/>
    </row>
    <row r="524" spans="1:33"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4"/>
      <c r="AF524" s="304"/>
      <c r="AG524" s="304"/>
    </row>
    <row r="525" spans="1:33"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4"/>
      <c r="AF525" s="304"/>
      <c r="AG525" s="304"/>
    </row>
    <row r="526" spans="1:33"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4"/>
      <c r="AF526" s="304"/>
      <c r="AG526" s="304"/>
    </row>
    <row r="527" spans="1:33"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4"/>
      <c r="AF527" s="304"/>
      <c r="AG527" s="304"/>
    </row>
    <row r="528" spans="1:33"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4"/>
      <c r="AF528" s="304"/>
      <c r="AG528" s="304"/>
    </row>
    <row r="529" spans="1:33"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4"/>
      <c r="AF529" s="304"/>
      <c r="AG529" s="304"/>
    </row>
    <row r="530" spans="1:33"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4"/>
      <c r="AF530" s="304"/>
      <c r="AG530" s="304"/>
    </row>
    <row r="531" spans="1:33"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4"/>
      <c r="AF531" s="304"/>
      <c r="AG531" s="304"/>
    </row>
    <row r="532" spans="1:33"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4"/>
      <c r="AF532" s="304"/>
      <c r="AG532" s="304"/>
    </row>
    <row r="533" spans="1:33"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row>
    <row r="534" spans="1:33"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4"/>
      <c r="AF534" s="304"/>
      <c r="AG534" s="304"/>
    </row>
    <row r="535" spans="1:33"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4"/>
      <c r="AF535" s="304"/>
      <c r="AG535" s="304"/>
    </row>
    <row r="536" spans="1:33"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4"/>
      <c r="AF536" s="304"/>
      <c r="AG536" s="304"/>
    </row>
    <row r="537" spans="1:33"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4"/>
      <c r="AF537" s="304"/>
      <c r="AG537" s="304"/>
    </row>
    <row r="538" spans="1:33"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4"/>
      <c r="AF538" s="304"/>
      <c r="AG538" s="304"/>
    </row>
    <row r="539" spans="1:33"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4"/>
      <c r="AF539" s="304"/>
      <c r="AG539" s="304"/>
    </row>
    <row r="540" spans="1:33"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4"/>
      <c r="AF540" s="304"/>
      <c r="AG540" s="304"/>
    </row>
    <row r="541" spans="1:33"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4"/>
      <c r="AF541" s="304"/>
      <c r="AG541" s="304"/>
    </row>
    <row r="542" spans="1:33"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row>
    <row r="543" spans="1:33"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4"/>
      <c r="AF543" s="304"/>
      <c r="AG543" s="304"/>
    </row>
    <row r="544" spans="1:33"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4"/>
      <c r="AF544" s="304"/>
      <c r="AG544" s="304"/>
    </row>
    <row r="545" spans="1:33"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4"/>
      <c r="AF545" s="304"/>
      <c r="AG545" s="304"/>
    </row>
    <row r="546" spans="1:33"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4"/>
      <c r="AF546" s="304"/>
      <c r="AG546" s="304"/>
    </row>
    <row r="547" spans="1:33"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4"/>
      <c r="AF547" s="304"/>
      <c r="AG547" s="304"/>
    </row>
    <row r="548" spans="1:33"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4"/>
      <c r="AF548" s="304"/>
      <c r="AG548" s="304"/>
    </row>
    <row r="549" spans="1:33"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4"/>
      <c r="AF549" s="304"/>
      <c r="AG549" s="304"/>
    </row>
    <row r="550" spans="1:33"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4"/>
      <c r="AF550" s="304"/>
      <c r="AG550" s="304"/>
    </row>
    <row r="551" spans="1:33"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4"/>
      <c r="AF551" s="304"/>
      <c r="AG551" s="304"/>
    </row>
    <row r="552" spans="1:33"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4"/>
      <c r="AF552" s="304"/>
      <c r="AG552" s="304"/>
    </row>
    <row r="553" spans="1:33"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row>
    <row r="554" spans="1:33"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c r="AE554" s="304"/>
      <c r="AF554" s="304"/>
      <c r="AG554" s="304"/>
    </row>
    <row r="555" spans="1:33"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4"/>
      <c r="AF555" s="304"/>
      <c r="AG555" s="304"/>
    </row>
    <row r="556" spans="1:33"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4"/>
      <c r="AF556" s="304"/>
      <c r="AG556" s="304"/>
    </row>
    <row r="557" spans="1:33"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4"/>
      <c r="AF557" s="304"/>
      <c r="AG557" s="304"/>
    </row>
    <row r="558" spans="1:33"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4"/>
      <c r="AF558" s="304"/>
      <c r="AG558" s="304"/>
    </row>
    <row r="559" spans="1:33"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4"/>
      <c r="AF559" s="304"/>
      <c r="AG559" s="304"/>
    </row>
    <row r="560" spans="1:33"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4"/>
      <c r="AF560" s="304"/>
      <c r="AG560" s="304"/>
    </row>
    <row r="561" spans="1:33"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4"/>
      <c r="AF561" s="304"/>
      <c r="AG561" s="304"/>
    </row>
    <row r="562" spans="1:33"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4"/>
      <c r="AF562" s="304"/>
      <c r="AG562" s="304"/>
    </row>
    <row r="563" spans="1:33"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row>
    <row r="564" spans="1:33"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4"/>
      <c r="AF564" s="304"/>
      <c r="AG564" s="304"/>
    </row>
    <row r="565" spans="1:33"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4"/>
      <c r="AF565" s="304"/>
      <c r="AG565" s="304"/>
    </row>
    <row r="566" spans="1:33"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4"/>
      <c r="AF566" s="304"/>
      <c r="AG566" s="304"/>
    </row>
    <row r="567" spans="1:33"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4"/>
      <c r="AF567" s="304"/>
      <c r="AG567" s="304"/>
    </row>
    <row r="568" spans="1:33"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4"/>
      <c r="AF568" s="304"/>
      <c r="AG568" s="304"/>
    </row>
    <row r="569" spans="1:33"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4"/>
      <c r="AF569" s="304"/>
      <c r="AG569" s="304"/>
    </row>
    <row r="570" spans="1:33"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4"/>
      <c r="AF570" s="304"/>
      <c r="AG570" s="304"/>
    </row>
    <row r="571" spans="1:33"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4"/>
      <c r="AF571" s="304"/>
      <c r="AG571" s="304"/>
    </row>
    <row r="572" spans="1:33"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row>
    <row r="573" spans="1:33"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row>
    <row r="574" spans="1:33"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4"/>
      <c r="AF574" s="304"/>
      <c r="AG574" s="304"/>
    </row>
    <row r="575" spans="1:33"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4"/>
      <c r="AF575" s="304"/>
      <c r="AG575" s="304"/>
    </row>
    <row r="576" spans="1:33"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row>
    <row r="577" spans="1:33"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row>
    <row r="578" spans="1:33"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row>
    <row r="579" spans="1:33"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row>
    <row r="580" spans="1:33"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row>
    <row r="581" spans="1:33"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4"/>
      <c r="AF581" s="304"/>
      <c r="AG581" s="304"/>
    </row>
    <row r="582" spans="1:33"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4"/>
      <c r="AF582" s="304"/>
      <c r="AG582" s="304"/>
    </row>
    <row r="583" spans="1:33"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row>
    <row r="584" spans="1:33"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4"/>
      <c r="AF584" s="304"/>
      <c r="AG584" s="304"/>
    </row>
    <row r="585" spans="1:33"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4"/>
      <c r="AF585" s="304"/>
      <c r="AG585" s="304"/>
    </row>
    <row r="586" spans="1:33"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4"/>
      <c r="AF586" s="304"/>
      <c r="AG586" s="304"/>
    </row>
    <row r="587" spans="1:33"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4"/>
      <c r="AF587" s="304"/>
      <c r="AG587" s="304"/>
    </row>
    <row r="588" spans="1:33"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4"/>
      <c r="AF588" s="304"/>
      <c r="AG588" s="304"/>
    </row>
    <row r="589" spans="1:33"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4"/>
      <c r="AF589" s="304"/>
      <c r="AG589" s="304"/>
    </row>
    <row r="590" spans="1:33"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c r="AE590" s="304"/>
      <c r="AF590" s="304"/>
      <c r="AG590" s="304"/>
    </row>
    <row r="591" spans="1:33"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4"/>
      <c r="AF591" s="304"/>
      <c r="AG591" s="304"/>
    </row>
    <row r="592" spans="1:33"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4"/>
      <c r="AF592" s="304"/>
      <c r="AG592" s="304"/>
    </row>
    <row r="593" spans="1:33"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row>
    <row r="594" spans="1:33"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4"/>
      <c r="AF594" s="304"/>
      <c r="AG594" s="304"/>
    </row>
    <row r="595" spans="1:33"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4"/>
      <c r="AF595" s="304"/>
      <c r="AG595" s="304"/>
    </row>
    <row r="596" spans="1:33"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4"/>
      <c r="AF596" s="304"/>
      <c r="AG596" s="304"/>
    </row>
    <row r="597" spans="1:33"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4"/>
      <c r="AF597" s="304"/>
      <c r="AG597" s="304"/>
    </row>
    <row r="598" spans="1:33"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4"/>
      <c r="AF598" s="304"/>
      <c r="AG598" s="304"/>
    </row>
    <row r="599" spans="1:33"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4"/>
      <c r="AF599" s="304"/>
      <c r="AG599" s="304"/>
    </row>
    <row r="600" spans="1:33"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4"/>
      <c r="AF600" s="304"/>
      <c r="AG600" s="304"/>
    </row>
    <row r="601" spans="1:33"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4"/>
      <c r="AF601" s="304"/>
      <c r="AG601" s="304"/>
    </row>
    <row r="602" spans="1:33"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row>
    <row r="603" spans="1:33"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row>
    <row r="604" spans="1:33"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4"/>
      <c r="AF604" s="304"/>
      <c r="AG604" s="304"/>
    </row>
    <row r="605" spans="1:33"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4"/>
      <c r="AF605" s="304"/>
      <c r="AG605" s="304"/>
    </row>
    <row r="606" spans="1:33"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4"/>
      <c r="AF606" s="304"/>
      <c r="AG606" s="304"/>
    </row>
    <row r="607" spans="1:33"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4"/>
      <c r="AF607" s="304"/>
      <c r="AG607" s="304"/>
    </row>
    <row r="608" spans="1:33"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4"/>
      <c r="AF608" s="304"/>
      <c r="AG608" s="304"/>
    </row>
    <row r="609" spans="1:33"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4"/>
      <c r="AF609" s="304"/>
      <c r="AG609" s="304"/>
    </row>
    <row r="610" spans="1:33"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4"/>
      <c r="AF610" s="304"/>
      <c r="AG610" s="304"/>
    </row>
    <row r="611" spans="1:33"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4"/>
      <c r="AF611" s="304"/>
      <c r="AG611" s="304"/>
    </row>
    <row r="612" spans="1:33"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4"/>
      <c r="AF612" s="304"/>
      <c r="AG612" s="304"/>
    </row>
    <row r="613" spans="1:33"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row>
    <row r="614" spans="1:33"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4"/>
      <c r="AF614" s="304"/>
      <c r="AG614" s="304"/>
    </row>
    <row r="615" spans="1:33"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4"/>
      <c r="AF615" s="304"/>
      <c r="AG615" s="304"/>
    </row>
    <row r="616" spans="1:33"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4"/>
      <c r="AF616" s="304"/>
      <c r="AG616" s="304"/>
    </row>
    <row r="617" spans="1:33"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4"/>
      <c r="AF617" s="304"/>
      <c r="AG617" s="304"/>
    </row>
    <row r="618" spans="1:33"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4"/>
      <c r="AF618" s="304"/>
      <c r="AG618" s="304"/>
    </row>
    <row r="619" spans="1:33"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4"/>
      <c r="AF619" s="304"/>
      <c r="AG619" s="304"/>
    </row>
    <row r="620" spans="1:33"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4"/>
      <c r="AF620" s="304"/>
      <c r="AG620" s="304"/>
    </row>
    <row r="621" spans="1:33"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4"/>
      <c r="AF621" s="304"/>
      <c r="AG621" s="304"/>
    </row>
    <row r="622" spans="1:33"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row>
    <row r="623" spans="1:33"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row>
    <row r="624" spans="1:33"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4"/>
      <c r="AF624" s="304"/>
      <c r="AG624" s="304"/>
    </row>
    <row r="625" spans="1:33"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4"/>
      <c r="AF625" s="304"/>
      <c r="AG625" s="304"/>
    </row>
    <row r="626" spans="1:33"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304"/>
      <c r="AF626" s="304"/>
      <c r="AG626" s="304"/>
    </row>
    <row r="627" spans="1:33"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4"/>
      <c r="AF627" s="304"/>
      <c r="AG627" s="304"/>
    </row>
    <row r="628" spans="1:33"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4"/>
      <c r="AF628" s="304"/>
      <c r="AG628" s="304"/>
    </row>
    <row r="629" spans="1:33"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4"/>
      <c r="AF629" s="304"/>
      <c r="AG629" s="304"/>
    </row>
    <row r="630" spans="1:33"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4"/>
      <c r="AF630" s="304"/>
      <c r="AG630" s="304"/>
    </row>
    <row r="631" spans="1:33"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4"/>
      <c r="AF631" s="304"/>
      <c r="AG631" s="304"/>
    </row>
    <row r="632" spans="1:33"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row>
    <row r="633" spans="1:33"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row>
    <row r="634" spans="1:33"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row>
    <row r="635" spans="1:33"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row>
    <row r="636" spans="1:33"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row>
    <row r="637" spans="1:33"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row>
    <row r="638" spans="1:33"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row>
    <row r="639" spans="1:33"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row>
    <row r="640" spans="1:33"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row>
    <row r="641" spans="1:33"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row>
    <row r="642" spans="1:33"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row>
    <row r="643" spans="1:33"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row>
    <row r="644" spans="1:33"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row>
    <row r="645" spans="1:33"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row>
    <row r="646" spans="1:33"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row>
    <row r="647" spans="1:33"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row>
    <row r="648" spans="1:33"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row>
    <row r="649" spans="1:33"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row>
    <row r="650" spans="1:33"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row>
    <row r="651" spans="1:33"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row>
    <row r="652" spans="1:33"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row>
    <row r="653" spans="1:33"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row>
    <row r="654" spans="1:33"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row>
    <row r="655" spans="1:33"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row>
    <row r="656" spans="1:33"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row>
    <row r="657" spans="1:33"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row>
    <row r="658" spans="1:33"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row>
    <row r="659" spans="1:33"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row>
    <row r="660" spans="1:33"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row>
    <row r="661" spans="1:33"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row>
    <row r="662" spans="1:33"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row>
    <row r="663" spans="1:33"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row>
    <row r="664" spans="1:33"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row>
    <row r="665" spans="1:33"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row>
    <row r="666" spans="1:33"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row>
    <row r="667" spans="1:33"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row>
    <row r="668" spans="1:33"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row>
    <row r="669" spans="1:33"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row>
    <row r="670" spans="1:33"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row>
    <row r="671" spans="1:33"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row>
    <row r="672" spans="1:33"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row>
    <row r="673" spans="1:33"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row>
    <row r="674" spans="1:33"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row>
    <row r="675" spans="1:33"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row>
    <row r="676" spans="1:33"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row>
    <row r="677" spans="1:33"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row>
    <row r="678" spans="1:33"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row>
    <row r="679" spans="1:33"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row>
    <row r="680" spans="1:33"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row>
    <row r="681" spans="1:33"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4"/>
      <c r="AF681" s="304"/>
      <c r="AG681" s="304"/>
    </row>
    <row r="682" spans="1:33"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4"/>
      <c r="AF682" s="304"/>
      <c r="AG682" s="304"/>
    </row>
    <row r="683" spans="1:33"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4"/>
      <c r="AF683" s="304"/>
      <c r="AG683" s="304"/>
    </row>
    <row r="684" spans="1:33"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4"/>
      <c r="AF684" s="304"/>
      <c r="AG684" s="304"/>
    </row>
    <row r="685" spans="1:33"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4"/>
      <c r="AF685" s="304"/>
      <c r="AG685" s="304"/>
    </row>
    <row r="686" spans="1:33"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4"/>
      <c r="AF686" s="304"/>
      <c r="AG686" s="304"/>
    </row>
    <row r="687" spans="1:33"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4"/>
      <c r="AF687" s="304"/>
      <c r="AG687" s="304"/>
    </row>
    <row r="688" spans="1:33"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4"/>
      <c r="AF688" s="304"/>
      <c r="AG688" s="304"/>
    </row>
    <row r="689" spans="1:33"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4"/>
      <c r="AF689" s="304"/>
      <c r="AG689" s="304"/>
    </row>
    <row r="690" spans="1:33"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row>
    <row r="691" spans="1:33"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row>
    <row r="692" spans="1:33"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4"/>
      <c r="AF692" s="304"/>
      <c r="AG692" s="304"/>
    </row>
    <row r="693" spans="1:33"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4"/>
      <c r="AF693" s="304"/>
      <c r="AG693" s="304"/>
    </row>
    <row r="694" spans="1:33"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4"/>
      <c r="AF694" s="304"/>
      <c r="AG694" s="304"/>
    </row>
    <row r="695" spans="1:33"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4"/>
      <c r="AF695" s="304"/>
      <c r="AG695" s="304"/>
    </row>
    <row r="696" spans="1:33"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4"/>
      <c r="AF696" s="304"/>
      <c r="AG696" s="304"/>
    </row>
    <row r="697" spans="1:33"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4"/>
      <c r="AF697" s="304"/>
      <c r="AG697" s="304"/>
    </row>
    <row r="698" spans="1:33"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4"/>
      <c r="AF698" s="304"/>
      <c r="AG698" s="304"/>
    </row>
    <row r="699" spans="1:33"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304"/>
      <c r="AF699" s="304"/>
      <c r="AG699" s="304"/>
    </row>
    <row r="700" spans="1:33"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4"/>
      <c r="AF700" s="304"/>
      <c r="AG700" s="304"/>
    </row>
    <row r="701" spans="1:33"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4"/>
      <c r="AF701" s="304"/>
      <c r="AG701" s="304"/>
    </row>
    <row r="702" spans="1:33"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4"/>
      <c r="AF702" s="304"/>
      <c r="AG702" s="304"/>
    </row>
    <row r="703" spans="1:33"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4"/>
      <c r="AF703" s="304"/>
      <c r="AG703" s="304"/>
    </row>
    <row r="704" spans="1:33"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4"/>
      <c r="AF704" s="304"/>
      <c r="AG704" s="304"/>
    </row>
    <row r="705" spans="1:33"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4"/>
      <c r="AF705" s="304"/>
      <c r="AG705" s="304"/>
    </row>
    <row r="706" spans="1:33"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4"/>
      <c r="AF706" s="304"/>
      <c r="AG706" s="304"/>
    </row>
    <row r="707" spans="1:33"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4"/>
      <c r="AF707" s="304"/>
      <c r="AG707" s="304"/>
    </row>
    <row r="708" spans="1:33"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4"/>
      <c r="AF708" s="304"/>
      <c r="AG708" s="304"/>
    </row>
    <row r="709" spans="1:33"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row>
    <row r="710" spans="1:33"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4"/>
      <c r="AF710" s="304"/>
      <c r="AG710" s="304"/>
    </row>
    <row r="711" spans="1:33"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4"/>
      <c r="AF711" s="304"/>
      <c r="AG711" s="304"/>
    </row>
    <row r="712" spans="1:33"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row>
    <row r="713" spans="1:33"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4"/>
      <c r="AF713" s="304"/>
      <c r="AG713" s="304"/>
    </row>
    <row r="714" spans="1:33"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4"/>
      <c r="AF714" s="304"/>
      <c r="AG714" s="304"/>
    </row>
    <row r="715" spans="1:33"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4"/>
      <c r="AF715" s="304"/>
      <c r="AG715" s="304"/>
    </row>
    <row r="716" spans="1:33"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4"/>
      <c r="AF716" s="304"/>
      <c r="AG716" s="304"/>
    </row>
    <row r="717" spans="1:33"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4"/>
      <c r="AF717" s="304"/>
      <c r="AG717" s="304"/>
    </row>
    <row r="718" spans="1:33"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4"/>
      <c r="AF718" s="304"/>
      <c r="AG718" s="304"/>
    </row>
    <row r="719" spans="1:33"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4"/>
      <c r="AF719" s="304"/>
      <c r="AG719" s="304"/>
    </row>
    <row r="720" spans="1:33"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4"/>
      <c r="AF720" s="304"/>
      <c r="AG720" s="304"/>
    </row>
    <row r="721" spans="1:33"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4"/>
      <c r="AF721" s="304"/>
      <c r="AG721" s="304"/>
    </row>
    <row r="722" spans="1:33"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4"/>
      <c r="AF722" s="304"/>
      <c r="AG722" s="304"/>
    </row>
    <row r="723" spans="1:33"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4"/>
      <c r="AF723" s="304"/>
      <c r="AG723" s="304"/>
    </row>
    <row r="724" spans="1:33"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4"/>
      <c r="AF724" s="304"/>
      <c r="AG724" s="304"/>
    </row>
    <row r="725" spans="1:33"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4"/>
      <c r="AF725" s="304"/>
      <c r="AG725" s="304"/>
    </row>
    <row r="726" spans="1:33"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4"/>
      <c r="AF726" s="304"/>
      <c r="AG726" s="304"/>
    </row>
    <row r="727" spans="1:33"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row>
    <row r="728" spans="1:33"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4"/>
      <c r="AF728" s="304"/>
      <c r="AG728" s="304"/>
    </row>
    <row r="729" spans="1:33"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4"/>
      <c r="AF729" s="304"/>
      <c r="AG729" s="304"/>
    </row>
    <row r="730" spans="1:33"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4"/>
      <c r="AF730" s="304"/>
      <c r="AG730" s="304"/>
    </row>
    <row r="731" spans="1:33"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4"/>
      <c r="AF731" s="304"/>
      <c r="AG731" s="304"/>
    </row>
    <row r="732" spans="1:33"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4"/>
      <c r="AF732" s="304"/>
      <c r="AG732" s="304"/>
    </row>
    <row r="733" spans="1:33"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4"/>
      <c r="AF733" s="304"/>
      <c r="AG733" s="304"/>
    </row>
    <row r="734" spans="1:33"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4"/>
      <c r="AF734" s="304"/>
      <c r="AG734" s="304"/>
    </row>
    <row r="735" spans="1:33"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c r="AE735" s="304"/>
      <c r="AF735" s="304"/>
      <c r="AG735" s="304"/>
    </row>
    <row r="736" spans="1:33"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4"/>
      <c r="AF736" s="304"/>
      <c r="AG736" s="304"/>
    </row>
    <row r="737" spans="1:33"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4"/>
      <c r="AF737" s="304"/>
      <c r="AG737" s="304"/>
    </row>
    <row r="738" spans="1:33"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4"/>
      <c r="AF738" s="304"/>
      <c r="AG738" s="304"/>
    </row>
    <row r="739" spans="1:33"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4"/>
      <c r="AF739" s="304"/>
      <c r="AG739" s="304"/>
    </row>
    <row r="740" spans="1:33"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4"/>
      <c r="AF740" s="304"/>
      <c r="AG740" s="304"/>
    </row>
    <row r="741" spans="1:33"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4"/>
      <c r="AF741" s="304"/>
      <c r="AG741" s="304"/>
    </row>
    <row r="742" spans="1:33"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4"/>
      <c r="AF742" s="304"/>
      <c r="AG742" s="304"/>
    </row>
    <row r="743" spans="1:33"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4"/>
      <c r="AF743" s="304"/>
      <c r="AG743" s="304"/>
    </row>
    <row r="744" spans="1:33"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4"/>
      <c r="AF744" s="304"/>
      <c r="AG744" s="304"/>
    </row>
    <row r="745" spans="1:33"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4"/>
      <c r="AF745" s="304"/>
      <c r="AG745" s="304"/>
    </row>
    <row r="746" spans="1:33"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4"/>
      <c r="AF746" s="304"/>
      <c r="AG746" s="304"/>
    </row>
    <row r="747" spans="1:33"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4"/>
      <c r="AF747" s="304"/>
      <c r="AG747" s="304"/>
    </row>
    <row r="748" spans="1:33"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4"/>
      <c r="AF748" s="304"/>
      <c r="AG748" s="304"/>
    </row>
    <row r="749" spans="1:33"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4"/>
      <c r="AF749" s="304"/>
      <c r="AG749" s="304"/>
    </row>
    <row r="750" spans="1:33"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4"/>
      <c r="AF750" s="304"/>
      <c r="AG750" s="304"/>
    </row>
    <row r="751" spans="1:33"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4"/>
      <c r="AF751" s="304"/>
      <c r="AG751" s="304"/>
    </row>
    <row r="752" spans="1:33"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4"/>
      <c r="AF752" s="304"/>
      <c r="AG752" s="304"/>
    </row>
    <row r="753" spans="1:33"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4"/>
      <c r="AF753" s="304"/>
      <c r="AG753" s="304"/>
    </row>
    <row r="754" spans="1:33"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4"/>
      <c r="AF754" s="304"/>
      <c r="AG754" s="304"/>
    </row>
    <row r="755" spans="1:33"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4"/>
      <c r="AF755" s="304"/>
      <c r="AG755" s="304"/>
    </row>
    <row r="756" spans="1:33"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4"/>
      <c r="AF756" s="304"/>
      <c r="AG756" s="304"/>
    </row>
    <row r="757" spans="1:33"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4"/>
      <c r="AF757" s="304"/>
      <c r="AG757" s="304"/>
    </row>
    <row r="758" spans="1:33"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4"/>
      <c r="AF758" s="304"/>
      <c r="AG758" s="304"/>
    </row>
    <row r="759" spans="1:33"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4"/>
      <c r="AF759" s="304"/>
      <c r="AG759" s="304"/>
    </row>
    <row r="760" spans="1:33"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4"/>
      <c r="AF760" s="304"/>
      <c r="AG760" s="304"/>
    </row>
    <row r="761" spans="1:33"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4"/>
      <c r="AF761" s="304"/>
      <c r="AG761" s="304"/>
    </row>
    <row r="762" spans="1:33"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4"/>
      <c r="AF762" s="304"/>
      <c r="AG762" s="304"/>
    </row>
    <row r="763" spans="1:33"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4"/>
      <c r="AF763" s="304"/>
      <c r="AG763" s="304"/>
    </row>
    <row r="764" spans="1:33"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row>
    <row r="765" spans="1:33"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4"/>
      <c r="AF765" s="304"/>
      <c r="AG765" s="304"/>
    </row>
    <row r="766" spans="1:33"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4"/>
      <c r="AF766" s="304"/>
      <c r="AG766" s="304"/>
    </row>
    <row r="767" spans="1:33"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4"/>
      <c r="AF767" s="304"/>
      <c r="AG767" s="304"/>
    </row>
    <row r="768" spans="1:33"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4"/>
      <c r="AF768" s="304"/>
      <c r="AG768" s="304"/>
    </row>
    <row r="769" spans="1:33"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4"/>
      <c r="AF769" s="304"/>
      <c r="AG769" s="304"/>
    </row>
    <row r="770" spans="1:33"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4"/>
      <c r="AF770" s="304"/>
      <c r="AG770" s="304"/>
    </row>
    <row r="771" spans="1:33"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304"/>
      <c r="AF771" s="304"/>
      <c r="AG771" s="304"/>
    </row>
    <row r="772" spans="1:33"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4"/>
      <c r="AF772" s="304"/>
      <c r="AG772" s="304"/>
    </row>
    <row r="773" spans="1:33"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4"/>
      <c r="AF773" s="304"/>
      <c r="AG773" s="304"/>
    </row>
    <row r="774" spans="1:33"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4"/>
      <c r="AF774" s="304"/>
      <c r="AG774" s="304"/>
    </row>
    <row r="775" spans="1:33"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row>
    <row r="776" spans="1:33"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4"/>
      <c r="AF776" s="304"/>
      <c r="AG776" s="304"/>
    </row>
    <row r="777" spans="1:33"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4"/>
      <c r="AF777" s="304"/>
      <c r="AG777" s="304"/>
    </row>
    <row r="778" spans="1:33"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4"/>
      <c r="AF778" s="304"/>
      <c r="AG778" s="304"/>
    </row>
    <row r="779" spans="1:33"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4"/>
      <c r="AF779" s="304"/>
      <c r="AG779" s="304"/>
    </row>
    <row r="780" spans="1:33"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4"/>
      <c r="AF780" s="304"/>
      <c r="AG780" s="304"/>
    </row>
    <row r="781" spans="1:33"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4"/>
      <c r="AF781" s="304"/>
      <c r="AG781" s="304"/>
    </row>
    <row r="782" spans="1:33"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4"/>
      <c r="AF782" s="304"/>
      <c r="AG782" s="304"/>
    </row>
    <row r="783" spans="1:33"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4"/>
      <c r="AF783" s="304"/>
      <c r="AG783" s="304"/>
    </row>
    <row r="784" spans="1:33"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4"/>
      <c r="AF784" s="304"/>
      <c r="AG784" s="304"/>
    </row>
    <row r="785" spans="1:33"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4"/>
      <c r="AF785" s="304"/>
      <c r="AG785" s="304"/>
    </row>
    <row r="786" spans="1:33"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4"/>
      <c r="AF786" s="304"/>
      <c r="AG786" s="304"/>
    </row>
    <row r="787" spans="1:33"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4"/>
      <c r="AF787" s="304"/>
      <c r="AG787" s="304"/>
    </row>
    <row r="788" spans="1:33"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304"/>
      <c r="AG788" s="304"/>
    </row>
    <row r="789" spans="1:33"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4"/>
      <c r="AF789" s="304"/>
      <c r="AG789" s="304"/>
    </row>
    <row r="790" spans="1:33"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4"/>
      <c r="AF790" s="304"/>
      <c r="AG790" s="304"/>
    </row>
    <row r="791" spans="1:33"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4"/>
      <c r="AF791" s="304"/>
      <c r="AG791" s="304"/>
    </row>
    <row r="792" spans="1:33"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4"/>
      <c r="AF792" s="304"/>
      <c r="AG792" s="304"/>
    </row>
    <row r="793" spans="1:33"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4"/>
      <c r="AF793" s="304"/>
      <c r="AG793" s="304"/>
    </row>
    <row r="794" spans="1:33"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4"/>
      <c r="AF794" s="304"/>
      <c r="AG794" s="304"/>
    </row>
    <row r="795" spans="1:33"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4"/>
      <c r="AF795" s="304"/>
      <c r="AG795" s="304"/>
    </row>
    <row r="796" spans="1:33"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4"/>
      <c r="AF796" s="304"/>
      <c r="AG796" s="304"/>
    </row>
    <row r="797" spans="1:33"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4"/>
      <c r="AF797" s="304"/>
      <c r="AG797" s="304"/>
    </row>
    <row r="798" spans="1:33"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4"/>
      <c r="AF798" s="304"/>
      <c r="AG798" s="304"/>
    </row>
    <row r="799" spans="1:33"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4"/>
      <c r="AF799" s="304"/>
      <c r="AG799" s="304"/>
    </row>
    <row r="800" spans="1:33"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4"/>
      <c r="AF800" s="304"/>
      <c r="AG800" s="304"/>
    </row>
    <row r="801" spans="1:33"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4"/>
      <c r="AF801" s="304"/>
      <c r="AG801" s="304"/>
    </row>
    <row r="802" spans="1:33"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4"/>
      <c r="AF802" s="304"/>
      <c r="AG802" s="304"/>
    </row>
    <row r="803" spans="1:33"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4"/>
      <c r="AF803" s="304"/>
      <c r="AG803" s="304"/>
    </row>
    <row r="804" spans="1:33"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4"/>
      <c r="AF804" s="304"/>
      <c r="AG804" s="304"/>
    </row>
    <row r="805" spans="1:33"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4"/>
      <c r="AF805" s="304"/>
      <c r="AG805" s="304"/>
    </row>
    <row r="806" spans="1:33"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4"/>
      <c r="AF806" s="304"/>
      <c r="AG806" s="304"/>
    </row>
    <row r="807" spans="1:33"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c r="AE807" s="304"/>
      <c r="AF807" s="304"/>
      <c r="AG807" s="304"/>
    </row>
    <row r="808" spans="1:33"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4"/>
      <c r="AF808" s="304"/>
      <c r="AG808" s="304"/>
    </row>
    <row r="809" spans="1:33"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4"/>
      <c r="AF809" s="304"/>
      <c r="AG809" s="304"/>
    </row>
    <row r="810" spans="1:33"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4"/>
      <c r="AF810" s="304"/>
      <c r="AG810" s="304"/>
    </row>
    <row r="811" spans="1:33"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4"/>
      <c r="AF811" s="304"/>
      <c r="AG811" s="304"/>
    </row>
    <row r="812" spans="1:33"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4"/>
      <c r="AF812" s="304"/>
      <c r="AG812" s="304"/>
    </row>
    <row r="813" spans="1:33"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304"/>
      <c r="AG813" s="304"/>
    </row>
    <row r="814" spans="1:33"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4"/>
      <c r="AF814" s="304"/>
      <c r="AG814" s="304"/>
    </row>
    <row r="815" spans="1:33"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4"/>
      <c r="AF815" s="304"/>
      <c r="AG815" s="304"/>
    </row>
    <row r="816" spans="1:33"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4"/>
      <c r="AF816" s="304"/>
      <c r="AG816" s="304"/>
    </row>
    <row r="817" spans="1:33"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4"/>
      <c r="AF817" s="304"/>
      <c r="AG817" s="304"/>
    </row>
    <row r="818" spans="1:33"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4"/>
      <c r="AF818" s="304"/>
      <c r="AG818" s="304"/>
    </row>
    <row r="819" spans="1:33"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4"/>
      <c r="AF819" s="304"/>
      <c r="AG819" s="304"/>
    </row>
    <row r="820" spans="1:33"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4"/>
      <c r="AF820" s="304"/>
      <c r="AG820" s="304"/>
    </row>
    <row r="821" spans="1:33"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4"/>
      <c r="AF821" s="304"/>
      <c r="AG821" s="304"/>
    </row>
    <row r="822" spans="1:33"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4"/>
      <c r="AF822" s="304"/>
      <c r="AG822" s="304"/>
    </row>
    <row r="823" spans="1:33"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4"/>
      <c r="AF823" s="304"/>
      <c r="AG823" s="304"/>
    </row>
    <row r="824" spans="1:33"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4"/>
      <c r="AF824" s="304"/>
      <c r="AG824" s="304"/>
    </row>
    <row r="825" spans="1:33"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4"/>
      <c r="AF825" s="304"/>
      <c r="AG825" s="304"/>
    </row>
    <row r="826" spans="1:33"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4"/>
      <c r="AF826" s="304"/>
      <c r="AG826" s="304"/>
    </row>
    <row r="827" spans="1:33"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4"/>
      <c r="AF827" s="304"/>
      <c r="AG827" s="304"/>
    </row>
    <row r="828" spans="1:33"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4"/>
      <c r="AF828" s="304"/>
      <c r="AG828" s="304"/>
    </row>
    <row r="829" spans="1:33"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4"/>
      <c r="AF829" s="304"/>
      <c r="AG829" s="304"/>
    </row>
    <row r="830" spans="1:33"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4"/>
      <c r="AF830" s="304"/>
      <c r="AG830" s="304"/>
    </row>
    <row r="831" spans="1:33"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304"/>
      <c r="AG831" s="304"/>
    </row>
    <row r="832" spans="1:33"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4"/>
      <c r="AF832" s="304"/>
      <c r="AG832" s="304"/>
    </row>
    <row r="833" spans="1:33"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4"/>
      <c r="AF833" s="304"/>
      <c r="AG833" s="304"/>
    </row>
    <row r="834" spans="1:33"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4"/>
      <c r="AF834" s="304"/>
      <c r="AG834" s="304"/>
    </row>
    <row r="835" spans="1:33"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row>
    <row r="836" spans="1:33"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4"/>
      <c r="AF836" s="304"/>
      <c r="AG836" s="304"/>
    </row>
    <row r="837" spans="1:33"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4"/>
      <c r="AF837" s="304"/>
      <c r="AG837" s="304"/>
    </row>
    <row r="838" spans="1:33"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4"/>
      <c r="AF838" s="304"/>
      <c r="AG838" s="304"/>
    </row>
    <row r="839" spans="1:33"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4"/>
      <c r="AF839" s="304"/>
      <c r="AG839" s="304"/>
    </row>
    <row r="840" spans="1:33"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4"/>
      <c r="AF840" s="304"/>
      <c r="AG840" s="304"/>
    </row>
    <row r="841" spans="1:33"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4"/>
      <c r="AF841" s="304"/>
      <c r="AG841" s="304"/>
    </row>
    <row r="842" spans="1:33"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4"/>
      <c r="AF842" s="304"/>
      <c r="AG842" s="304"/>
    </row>
    <row r="843" spans="1:33"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c r="AE843" s="304"/>
      <c r="AF843" s="304"/>
      <c r="AG843" s="304"/>
    </row>
    <row r="844" spans="1:33"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4"/>
      <c r="AF844" s="304"/>
      <c r="AG844" s="304"/>
    </row>
    <row r="845" spans="1:33"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4"/>
      <c r="AF845" s="304"/>
      <c r="AG845" s="304"/>
    </row>
    <row r="846" spans="1:33"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4"/>
      <c r="AF846" s="304"/>
      <c r="AG846" s="304"/>
    </row>
    <row r="847" spans="1:33"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4"/>
      <c r="AF847" s="304"/>
      <c r="AG847" s="304"/>
    </row>
    <row r="848" spans="1:33"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4"/>
      <c r="AF848" s="304"/>
      <c r="AG848" s="304"/>
    </row>
    <row r="849" spans="1:33"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4"/>
      <c r="AF849" s="304"/>
      <c r="AG849" s="304"/>
    </row>
    <row r="850" spans="1:33"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4"/>
      <c r="AF850" s="304"/>
      <c r="AG850" s="304"/>
    </row>
    <row r="851" spans="1:33"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4"/>
      <c r="AF851" s="304"/>
      <c r="AG851" s="304"/>
    </row>
    <row r="852" spans="1:33"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4"/>
      <c r="AF852" s="304"/>
      <c r="AG852" s="304"/>
    </row>
    <row r="853" spans="1:33"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4"/>
      <c r="AF853" s="304"/>
      <c r="AG853" s="304"/>
    </row>
    <row r="854" spans="1:33"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4"/>
      <c r="AF854" s="304"/>
      <c r="AG854" s="304"/>
    </row>
    <row r="855" spans="1:33"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4"/>
      <c r="AF855" s="304"/>
      <c r="AG855" s="304"/>
    </row>
    <row r="856" spans="1:33"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4"/>
      <c r="AF856" s="304"/>
      <c r="AG856" s="304"/>
    </row>
    <row r="857" spans="1:33"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4"/>
      <c r="AF857" s="304"/>
      <c r="AG857" s="304"/>
    </row>
    <row r="858" spans="1:33"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4"/>
      <c r="AF858" s="304"/>
      <c r="AG858" s="304"/>
    </row>
    <row r="859" spans="1:33"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4"/>
      <c r="AF859" s="304"/>
      <c r="AG859" s="304"/>
    </row>
    <row r="860" spans="1:33"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4"/>
      <c r="AF860" s="304"/>
      <c r="AG860" s="304"/>
    </row>
    <row r="861" spans="1:33"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4"/>
      <c r="AF861" s="304"/>
      <c r="AG861" s="304"/>
    </row>
    <row r="862" spans="1:33"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4"/>
      <c r="AF862" s="304"/>
      <c r="AG862" s="304"/>
    </row>
    <row r="863" spans="1:33"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4"/>
      <c r="AF863" s="304"/>
      <c r="AG863" s="304"/>
    </row>
    <row r="864" spans="1:33"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4"/>
      <c r="AF864" s="304"/>
      <c r="AG864" s="304"/>
    </row>
    <row r="865" spans="1:33"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4"/>
      <c r="AF865" s="304"/>
      <c r="AG865" s="304"/>
    </row>
    <row r="866" spans="1:33"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4"/>
      <c r="AF866" s="304"/>
      <c r="AG866" s="304"/>
    </row>
    <row r="867" spans="1:33"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4"/>
      <c r="AF867" s="304"/>
      <c r="AG867" s="304"/>
    </row>
    <row r="868" spans="1:33"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4"/>
      <c r="AF868" s="304"/>
      <c r="AG868" s="304"/>
    </row>
    <row r="869" spans="1:33"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4"/>
      <c r="AF869" s="304"/>
      <c r="AG869" s="304"/>
    </row>
    <row r="870" spans="1:33"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4"/>
      <c r="AF870" s="304"/>
      <c r="AG870" s="304"/>
    </row>
    <row r="871" spans="1:33"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4"/>
      <c r="AF871" s="304"/>
      <c r="AG871" s="304"/>
    </row>
    <row r="872" spans="1:33"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4"/>
      <c r="AF872" s="304"/>
      <c r="AG872" s="304"/>
    </row>
    <row r="873" spans="1:33"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4"/>
      <c r="AF873" s="304"/>
      <c r="AG873" s="304"/>
    </row>
    <row r="874" spans="1:33"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4"/>
      <c r="AF874" s="304"/>
      <c r="AG874" s="304"/>
    </row>
    <row r="875" spans="1:33"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4"/>
      <c r="AF875" s="304"/>
      <c r="AG875" s="304"/>
    </row>
    <row r="876" spans="1:33"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4"/>
      <c r="AF876" s="304"/>
      <c r="AG876" s="304"/>
    </row>
    <row r="877" spans="1:33"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4"/>
      <c r="AF877" s="304"/>
      <c r="AG877" s="304"/>
    </row>
    <row r="878" spans="1:33"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4"/>
      <c r="AF878" s="304"/>
      <c r="AG878" s="304"/>
    </row>
    <row r="879" spans="1:33"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c r="AE879" s="304"/>
      <c r="AF879" s="304"/>
      <c r="AG879" s="304"/>
    </row>
    <row r="880" spans="1:33"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4"/>
      <c r="AF880" s="304"/>
      <c r="AG880" s="304"/>
    </row>
    <row r="881" spans="1:33"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4"/>
      <c r="AF881" s="304"/>
      <c r="AG881" s="304"/>
    </row>
    <row r="882" spans="1:33"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4"/>
      <c r="AF882" s="304"/>
      <c r="AG882" s="304"/>
    </row>
    <row r="883" spans="1:33"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4"/>
      <c r="AF883" s="304"/>
      <c r="AG883" s="304"/>
    </row>
    <row r="884" spans="1:33"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4"/>
      <c r="AF884" s="304"/>
      <c r="AG884" s="304"/>
    </row>
    <row r="885" spans="1:33"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4"/>
      <c r="AF885" s="304"/>
      <c r="AG885" s="304"/>
    </row>
    <row r="886" spans="1:33"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4"/>
      <c r="AF886" s="304"/>
      <c r="AG886" s="304"/>
    </row>
    <row r="887" spans="1:33"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4"/>
      <c r="AF887" s="304"/>
      <c r="AG887" s="304"/>
    </row>
    <row r="888" spans="1:33"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4"/>
      <c r="AF888" s="304"/>
      <c r="AG888" s="304"/>
    </row>
    <row r="889" spans="1:33"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4"/>
      <c r="AF889" s="304"/>
      <c r="AG889" s="304"/>
    </row>
    <row r="890" spans="1:33"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4"/>
      <c r="AF890" s="304"/>
      <c r="AG890" s="304"/>
    </row>
    <row r="891" spans="1:33"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4"/>
      <c r="AF891" s="304"/>
      <c r="AG891" s="304"/>
    </row>
    <row r="892" spans="1:33"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4"/>
      <c r="AF892" s="304"/>
      <c r="AG892" s="304"/>
    </row>
    <row r="893" spans="1:33"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4"/>
      <c r="AF893" s="304"/>
      <c r="AG893" s="304"/>
    </row>
    <row r="894" spans="1:33"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4"/>
      <c r="AF894" s="304"/>
      <c r="AG894" s="304"/>
    </row>
    <row r="895" spans="1:33"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4"/>
      <c r="AF895" s="304"/>
      <c r="AG895" s="304"/>
    </row>
    <row r="896" spans="1:33"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4"/>
      <c r="AF896" s="304"/>
      <c r="AG896" s="304"/>
    </row>
    <row r="897" spans="1:33"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4"/>
      <c r="AF897" s="304"/>
      <c r="AG897" s="304"/>
    </row>
    <row r="898" spans="1:33"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4"/>
      <c r="AF898" s="304"/>
      <c r="AG898" s="304"/>
    </row>
    <row r="899" spans="1:33"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4"/>
      <c r="AF899" s="304"/>
      <c r="AG899" s="304"/>
    </row>
    <row r="900" spans="1:33"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4"/>
      <c r="AF900" s="304"/>
      <c r="AG900" s="304"/>
    </row>
    <row r="901" spans="1:33"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4"/>
      <c r="AF901" s="304"/>
      <c r="AG901" s="304"/>
    </row>
    <row r="902" spans="1:33"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4"/>
      <c r="AF902" s="304"/>
      <c r="AG902" s="304"/>
    </row>
    <row r="903" spans="1:33"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4"/>
      <c r="AF903" s="304"/>
      <c r="AG903" s="304"/>
    </row>
    <row r="904" spans="1:33"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4"/>
      <c r="AF904" s="304"/>
      <c r="AG904" s="304"/>
    </row>
    <row r="905" spans="1:33"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4"/>
      <c r="AF905" s="304"/>
      <c r="AG905" s="304"/>
    </row>
    <row r="906" spans="1:33"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4"/>
      <c r="AF906" s="304"/>
      <c r="AG906" s="304"/>
    </row>
    <row r="907" spans="1:33"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4"/>
      <c r="AF907" s="304"/>
      <c r="AG907" s="304"/>
    </row>
    <row r="908" spans="1:33"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4"/>
      <c r="AF908" s="304"/>
      <c r="AG908" s="304"/>
    </row>
    <row r="909" spans="1:33"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4"/>
      <c r="AF909" s="304"/>
      <c r="AG909" s="304"/>
    </row>
    <row r="910" spans="1:33"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4"/>
      <c r="AF910" s="304"/>
      <c r="AG910" s="304"/>
    </row>
    <row r="911" spans="1:33"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4"/>
      <c r="AF911" s="304"/>
      <c r="AG911" s="304"/>
    </row>
    <row r="912" spans="1:33"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4"/>
      <c r="AF912" s="304"/>
      <c r="AG912" s="304"/>
    </row>
    <row r="913" spans="1:33"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4"/>
      <c r="AF913" s="304"/>
      <c r="AG913" s="304"/>
    </row>
    <row r="914" spans="1:33"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4"/>
      <c r="AF914" s="304"/>
      <c r="AG914" s="304"/>
    </row>
    <row r="915" spans="1:33"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c r="AE915" s="304"/>
      <c r="AF915" s="304"/>
      <c r="AG915" s="304"/>
    </row>
    <row r="916" spans="1:33"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4"/>
      <c r="AF916" s="304"/>
      <c r="AG916" s="304"/>
    </row>
    <row r="917" spans="1:33"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4"/>
      <c r="AF917" s="304"/>
      <c r="AG917" s="304"/>
    </row>
    <row r="918" spans="1:33"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4"/>
      <c r="AF918" s="304"/>
      <c r="AG918" s="304"/>
    </row>
    <row r="919" spans="1:33"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4"/>
      <c r="AF919" s="304"/>
      <c r="AG919" s="304"/>
    </row>
    <row r="920" spans="1:33"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4"/>
      <c r="AF920" s="304"/>
      <c r="AG920" s="304"/>
    </row>
    <row r="921" spans="1:33"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4"/>
      <c r="AF921" s="304"/>
      <c r="AG921" s="304"/>
    </row>
    <row r="922" spans="1:33"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4"/>
      <c r="AF922" s="304"/>
      <c r="AG922" s="304"/>
    </row>
    <row r="923" spans="1:33"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4"/>
      <c r="AF923" s="304"/>
      <c r="AG923" s="304"/>
    </row>
    <row r="924" spans="1:33"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4"/>
      <c r="AF924" s="304"/>
      <c r="AG924" s="304"/>
    </row>
    <row r="925" spans="1:33"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row>
    <row r="926" spans="1:33"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4"/>
      <c r="AF926" s="304"/>
      <c r="AG926" s="304"/>
    </row>
    <row r="927" spans="1:33"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4"/>
      <c r="AF927" s="304"/>
      <c r="AG927" s="304"/>
    </row>
    <row r="928" spans="1:33"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4"/>
      <c r="AF928" s="304"/>
      <c r="AG928" s="304"/>
    </row>
    <row r="929" spans="1:33"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4"/>
      <c r="AF929" s="304"/>
      <c r="AG929" s="304"/>
    </row>
    <row r="930" spans="1:33"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4"/>
      <c r="AF930" s="304"/>
      <c r="AG930" s="304"/>
    </row>
    <row r="931" spans="1:33"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4"/>
      <c r="AF931" s="304"/>
      <c r="AG931" s="304"/>
    </row>
    <row r="932" spans="1:33"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4"/>
      <c r="AF932" s="304"/>
      <c r="AG932" s="304"/>
    </row>
    <row r="933" spans="1:33"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4"/>
      <c r="AF933" s="304"/>
      <c r="AG933" s="304"/>
    </row>
    <row r="934" spans="1:33"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4"/>
      <c r="AF934" s="304"/>
      <c r="AG934" s="304"/>
    </row>
    <row r="935" spans="1:33"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4"/>
      <c r="AF935" s="304"/>
      <c r="AG935" s="304"/>
    </row>
    <row r="936" spans="1:33"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4"/>
      <c r="AF936" s="304"/>
      <c r="AG936" s="304"/>
    </row>
    <row r="937" spans="1:33"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4"/>
      <c r="AF937" s="304"/>
      <c r="AG937" s="304"/>
    </row>
    <row r="938" spans="1:33"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4"/>
      <c r="AF938" s="304"/>
      <c r="AG938" s="304"/>
    </row>
    <row r="939" spans="1:33"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4"/>
      <c r="AF939" s="304"/>
      <c r="AG939" s="304"/>
    </row>
    <row r="940" spans="1:33"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4"/>
      <c r="AF940" s="304"/>
      <c r="AG940" s="304"/>
    </row>
    <row r="941" spans="1:33"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4"/>
      <c r="AF941" s="304"/>
      <c r="AG941" s="304"/>
    </row>
    <row r="942" spans="1:33"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4"/>
      <c r="AF942" s="304"/>
      <c r="AG942" s="304"/>
    </row>
    <row r="943" spans="1:33"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4"/>
      <c r="AF943" s="304"/>
      <c r="AG943" s="304"/>
    </row>
    <row r="944" spans="1:33"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4"/>
      <c r="AF944" s="304"/>
      <c r="AG944" s="304"/>
    </row>
    <row r="945" spans="1:33"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4"/>
      <c r="AF945" s="304"/>
      <c r="AG945" s="304"/>
    </row>
    <row r="946" spans="1:33"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4"/>
      <c r="AF946" s="304"/>
      <c r="AG946" s="304"/>
    </row>
    <row r="947" spans="1:33"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4"/>
      <c r="AF947" s="304"/>
      <c r="AG947" s="304"/>
    </row>
    <row r="948" spans="1:33"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4"/>
      <c r="AF948" s="304"/>
      <c r="AG948" s="304"/>
    </row>
    <row r="949" spans="1:33"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4"/>
      <c r="AF949" s="304"/>
      <c r="AG949" s="304"/>
    </row>
    <row r="950" spans="1:33"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4"/>
      <c r="AF950" s="304"/>
      <c r="AG950" s="304"/>
    </row>
    <row r="951" spans="1:33"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c r="AE951" s="304"/>
      <c r="AF951" s="304"/>
      <c r="AG951" s="304"/>
    </row>
    <row r="952" spans="1:33"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4"/>
      <c r="AF952" s="304"/>
      <c r="AG952" s="304"/>
    </row>
    <row r="953" spans="1:33"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4"/>
      <c r="AF953" s="304"/>
      <c r="AG953" s="304"/>
    </row>
    <row r="954" spans="1:33"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4"/>
      <c r="AF954" s="304"/>
      <c r="AG954" s="304"/>
    </row>
    <row r="955" spans="1:33"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4"/>
      <c r="AF955" s="304"/>
      <c r="AG955" s="304"/>
    </row>
    <row r="956" spans="1:33"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4"/>
      <c r="AF956" s="304"/>
      <c r="AG956" s="304"/>
    </row>
    <row r="957" spans="1:33"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4"/>
      <c r="AF957" s="304"/>
      <c r="AG957" s="304"/>
    </row>
    <row r="958" spans="1:33"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4"/>
      <c r="AF958" s="304"/>
      <c r="AG958" s="304"/>
    </row>
    <row r="959" spans="1:33"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4"/>
      <c r="AF959" s="304"/>
      <c r="AG959" s="304"/>
    </row>
    <row r="960" spans="1:33"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4"/>
      <c r="AF960" s="304"/>
      <c r="AG960" s="304"/>
    </row>
    <row r="961" spans="1:33"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4"/>
      <c r="AF961" s="304"/>
      <c r="AG961" s="304"/>
    </row>
    <row r="962" spans="1:33"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4"/>
      <c r="AF962" s="304"/>
      <c r="AG962" s="304"/>
    </row>
    <row r="963" spans="1:33"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4"/>
      <c r="AF963" s="304"/>
      <c r="AG963" s="304"/>
    </row>
    <row r="964" spans="1:33"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4"/>
      <c r="AF964" s="304"/>
      <c r="AG964" s="304"/>
    </row>
    <row r="965" spans="1:33"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4"/>
      <c r="AF965" s="304"/>
      <c r="AG965" s="304"/>
    </row>
    <row r="966" spans="1:33"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4"/>
      <c r="AF966" s="304"/>
      <c r="AG966" s="304"/>
    </row>
    <row r="967" spans="1:33"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4"/>
      <c r="AF967" s="304"/>
      <c r="AG967" s="304"/>
    </row>
    <row r="968" spans="1:33"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4"/>
      <c r="AF968" s="304"/>
      <c r="AG968" s="304"/>
    </row>
    <row r="969" spans="1:33"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4"/>
      <c r="AF969" s="304"/>
      <c r="AG969" s="304"/>
    </row>
    <row r="970" spans="1:33"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4"/>
      <c r="AF970" s="304"/>
      <c r="AG970" s="304"/>
    </row>
    <row r="971" spans="1:33"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4"/>
      <c r="AF971" s="304"/>
      <c r="AG971" s="304"/>
    </row>
    <row r="972" spans="1:33"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4"/>
      <c r="AF972" s="304"/>
      <c r="AG972" s="304"/>
    </row>
    <row r="973" spans="1:33"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4"/>
      <c r="AF973" s="304"/>
      <c r="AG973" s="304"/>
    </row>
    <row r="974" spans="1:33"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4"/>
      <c r="AF974" s="304"/>
      <c r="AG974" s="304"/>
    </row>
    <row r="975" spans="1:33"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4"/>
      <c r="AF975" s="304"/>
      <c r="AG975" s="304"/>
    </row>
    <row r="976" spans="1:33"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4"/>
      <c r="AF976" s="304"/>
      <c r="AG976" s="304"/>
    </row>
    <row r="977" spans="1:33"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4"/>
      <c r="AF977" s="304"/>
      <c r="AG977" s="304"/>
    </row>
    <row r="978" spans="1:33"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4"/>
      <c r="AF978" s="304"/>
      <c r="AG978" s="304"/>
    </row>
    <row r="979" spans="1:33"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4"/>
      <c r="AF979" s="304"/>
      <c r="AG979" s="304"/>
    </row>
    <row r="980" spans="1:33"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4"/>
      <c r="AF980" s="304"/>
      <c r="AG980" s="304"/>
    </row>
    <row r="981" spans="1:33"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4"/>
      <c r="AF981" s="304"/>
      <c r="AG981" s="304"/>
    </row>
    <row r="982" spans="1:33"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4"/>
      <c r="AF982" s="304"/>
      <c r="AG982" s="304"/>
    </row>
    <row r="983" spans="1:33"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4"/>
      <c r="AF983" s="304"/>
      <c r="AG983" s="304"/>
    </row>
    <row r="984" spans="1:33"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4"/>
      <c r="AF984" s="304"/>
      <c r="AG984" s="304"/>
    </row>
    <row r="985" spans="1:33"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4"/>
      <c r="AF985" s="304"/>
      <c r="AG985" s="304"/>
    </row>
    <row r="986" spans="1:33"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4"/>
      <c r="AF986" s="304"/>
      <c r="AG986" s="304"/>
    </row>
    <row r="987" spans="1:33"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304"/>
      <c r="AF987" s="304"/>
      <c r="AG987" s="304"/>
    </row>
    <row r="988" spans="1:33"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4"/>
      <c r="AF988" s="304"/>
      <c r="AG988" s="304"/>
    </row>
    <row r="989" spans="1:33"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4"/>
      <c r="AF989" s="304"/>
      <c r="AG989" s="304"/>
    </row>
    <row r="990" spans="1:33"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4"/>
      <c r="AF990" s="304"/>
      <c r="AG990" s="304"/>
    </row>
    <row r="991" spans="1:33"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4"/>
      <c r="AF991" s="304"/>
      <c r="AG991" s="304"/>
    </row>
    <row r="992" spans="1:33"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4"/>
      <c r="AF992" s="304"/>
      <c r="AG992" s="304"/>
    </row>
    <row r="993" spans="1:33"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4"/>
      <c r="AF993" s="304"/>
      <c r="AG993" s="304"/>
    </row>
    <row r="994" spans="1:33"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4"/>
      <c r="AF994" s="304"/>
      <c r="AG994" s="304"/>
    </row>
    <row r="995" spans="1:33"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4"/>
      <c r="AF995" s="304"/>
      <c r="AG995" s="304"/>
    </row>
    <row r="996" spans="1:33"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4"/>
      <c r="AF996" s="304"/>
      <c r="AG996" s="304"/>
    </row>
    <row r="997" spans="1:33"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4"/>
      <c r="AF997" s="304"/>
      <c r="AG997" s="304"/>
    </row>
    <row r="998" spans="1:33"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4"/>
      <c r="AF998" s="304"/>
      <c r="AG998" s="304"/>
    </row>
    <row r="999" spans="1:33"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4"/>
      <c r="AF999" s="304"/>
      <c r="AG999" s="304"/>
    </row>
    <row r="1000" spans="1:33"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4"/>
      <c r="AF1000" s="304"/>
      <c r="AG1000" s="304"/>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12.75" customHeight="1" x14ac:dyDescent="0.25">
      <c r="A2" s="304"/>
      <c r="B2" s="524"/>
      <c r="C2" s="508"/>
      <c r="D2" s="509"/>
      <c r="E2" s="25"/>
      <c r="F2" s="527" t="s">
        <v>120</v>
      </c>
      <c r="G2" s="508"/>
      <c r="H2" s="508"/>
      <c r="I2" s="508"/>
      <c r="J2" s="508"/>
      <c r="K2" s="508"/>
      <c r="L2" s="508"/>
      <c r="M2" s="508"/>
      <c r="N2" s="508"/>
      <c r="O2" s="508"/>
      <c r="P2" s="508"/>
      <c r="Q2" s="508"/>
      <c r="R2" s="508"/>
      <c r="S2" s="508"/>
      <c r="T2" s="508"/>
      <c r="U2" s="508"/>
      <c r="V2" s="508"/>
      <c r="W2" s="508"/>
      <c r="X2" s="508"/>
      <c r="Y2" s="508"/>
      <c r="Z2" s="508"/>
      <c r="AA2" s="508"/>
      <c r="AB2" s="509"/>
      <c r="AC2" s="304"/>
      <c r="AD2" s="304"/>
    </row>
    <row r="3" spans="1:30" ht="12.75" customHeight="1" x14ac:dyDescent="0.25">
      <c r="A3" s="304"/>
      <c r="B3" s="525"/>
      <c r="C3" s="472"/>
      <c r="D3" s="526"/>
      <c r="E3" s="26"/>
      <c r="F3" s="515"/>
      <c r="G3" s="472"/>
      <c r="H3" s="472"/>
      <c r="I3" s="472"/>
      <c r="J3" s="472"/>
      <c r="K3" s="472"/>
      <c r="L3" s="472"/>
      <c r="M3" s="472"/>
      <c r="N3" s="472"/>
      <c r="O3" s="472"/>
      <c r="P3" s="472"/>
      <c r="Q3" s="472"/>
      <c r="R3" s="472"/>
      <c r="S3" s="472"/>
      <c r="T3" s="472"/>
      <c r="U3" s="472"/>
      <c r="V3" s="472"/>
      <c r="W3" s="472"/>
      <c r="X3" s="472"/>
      <c r="Y3" s="472"/>
      <c r="Z3" s="472"/>
      <c r="AA3" s="472"/>
      <c r="AB3" s="526"/>
      <c r="AC3" s="304"/>
      <c r="AD3" s="304"/>
    </row>
    <row r="4" spans="1:30" ht="12.75" customHeight="1" x14ac:dyDescent="0.25">
      <c r="A4" s="304"/>
      <c r="B4" s="525"/>
      <c r="C4" s="472"/>
      <c r="D4" s="526"/>
      <c r="E4" s="26"/>
      <c r="F4" s="515"/>
      <c r="G4" s="472"/>
      <c r="H4" s="472"/>
      <c r="I4" s="472"/>
      <c r="J4" s="472"/>
      <c r="K4" s="472"/>
      <c r="L4" s="472"/>
      <c r="M4" s="472"/>
      <c r="N4" s="472"/>
      <c r="O4" s="472"/>
      <c r="P4" s="472"/>
      <c r="Q4" s="472"/>
      <c r="R4" s="472"/>
      <c r="S4" s="472"/>
      <c r="T4" s="472"/>
      <c r="U4" s="472"/>
      <c r="V4" s="472"/>
      <c r="W4" s="472"/>
      <c r="X4" s="472"/>
      <c r="Y4" s="472"/>
      <c r="Z4" s="472"/>
      <c r="AA4" s="472"/>
      <c r="AB4" s="526"/>
      <c r="AC4" s="304"/>
      <c r="AD4" s="304"/>
    </row>
    <row r="5" spans="1:30" ht="12.75" customHeight="1" x14ac:dyDescent="0.25">
      <c r="A5" s="304"/>
      <c r="B5" s="525"/>
      <c r="C5" s="472"/>
      <c r="D5" s="526"/>
      <c r="E5" s="26"/>
      <c r="F5" s="515"/>
      <c r="G5" s="472"/>
      <c r="H5" s="472"/>
      <c r="I5" s="472"/>
      <c r="J5" s="472"/>
      <c r="K5" s="472"/>
      <c r="L5" s="472"/>
      <c r="M5" s="472"/>
      <c r="N5" s="472"/>
      <c r="O5" s="472"/>
      <c r="P5" s="472"/>
      <c r="Q5" s="472"/>
      <c r="R5" s="472"/>
      <c r="S5" s="472"/>
      <c r="T5" s="472"/>
      <c r="U5" s="472"/>
      <c r="V5" s="472"/>
      <c r="W5" s="472"/>
      <c r="X5" s="472"/>
      <c r="Y5" s="472"/>
      <c r="Z5" s="472"/>
      <c r="AA5" s="472"/>
      <c r="AB5" s="526"/>
      <c r="AC5" s="304"/>
      <c r="AD5" s="304"/>
    </row>
    <row r="6" spans="1:30" ht="37.5" customHeight="1" x14ac:dyDescent="0.25">
      <c r="A6" s="304"/>
      <c r="B6" s="510"/>
      <c r="C6" s="511"/>
      <c r="D6" s="512"/>
      <c r="E6" s="305"/>
      <c r="F6" s="511"/>
      <c r="G6" s="511"/>
      <c r="H6" s="511"/>
      <c r="I6" s="511"/>
      <c r="J6" s="511"/>
      <c r="K6" s="511"/>
      <c r="L6" s="511"/>
      <c r="M6" s="511"/>
      <c r="N6" s="511"/>
      <c r="O6" s="511"/>
      <c r="P6" s="511"/>
      <c r="Q6" s="511"/>
      <c r="R6" s="511"/>
      <c r="S6" s="511"/>
      <c r="T6" s="511"/>
      <c r="U6" s="511"/>
      <c r="V6" s="511"/>
      <c r="W6" s="511"/>
      <c r="X6" s="511"/>
      <c r="Y6" s="511"/>
      <c r="Z6" s="511"/>
      <c r="AA6" s="511"/>
      <c r="AB6" s="512"/>
      <c r="AC6" s="304"/>
      <c r="AD6" s="304"/>
    </row>
    <row r="7" spans="1:30" ht="15" customHeight="1" x14ac:dyDescent="0.25">
      <c r="A7" s="304"/>
      <c r="B7" s="27"/>
      <c r="C7" s="528"/>
      <c r="D7" s="508"/>
      <c r="E7" s="28"/>
      <c r="F7" s="29"/>
      <c r="G7" s="29"/>
      <c r="H7" s="29"/>
      <c r="I7" s="29"/>
      <c r="J7" s="29"/>
      <c r="K7" s="29"/>
      <c r="L7" s="29"/>
      <c r="M7" s="29"/>
      <c r="N7" s="29"/>
      <c r="O7" s="29"/>
      <c r="P7" s="29"/>
      <c r="Q7" s="29"/>
      <c r="R7" s="29"/>
      <c r="S7" s="29"/>
      <c r="T7" s="29"/>
      <c r="U7" s="29"/>
      <c r="V7" s="29"/>
      <c r="W7" s="29"/>
      <c r="X7" s="29"/>
      <c r="Y7" s="29"/>
      <c r="Z7" s="29"/>
      <c r="AA7" s="29"/>
      <c r="AB7" s="30"/>
      <c r="AC7" s="304"/>
      <c r="AD7" s="304"/>
    </row>
    <row r="8" spans="1:30"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row>
    <row r="9" spans="1:30" ht="15" customHeight="1" x14ac:dyDescent="0.25">
      <c r="A9" s="304"/>
      <c r="B9" s="31"/>
      <c r="C9" s="529"/>
      <c r="D9" s="515"/>
      <c r="E9" s="515"/>
      <c r="F9" s="515"/>
      <c r="G9" s="311"/>
      <c r="H9" s="304"/>
      <c r="I9" s="304"/>
      <c r="J9" s="304"/>
      <c r="K9" s="304"/>
      <c r="L9" s="304"/>
      <c r="M9" s="304"/>
      <c r="N9" s="304"/>
      <c r="O9" s="304"/>
      <c r="P9" s="304"/>
      <c r="Q9" s="304"/>
      <c r="R9" s="304"/>
      <c r="S9" s="304"/>
      <c r="T9" s="304"/>
      <c r="U9" s="304"/>
      <c r="V9" s="304"/>
      <c r="W9" s="304"/>
      <c r="X9" s="304"/>
      <c r="Y9" s="304"/>
      <c r="Z9" s="304"/>
      <c r="AA9" s="304"/>
      <c r="AB9" s="312"/>
      <c r="AC9" s="304"/>
      <c r="AD9" s="304"/>
    </row>
    <row r="10" spans="1:30" ht="30" customHeight="1" x14ac:dyDescent="0.25">
      <c r="A10" s="304"/>
      <c r="B10" s="31"/>
      <c r="C10" s="529" t="s">
        <v>123</v>
      </c>
      <c r="D10" s="515"/>
      <c r="E10" s="497" t="s">
        <v>494</v>
      </c>
      <c r="F10" s="498"/>
      <c r="G10" s="498"/>
      <c r="H10" s="498"/>
      <c r="I10" s="498"/>
      <c r="J10" s="498"/>
      <c r="K10" s="498"/>
      <c r="L10" s="498"/>
      <c r="M10" s="498"/>
      <c r="N10" s="498"/>
      <c r="O10" s="498"/>
      <c r="P10" s="498"/>
      <c r="Q10" s="498"/>
      <c r="R10" s="498"/>
      <c r="S10" s="498"/>
      <c r="T10" s="498"/>
      <c r="U10" s="498"/>
      <c r="V10" s="498"/>
      <c r="W10" s="498"/>
      <c r="X10" s="498"/>
      <c r="Y10" s="498"/>
      <c r="Z10" s="498"/>
      <c r="AA10" s="488"/>
      <c r="AB10" s="313"/>
      <c r="AC10" s="304"/>
      <c r="AD10" s="304"/>
    </row>
    <row r="11" spans="1:30" ht="15" customHeight="1" x14ac:dyDescent="0.25">
      <c r="A11" s="304"/>
      <c r="B11" s="31"/>
      <c r="C11" s="529"/>
      <c r="D11" s="515"/>
      <c r="E11" s="515"/>
      <c r="F11" s="515"/>
      <c r="G11" s="304"/>
      <c r="H11" s="304"/>
      <c r="I11" s="304"/>
      <c r="J11" s="304"/>
      <c r="K11" s="304"/>
      <c r="L11" s="304"/>
      <c r="M11" s="304"/>
      <c r="N11" s="304"/>
      <c r="O11" s="304"/>
      <c r="P11" s="304"/>
      <c r="Q11" s="304"/>
      <c r="R11" s="304"/>
      <c r="S11" s="304"/>
      <c r="T11" s="304"/>
      <c r="U11" s="304"/>
      <c r="V11" s="304"/>
      <c r="W11" s="304"/>
      <c r="X11" s="304"/>
      <c r="Y11" s="304"/>
      <c r="Z11" s="304"/>
      <c r="AA11" s="530"/>
      <c r="AB11" s="526"/>
      <c r="AC11" s="304"/>
      <c r="AD11" s="304"/>
    </row>
    <row r="12" spans="1:30" ht="29.25" customHeight="1" x14ac:dyDescent="0.25">
      <c r="A12" s="304"/>
      <c r="B12" s="31"/>
      <c r="C12" s="533" t="s">
        <v>125</v>
      </c>
      <c r="D12" s="534"/>
      <c r="E12" s="531" t="s">
        <v>126</v>
      </c>
      <c r="F12" s="532"/>
      <c r="G12" s="532"/>
      <c r="H12" s="532"/>
      <c r="I12" s="532"/>
      <c r="J12" s="532"/>
      <c r="K12" s="532"/>
      <c r="L12" s="532"/>
      <c r="M12" s="532"/>
      <c r="N12" s="532"/>
      <c r="O12" s="532"/>
      <c r="P12" s="532"/>
      <c r="Q12" s="532"/>
      <c r="R12" s="532"/>
      <c r="S12" s="532"/>
      <c r="T12" s="532"/>
      <c r="U12" s="532"/>
      <c r="V12" s="532"/>
      <c r="W12" s="532"/>
      <c r="X12" s="532"/>
      <c r="Y12" s="532"/>
      <c r="Z12" s="532"/>
      <c r="AA12" s="532"/>
      <c r="AB12" s="36"/>
      <c r="AC12" s="304"/>
      <c r="AD12" s="304"/>
    </row>
    <row r="13" spans="1:30" ht="15" customHeight="1" x14ac:dyDescent="0.25">
      <c r="A13" s="304"/>
      <c r="B13" s="31"/>
      <c r="C13" s="530"/>
      <c r="D13" s="515"/>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row>
    <row r="14" spans="1:30" ht="15" customHeight="1" x14ac:dyDescent="0.25">
      <c r="A14" s="304"/>
      <c r="B14" s="31"/>
      <c r="C14" s="529" t="s">
        <v>467</v>
      </c>
      <c r="D14" s="515"/>
      <c r="E14" s="524" t="s">
        <v>495</v>
      </c>
      <c r="F14" s="508"/>
      <c r="G14" s="508"/>
      <c r="H14" s="508"/>
      <c r="I14" s="508"/>
      <c r="J14" s="508"/>
      <c r="K14" s="508"/>
      <c r="L14" s="508"/>
      <c r="M14" s="508"/>
      <c r="N14" s="508"/>
      <c r="O14" s="508"/>
      <c r="P14" s="508"/>
      <c r="Q14" s="508"/>
      <c r="R14" s="508"/>
      <c r="S14" s="508"/>
      <c r="T14" s="508"/>
      <c r="U14" s="508"/>
      <c r="V14" s="508"/>
      <c r="W14" s="508"/>
      <c r="X14" s="508"/>
      <c r="Y14" s="508"/>
      <c r="Z14" s="508"/>
      <c r="AA14" s="509"/>
      <c r="AB14" s="312"/>
      <c r="AC14" s="304"/>
      <c r="AD14" s="304"/>
    </row>
    <row r="15" spans="1:30" ht="15.75" customHeight="1" x14ac:dyDescent="0.25">
      <c r="A15" s="304"/>
      <c r="B15" s="31"/>
      <c r="C15" s="314"/>
      <c r="D15" s="314"/>
      <c r="E15" s="510"/>
      <c r="F15" s="511"/>
      <c r="G15" s="511"/>
      <c r="H15" s="511"/>
      <c r="I15" s="511"/>
      <c r="J15" s="511"/>
      <c r="K15" s="511"/>
      <c r="L15" s="511"/>
      <c r="M15" s="511"/>
      <c r="N15" s="511"/>
      <c r="O15" s="511"/>
      <c r="P15" s="511"/>
      <c r="Q15" s="511"/>
      <c r="R15" s="511"/>
      <c r="S15" s="511"/>
      <c r="T15" s="511"/>
      <c r="U15" s="511"/>
      <c r="V15" s="511"/>
      <c r="W15" s="511"/>
      <c r="X15" s="511"/>
      <c r="Y15" s="511"/>
      <c r="Z15" s="511"/>
      <c r="AA15" s="512"/>
      <c r="AB15" s="312"/>
      <c r="AC15" s="304"/>
      <c r="AD15" s="304"/>
    </row>
    <row r="16" spans="1:30" ht="15" customHeight="1" x14ac:dyDescent="0.25">
      <c r="A16" s="304"/>
      <c r="B16" s="31"/>
      <c r="C16" s="314"/>
      <c r="D16" s="314"/>
      <c r="E16" s="314"/>
      <c r="F16" s="304"/>
      <c r="G16" s="304"/>
      <c r="H16" s="304"/>
      <c r="I16" s="304"/>
      <c r="J16" s="304"/>
      <c r="K16" s="304"/>
      <c r="L16" s="304"/>
      <c r="M16" s="304"/>
      <c r="N16" s="304"/>
      <c r="O16" s="304"/>
      <c r="P16" s="304"/>
      <c r="Q16" s="304"/>
      <c r="R16" s="304"/>
      <c r="S16" s="304"/>
      <c r="T16" s="304"/>
      <c r="U16" s="304"/>
      <c r="V16" s="304"/>
      <c r="W16" s="304"/>
      <c r="X16" s="304"/>
      <c r="Y16" s="304"/>
      <c r="Z16" s="304"/>
      <c r="AA16" s="304"/>
      <c r="AB16" s="312"/>
      <c r="AC16" s="304"/>
      <c r="AD16" s="304"/>
    </row>
    <row r="17" spans="1:30" ht="15" customHeight="1" x14ac:dyDescent="0.25">
      <c r="A17" s="304"/>
      <c r="B17" s="31"/>
      <c r="C17" s="529" t="s">
        <v>469</v>
      </c>
      <c r="D17" s="515"/>
      <c r="E17" s="900" t="s">
        <v>484</v>
      </c>
      <c r="F17" s="508"/>
      <c r="G17" s="508"/>
      <c r="H17" s="508"/>
      <c r="I17" s="508"/>
      <c r="J17" s="508"/>
      <c r="K17" s="508"/>
      <c r="L17" s="508"/>
      <c r="M17" s="508"/>
      <c r="N17" s="508"/>
      <c r="O17" s="508"/>
      <c r="P17" s="508"/>
      <c r="Q17" s="508"/>
      <c r="R17" s="508"/>
      <c r="S17" s="508"/>
      <c r="T17" s="508"/>
      <c r="U17" s="508"/>
      <c r="V17" s="508"/>
      <c r="W17" s="508"/>
      <c r="X17" s="508"/>
      <c r="Y17" s="508"/>
      <c r="Z17" s="508"/>
      <c r="AA17" s="509"/>
      <c r="AB17" s="312"/>
      <c r="AC17" s="304"/>
      <c r="AD17" s="304"/>
    </row>
    <row r="18" spans="1:30" ht="15" customHeight="1" x14ac:dyDescent="0.25">
      <c r="A18" s="304"/>
      <c r="B18" s="31"/>
      <c r="C18" s="314"/>
      <c r="D18" s="314"/>
      <c r="E18" s="510"/>
      <c r="F18" s="511"/>
      <c r="G18" s="511"/>
      <c r="H18" s="511"/>
      <c r="I18" s="511"/>
      <c r="J18" s="511"/>
      <c r="K18" s="511"/>
      <c r="L18" s="511"/>
      <c r="M18" s="511"/>
      <c r="N18" s="511"/>
      <c r="O18" s="511"/>
      <c r="P18" s="511"/>
      <c r="Q18" s="511"/>
      <c r="R18" s="511"/>
      <c r="S18" s="511"/>
      <c r="T18" s="511"/>
      <c r="U18" s="511"/>
      <c r="V18" s="511"/>
      <c r="W18" s="511"/>
      <c r="X18" s="511"/>
      <c r="Y18" s="511"/>
      <c r="Z18" s="511"/>
      <c r="AA18" s="512"/>
      <c r="AB18" s="312"/>
      <c r="AC18" s="304"/>
      <c r="AD18" s="304"/>
    </row>
    <row r="19" spans="1:30" ht="15" customHeight="1" x14ac:dyDescent="0.25">
      <c r="A19" s="304"/>
      <c r="B19" s="31"/>
      <c r="C19" s="314"/>
      <c r="D19" s="314"/>
      <c r="E19" s="314"/>
      <c r="F19" s="304"/>
      <c r="G19" s="304"/>
      <c r="H19" s="304"/>
      <c r="I19" s="304"/>
      <c r="J19" s="304"/>
      <c r="K19" s="304"/>
      <c r="L19" s="304"/>
      <c r="M19" s="304"/>
      <c r="N19" s="304"/>
      <c r="O19" s="304"/>
      <c r="P19" s="304"/>
      <c r="Q19" s="304"/>
      <c r="R19" s="304"/>
      <c r="S19" s="304"/>
      <c r="T19" s="304"/>
      <c r="U19" s="304"/>
      <c r="V19" s="304"/>
      <c r="W19" s="304"/>
      <c r="X19" s="304"/>
      <c r="Y19" s="304"/>
      <c r="Z19" s="304"/>
      <c r="AA19" s="304"/>
      <c r="AB19" s="312"/>
      <c r="AC19" s="304"/>
      <c r="AD19" s="304"/>
    </row>
    <row r="20" spans="1:30" ht="15" customHeight="1" x14ac:dyDescent="0.25">
      <c r="A20" s="304"/>
      <c r="B20" s="31"/>
      <c r="C20" s="314"/>
      <c r="D20" s="314"/>
      <c r="E20" s="314"/>
      <c r="F20" s="304"/>
      <c r="G20" s="304"/>
      <c r="H20" s="304"/>
      <c r="I20" s="304"/>
      <c r="J20" s="304"/>
      <c r="K20" s="304"/>
      <c r="L20" s="304"/>
      <c r="M20" s="304"/>
      <c r="N20" s="304"/>
      <c r="O20" s="304"/>
      <c r="P20" s="304"/>
      <c r="Q20" s="304"/>
      <c r="R20" s="304"/>
      <c r="S20" s="304"/>
      <c r="T20" s="304"/>
      <c r="U20" s="304"/>
      <c r="V20" s="304"/>
      <c r="W20" s="304"/>
      <c r="X20" s="304"/>
      <c r="Y20" s="304"/>
      <c r="Z20" s="304"/>
      <c r="AA20" s="304"/>
      <c r="AB20" s="312"/>
      <c r="AC20" s="304"/>
      <c r="AD20" s="304"/>
    </row>
    <row r="21" spans="1:30" ht="15" customHeight="1" x14ac:dyDescent="0.25">
      <c r="A21" s="304"/>
      <c r="B21" s="31"/>
      <c r="C21" s="529" t="s">
        <v>127</v>
      </c>
      <c r="D21" s="515"/>
      <c r="E21" s="315"/>
      <c r="F21" s="530"/>
      <c r="G21" s="515"/>
      <c r="H21" s="515"/>
      <c r="I21" s="515"/>
      <c r="J21" s="515"/>
      <c r="K21" s="515"/>
      <c r="L21" s="515"/>
      <c r="M21" s="515"/>
      <c r="N21" s="515"/>
      <c r="O21" s="515"/>
      <c r="P21" s="515"/>
      <c r="Q21" s="515"/>
      <c r="R21" s="515"/>
      <c r="S21" s="515"/>
      <c r="T21" s="515"/>
      <c r="U21" s="515"/>
      <c r="V21" s="515"/>
      <c r="W21" s="515"/>
      <c r="X21" s="515"/>
      <c r="Y21" s="515"/>
      <c r="Z21" s="515"/>
      <c r="AA21" s="515"/>
      <c r="AB21" s="526"/>
      <c r="AC21" s="304"/>
      <c r="AD21" s="304"/>
    </row>
    <row r="22" spans="1:30" ht="29.25" customHeight="1" x14ac:dyDescent="0.25">
      <c r="A22" s="304"/>
      <c r="B22" s="31"/>
      <c r="C22" s="497" t="s">
        <v>496</v>
      </c>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488"/>
      <c r="AB22" s="316"/>
      <c r="AC22" s="304"/>
      <c r="AD22" s="304"/>
    </row>
    <row r="23" spans="1:30" ht="15" customHeight="1" x14ac:dyDescent="0.25">
      <c r="A23" s="304"/>
      <c r="B23" s="31"/>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6"/>
      <c r="AC23" s="304"/>
      <c r="AD23" s="304"/>
    </row>
    <row r="24" spans="1:30" ht="15" customHeight="1" x14ac:dyDescent="0.25">
      <c r="A24" s="304"/>
      <c r="B24" s="31"/>
      <c r="C24" s="318" t="s">
        <v>128</v>
      </c>
      <c r="D24" s="318"/>
      <c r="E24" s="304"/>
      <c r="F24" s="304"/>
      <c r="G24" s="304"/>
      <c r="H24" s="304"/>
      <c r="I24" s="304"/>
      <c r="J24" s="317"/>
      <c r="K24" s="317"/>
      <c r="L24" s="317"/>
      <c r="M24" s="317"/>
      <c r="N24" s="317"/>
      <c r="O24" s="317"/>
      <c r="P24" s="317"/>
      <c r="Q24" s="317"/>
      <c r="R24" s="317" t="s">
        <v>129</v>
      </c>
      <c r="S24" s="317"/>
      <c r="T24" s="317"/>
      <c r="U24" s="317"/>
      <c r="V24" s="317"/>
      <c r="W24" s="317"/>
      <c r="X24" s="317"/>
      <c r="Y24" s="317"/>
      <c r="Z24" s="317"/>
      <c r="AA24" s="317"/>
      <c r="AB24" s="316"/>
      <c r="AC24" s="304"/>
      <c r="AD24" s="304"/>
    </row>
    <row r="25" spans="1:30" ht="15" customHeight="1" x14ac:dyDescent="0.25">
      <c r="A25" s="304"/>
      <c r="B25" s="31"/>
      <c r="C25" s="901" t="s">
        <v>497</v>
      </c>
      <c r="D25" s="508"/>
      <c r="E25" s="508"/>
      <c r="F25" s="508"/>
      <c r="G25" s="508"/>
      <c r="H25" s="508"/>
      <c r="I25" s="508"/>
      <c r="J25" s="508"/>
      <c r="K25" s="508"/>
      <c r="L25" s="508"/>
      <c r="M25" s="508"/>
      <c r="N25" s="508"/>
      <c r="O25" s="508"/>
      <c r="P25" s="509"/>
      <c r="Q25" s="304"/>
      <c r="R25" s="518"/>
      <c r="S25" s="498"/>
      <c r="T25" s="498"/>
      <c r="U25" s="498"/>
      <c r="V25" s="498"/>
      <c r="W25" s="498"/>
      <c r="X25" s="498"/>
      <c r="Y25" s="498"/>
      <c r="Z25" s="498"/>
      <c r="AA25" s="488"/>
      <c r="AB25" s="312"/>
      <c r="AC25" s="304"/>
      <c r="AD25" s="304"/>
    </row>
    <row r="26" spans="1:30" ht="15" customHeight="1" x14ac:dyDescent="0.25">
      <c r="A26" s="304"/>
      <c r="B26" s="31"/>
      <c r="C26" s="525"/>
      <c r="D26" s="472"/>
      <c r="E26" s="472"/>
      <c r="F26" s="472"/>
      <c r="G26" s="472"/>
      <c r="H26" s="472"/>
      <c r="I26" s="472"/>
      <c r="J26" s="472"/>
      <c r="K26" s="472"/>
      <c r="L26" s="472"/>
      <c r="M26" s="472"/>
      <c r="N26" s="472"/>
      <c r="O26" s="472"/>
      <c r="P26" s="526"/>
      <c r="Q26" s="304"/>
      <c r="R26" s="304"/>
      <c r="S26" s="304"/>
      <c r="T26" s="304"/>
      <c r="U26" s="304"/>
      <c r="V26" s="304"/>
      <c r="W26" s="304"/>
      <c r="X26" s="304"/>
      <c r="Y26" s="304"/>
      <c r="Z26" s="304"/>
      <c r="AA26" s="304"/>
      <c r="AB26" s="312"/>
      <c r="AC26" s="304"/>
      <c r="AD26" s="304"/>
    </row>
    <row r="27" spans="1:30" ht="15" customHeight="1" x14ac:dyDescent="0.25">
      <c r="A27" s="304"/>
      <c r="B27" s="31"/>
      <c r="C27" s="525"/>
      <c r="D27" s="472"/>
      <c r="E27" s="472"/>
      <c r="F27" s="472"/>
      <c r="G27" s="472"/>
      <c r="H27" s="472"/>
      <c r="I27" s="472"/>
      <c r="J27" s="472"/>
      <c r="K27" s="472"/>
      <c r="L27" s="472"/>
      <c r="M27" s="472"/>
      <c r="N27" s="472"/>
      <c r="O27" s="472"/>
      <c r="P27" s="526"/>
      <c r="Q27" s="314"/>
      <c r="R27" s="317" t="s">
        <v>130</v>
      </c>
      <c r="S27" s="317"/>
      <c r="T27" s="317"/>
      <c r="U27" s="317"/>
      <c r="V27" s="317"/>
      <c r="W27" s="314"/>
      <c r="X27" s="314"/>
      <c r="Y27" s="314"/>
      <c r="Z27" s="304"/>
      <c r="AA27" s="314"/>
      <c r="AB27" s="312"/>
      <c r="AC27" s="304"/>
      <c r="AD27" s="304"/>
    </row>
    <row r="28" spans="1:30" ht="15" customHeight="1" x14ac:dyDescent="0.25">
      <c r="A28" s="304"/>
      <c r="B28" s="31"/>
      <c r="C28" s="525"/>
      <c r="D28" s="472"/>
      <c r="E28" s="472"/>
      <c r="F28" s="472"/>
      <c r="G28" s="472"/>
      <c r="H28" s="472"/>
      <c r="I28" s="472"/>
      <c r="J28" s="472"/>
      <c r="K28" s="472"/>
      <c r="L28" s="472"/>
      <c r="M28" s="472"/>
      <c r="N28" s="472"/>
      <c r="O28" s="472"/>
      <c r="P28" s="526"/>
      <c r="Q28" s="304"/>
      <c r="R28" s="37"/>
      <c r="S28" s="304" t="s">
        <v>15</v>
      </c>
      <c r="T28" s="304"/>
      <c r="U28" s="37"/>
      <c r="V28" s="304" t="s">
        <v>27</v>
      </c>
      <c r="W28" s="304"/>
      <c r="X28" s="37"/>
      <c r="Y28" s="319" t="s">
        <v>46</v>
      </c>
      <c r="Z28" s="304"/>
      <c r="AA28" s="304"/>
      <c r="AB28" s="312"/>
      <c r="AC28" s="304"/>
      <c r="AD28" s="304"/>
    </row>
    <row r="29" spans="1:30" ht="15" customHeight="1" x14ac:dyDescent="0.25">
      <c r="A29" s="304"/>
      <c r="B29" s="31"/>
      <c r="C29" s="525"/>
      <c r="D29" s="472"/>
      <c r="E29" s="472"/>
      <c r="F29" s="472"/>
      <c r="G29" s="472"/>
      <c r="H29" s="472"/>
      <c r="I29" s="472"/>
      <c r="J29" s="472"/>
      <c r="K29" s="472"/>
      <c r="L29" s="472"/>
      <c r="M29" s="472"/>
      <c r="N29" s="472"/>
      <c r="O29" s="472"/>
      <c r="P29" s="526"/>
      <c r="Q29" s="304"/>
      <c r="R29" s="304"/>
      <c r="S29" s="304"/>
      <c r="T29" s="304"/>
      <c r="U29" s="304"/>
      <c r="V29" s="304"/>
      <c r="W29" s="304"/>
      <c r="X29" s="304"/>
      <c r="Y29" s="304"/>
      <c r="Z29" s="304"/>
      <c r="AA29" s="304"/>
      <c r="AB29" s="312"/>
      <c r="AC29" s="304"/>
      <c r="AD29" s="304"/>
    </row>
    <row r="30" spans="1:30" ht="15" customHeight="1" x14ac:dyDescent="0.25">
      <c r="A30" s="304"/>
      <c r="B30" s="31"/>
      <c r="C30" s="510"/>
      <c r="D30" s="511"/>
      <c r="E30" s="511"/>
      <c r="F30" s="511"/>
      <c r="G30" s="511"/>
      <c r="H30" s="511"/>
      <c r="I30" s="511"/>
      <c r="J30" s="511"/>
      <c r="K30" s="511"/>
      <c r="L30" s="511"/>
      <c r="M30" s="511"/>
      <c r="N30" s="511"/>
      <c r="O30" s="511"/>
      <c r="P30" s="512"/>
      <c r="Q30" s="304"/>
      <c r="R30" s="317" t="s">
        <v>131</v>
      </c>
      <c r="S30" s="304"/>
      <c r="T30" s="304"/>
      <c r="U30" s="304"/>
      <c r="V30" s="304"/>
      <c r="W30" s="535" t="s">
        <v>23</v>
      </c>
      <c r="X30" s="498"/>
      <c r="Y30" s="498"/>
      <c r="Z30" s="498"/>
      <c r="AA30" s="488"/>
      <c r="AB30" s="312"/>
      <c r="AC30" s="304"/>
      <c r="AD30" s="304"/>
    </row>
    <row r="31" spans="1:30" ht="15" customHeight="1" x14ac:dyDescent="0.25">
      <c r="A31" s="304"/>
      <c r="B31" s="31"/>
      <c r="C31" s="314"/>
      <c r="D31" s="314"/>
      <c r="E31" s="314"/>
      <c r="F31" s="314"/>
      <c r="G31" s="314"/>
      <c r="H31" s="304"/>
      <c r="I31" s="304"/>
      <c r="J31" s="304"/>
      <c r="K31" s="304"/>
      <c r="L31" s="304"/>
      <c r="M31" s="304"/>
      <c r="N31" s="304"/>
      <c r="O31" s="304"/>
      <c r="P31" s="304"/>
      <c r="Q31" s="304"/>
      <c r="R31" s="317"/>
      <c r="S31" s="304"/>
      <c r="T31" s="304"/>
      <c r="U31" s="304"/>
      <c r="V31" s="304"/>
      <c r="W31" s="304"/>
      <c r="X31" s="304"/>
      <c r="Y31" s="304"/>
      <c r="Z31" s="304"/>
      <c r="AA31" s="304"/>
      <c r="AB31" s="312"/>
      <c r="AC31" s="304"/>
      <c r="AD31" s="304"/>
    </row>
    <row r="32" spans="1:30" ht="15" customHeight="1" x14ac:dyDescent="0.25">
      <c r="A32" s="304"/>
      <c r="B32" s="31"/>
      <c r="C32" s="317" t="s">
        <v>132</v>
      </c>
      <c r="D32" s="314"/>
      <c r="E32" s="314"/>
      <c r="F32" s="314"/>
      <c r="G32" s="314"/>
      <c r="H32" s="314"/>
      <c r="I32" s="304"/>
      <c r="J32" s="304"/>
      <c r="K32" s="304"/>
      <c r="L32" s="304"/>
      <c r="M32" s="304"/>
      <c r="N32" s="304"/>
      <c r="O32" s="304"/>
      <c r="P32" s="304"/>
      <c r="Q32" s="304"/>
      <c r="R32" s="304"/>
      <c r="S32" s="304"/>
      <c r="T32" s="304"/>
      <c r="U32" s="304"/>
      <c r="V32" s="304"/>
      <c r="W32" s="304"/>
      <c r="X32" s="304"/>
      <c r="Y32" s="304"/>
      <c r="Z32" s="304"/>
      <c r="AA32" s="304"/>
      <c r="AB32" s="312"/>
      <c r="AC32" s="304"/>
      <c r="AD32" s="304"/>
    </row>
    <row r="33" spans="1:30" ht="39.75" customHeight="1" x14ac:dyDescent="0.25">
      <c r="A33" s="304"/>
      <c r="B33" s="31"/>
      <c r="C33" s="535" t="s">
        <v>133</v>
      </c>
      <c r="D33" s="498"/>
      <c r="E33" s="498"/>
      <c r="F33" s="498"/>
      <c r="G33" s="498"/>
      <c r="H33" s="498"/>
      <c r="I33" s="498"/>
      <c r="J33" s="498"/>
      <c r="K33" s="498"/>
      <c r="L33" s="498"/>
      <c r="M33" s="498"/>
      <c r="N33" s="498"/>
      <c r="O33" s="498"/>
      <c r="P33" s="498"/>
      <c r="Q33" s="498"/>
      <c r="R33" s="498"/>
      <c r="S33" s="498"/>
      <c r="T33" s="498"/>
      <c r="U33" s="498"/>
      <c r="V33" s="498"/>
      <c r="W33" s="498"/>
      <c r="X33" s="498"/>
      <c r="Y33" s="498"/>
      <c r="Z33" s="498"/>
      <c r="AA33" s="488"/>
      <c r="AB33" s="312"/>
      <c r="AC33" s="304"/>
      <c r="AD33" s="304"/>
    </row>
    <row r="34" spans="1:30" ht="15" customHeight="1" x14ac:dyDescent="0.25">
      <c r="A34" s="304"/>
      <c r="B34" s="31"/>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20"/>
      <c r="AC34" s="304"/>
      <c r="AD34" s="304"/>
    </row>
    <row r="35" spans="1:30" ht="15" customHeight="1" x14ac:dyDescent="0.25">
      <c r="A35" s="304"/>
      <c r="B35" s="31"/>
      <c r="C35" s="308" t="s">
        <v>134</v>
      </c>
      <c r="D35" s="314"/>
      <c r="E35" s="314"/>
      <c r="F35" s="314"/>
      <c r="G35" s="314"/>
      <c r="H35" s="314"/>
      <c r="I35" s="314"/>
      <c r="J35" s="314"/>
      <c r="K35" s="314"/>
      <c r="L35" s="314"/>
      <c r="M35" s="308" t="s">
        <v>134</v>
      </c>
      <c r="N35" s="314"/>
      <c r="O35" s="314"/>
      <c r="P35" s="314"/>
      <c r="Q35" s="314"/>
      <c r="R35" s="314"/>
      <c r="S35" s="314"/>
      <c r="T35" s="314"/>
      <c r="U35" s="314"/>
      <c r="V35" s="314"/>
      <c r="W35" s="314"/>
      <c r="X35" s="314"/>
      <c r="Y35" s="314"/>
      <c r="Z35" s="314"/>
      <c r="AA35" s="314"/>
      <c r="AB35" s="320"/>
      <c r="AC35" s="304"/>
      <c r="AD35" s="304"/>
    </row>
    <row r="36" spans="1:30" ht="29.25" customHeight="1" x14ac:dyDescent="0.25">
      <c r="A36" s="304"/>
      <c r="B36" s="31"/>
      <c r="C36" s="535" t="s">
        <v>135</v>
      </c>
      <c r="D36" s="498"/>
      <c r="E36" s="498"/>
      <c r="F36" s="498"/>
      <c r="G36" s="498"/>
      <c r="H36" s="498"/>
      <c r="I36" s="498"/>
      <c r="J36" s="498"/>
      <c r="K36" s="488"/>
      <c r="L36" s="314"/>
      <c r="M36" s="535" t="s">
        <v>136</v>
      </c>
      <c r="N36" s="498"/>
      <c r="O36" s="498"/>
      <c r="P36" s="498"/>
      <c r="Q36" s="498"/>
      <c r="R36" s="498"/>
      <c r="S36" s="498"/>
      <c r="T36" s="498"/>
      <c r="U36" s="498"/>
      <c r="V36" s="498"/>
      <c r="W36" s="498"/>
      <c r="X36" s="498"/>
      <c r="Y36" s="498"/>
      <c r="Z36" s="498"/>
      <c r="AA36" s="488"/>
      <c r="AB36" s="320"/>
      <c r="AC36" s="304"/>
      <c r="AD36" s="304"/>
    </row>
    <row r="37" spans="1:30" ht="15" customHeight="1" x14ac:dyDescent="0.25">
      <c r="A37" s="304"/>
      <c r="B37" s="31"/>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12"/>
      <c r="AC37" s="304"/>
      <c r="AD37" s="304"/>
    </row>
    <row r="38" spans="1:30" ht="15" customHeight="1" x14ac:dyDescent="0.25">
      <c r="A38" s="304"/>
      <c r="B38" s="31"/>
      <c r="C38" s="321" t="s">
        <v>137</v>
      </c>
      <c r="D38" s="321"/>
      <c r="E38" s="321"/>
      <c r="F38" s="321"/>
      <c r="G38" s="322"/>
      <c r="H38" s="323"/>
      <c r="I38" s="323"/>
      <c r="J38" s="323"/>
      <c r="K38" s="323"/>
      <c r="L38" s="323"/>
      <c r="M38" s="323"/>
      <c r="N38" s="323"/>
      <c r="O38" s="323"/>
      <c r="P38" s="323"/>
      <c r="Q38" s="323"/>
      <c r="R38" s="323"/>
      <c r="S38" s="323"/>
      <c r="T38" s="323"/>
      <c r="U38" s="323"/>
      <c r="V38" s="323"/>
      <c r="W38" s="323"/>
      <c r="X38" s="323"/>
      <c r="Y38" s="323"/>
      <c r="Z38" s="323"/>
      <c r="AA38" s="323"/>
      <c r="AB38" s="312"/>
      <c r="AC38" s="304"/>
      <c r="AD38" s="304"/>
    </row>
    <row r="39" spans="1:30" ht="90" customHeight="1" x14ac:dyDescent="0.25">
      <c r="A39" s="304"/>
      <c r="B39" s="31"/>
      <c r="C39" s="536" t="s">
        <v>498</v>
      </c>
      <c r="D39" s="498"/>
      <c r="E39" s="498"/>
      <c r="F39" s="498"/>
      <c r="G39" s="498"/>
      <c r="H39" s="498"/>
      <c r="I39" s="498"/>
      <c r="J39" s="498"/>
      <c r="K39" s="498"/>
      <c r="L39" s="498"/>
      <c r="M39" s="498"/>
      <c r="N39" s="498"/>
      <c r="O39" s="498"/>
      <c r="P39" s="498"/>
      <c r="Q39" s="498"/>
      <c r="R39" s="498"/>
      <c r="S39" s="498"/>
      <c r="T39" s="498"/>
      <c r="U39" s="498"/>
      <c r="V39" s="498"/>
      <c r="W39" s="498"/>
      <c r="X39" s="498"/>
      <c r="Y39" s="498"/>
      <c r="Z39" s="498"/>
      <c r="AA39" s="488"/>
      <c r="AB39" s="312"/>
      <c r="AC39" s="304"/>
      <c r="AD39" s="304"/>
    </row>
    <row r="40" spans="1:30" ht="15" customHeight="1" x14ac:dyDescent="0.25">
      <c r="A40" s="304"/>
      <c r="B40" s="31"/>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12"/>
      <c r="AC40" s="304"/>
      <c r="AD40" s="304"/>
    </row>
    <row r="41" spans="1:30" ht="15.75" customHeight="1" x14ac:dyDescent="0.25">
      <c r="A41" s="304"/>
      <c r="B41" s="31"/>
      <c r="C41" s="519" t="s">
        <v>139</v>
      </c>
      <c r="D41" s="515"/>
      <c r="E41" s="317"/>
      <c r="F41" s="497" t="s">
        <v>34</v>
      </c>
      <c r="G41" s="488"/>
      <c r="H41" s="317"/>
      <c r="I41" s="304"/>
      <c r="J41" s="324" t="s">
        <v>140</v>
      </c>
      <c r="K41" s="497">
        <v>1</v>
      </c>
      <c r="L41" s="498"/>
      <c r="M41" s="498"/>
      <c r="N41" s="488"/>
      <c r="O41" s="317"/>
      <c r="P41" s="317"/>
      <c r="Q41" s="308" t="s">
        <v>141</v>
      </c>
      <c r="R41" s="304"/>
      <c r="S41" s="317"/>
      <c r="T41" s="317"/>
      <c r="U41" s="317"/>
      <c r="V41" s="317"/>
      <c r="W41" s="497" t="s">
        <v>20</v>
      </c>
      <c r="X41" s="498"/>
      <c r="Y41" s="498"/>
      <c r="Z41" s="498"/>
      <c r="AA41" s="488"/>
      <c r="AB41" s="316"/>
      <c r="AC41" s="304"/>
      <c r="AD41" s="304"/>
    </row>
    <row r="42" spans="1:30" ht="15.75" customHeight="1" x14ac:dyDescent="0.25">
      <c r="A42" s="304"/>
      <c r="B42" s="31"/>
      <c r="C42" s="304"/>
      <c r="D42" s="304"/>
      <c r="E42" s="304"/>
      <c r="F42" s="319"/>
      <c r="G42" s="319"/>
      <c r="H42" s="319"/>
      <c r="I42" s="319"/>
      <c r="J42" s="319"/>
      <c r="K42" s="319"/>
      <c r="L42" s="319"/>
      <c r="M42" s="304"/>
      <c r="N42" s="304"/>
      <c r="O42" s="304"/>
      <c r="P42" s="304"/>
      <c r="Q42" s="304"/>
      <c r="R42" s="304"/>
      <c r="S42" s="304"/>
      <c r="T42" s="304"/>
      <c r="U42" s="304"/>
      <c r="V42" s="304"/>
      <c r="W42" s="304"/>
      <c r="X42" s="304"/>
      <c r="Y42" s="304"/>
      <c r="Z42" s="304"/>
      <c r="AA42" s="304"/>
      <c r="AB42" s="312"/>
      <c r="AC42" s="304"/>
      <c r="AD42" s="304"/>
    </row>
    <row r="43" spans="1:30" ht="32.25" customHeight="1" x14ac:dyDescent="0.25">
      <c r="A43" s="304"/>
      <c r="B43" s="31"/>
      <c r="C43" s="304"/>
      <c r="D43" s="324" t="s">
        <v>142</v>
      </c>
      <c r="E43" s="317"/>
      <c r="F43" s="536"/>
      <c r="G43" s="498"/>
      <c r="H43" s="498"/>
      <c r="I43" s="498"/>
      <c r="J43" s="498"/>
      <c r="K43" s="498"/>
      <c r="L43" s="498"/>
      <c r="M43" s="488"/>
      <c r="N43" s="304"/>
      <c r="O43" s="324" t="s">
        <v>144</v>
      </c>
      <c r="P43" s="535">
        <v>0</v>
      </c>
      <c r="Q43" s="498"/>
      <c r="R43" s="498"/>
      <c r="S43" s="498"/>
      <c r="T43" s="498"/>
      <c r="U43" s="498"/>
      <c r="V43" s="498"/>
      <c r="W43" s="498"/>
      <c r="X43" s="498"/>
      <c r="Y43" s="498"/>
      <c r="Z43" s="498"/>
      <c r="AA43" s="488"/>
      <c r="AB43" s="312"/>
      <c r="AC43" s="304"/>
      <c r="AD43" s="304"/>
    </row>
    <row r="44" spans="1:30" ht="15.75" customHeight="1" x14ac:dyDescent="0.25">
      <c r="A44" s="304"/>
      <c r="B44" s="31"/>
      <c r="C44" s="317"/>
      <c r="D44" s="317"/>
      <c r="E44" s="317"/>
      <c r="F44" s="319"/>
      <c r="G44" s="319"/>
      <c r="H44" s="319"/>
      <c r="I44" s="319"/>
      <c r="J44" s="319"/>
      <c r="K44" s="319"/>
      <c r="L44" s="319"/>
      <c r="M44" s="317"/>
      <c r="N44" s="317"/>
      <c r="O44" s="317"/>
      <c r="P44" s="317"/>
      <c r="Q44" s="317"/>
      <c r="R44" s="317"/>
      <c r="S44" s="317"/>
      <c r="T44" s="317"/>
      <c r="U44" s="317"/>
      <c r="V44" s="317"/>
      <c r="W44" s="317"/>
      <c r="X44" s="317"/>
      <c r="Y44" s="317"/>
      <c r="Z44" s="317"/>
      <c r="AA44" s="317"/>
      <c r="AB44" s="316"/>
      <c r="AC44" s="304"/>
      <c r="AD44" s="304"/>
    </row>
    <row r="45" spans="1:30" ht="15.75" customHeight="1" x14ac:dyDescent="0.25">
      <c r="A45" s="304"/>
      <c r="B45" s="31"/>
      <c r="C45" s="304"/>
      <c r="D45" s="324" t="s">
        <v>145</v>
      </c>
      <c r="E45" s="304"/>
      <c r="F45" s="518" t="s">
        <v>146</v>
      </c>
      <c r="G45" s="488"/>
      <c r="H45" s="304"/>
      <c r="I45" s="304"/>
      <c r="J45" s="317" t="s">
        <v>147</v>
      </c>
      <c r="K45" s="304"/>
      <c r="L45" s="518" t="s">
        <v>148</v>
      </c>
      <c r="M45" s="498"/>
      <c r="N45" s="488"/>
      <c r="O45" s="317"/>
      <c r="P45" s="317"/>
      <c r="Q45" s="304"/>
      <c r="R45" s="317" t="s">
        <v>149</v>
      </c>
      <c r="S45" s="317"/>
      <c r="T45" s="317"/>
      <c r="U45" s="317"/>
      <c r="V45" s="317"/>
      <c r="W45" s="537"/>
      <c r="X45" s="498"/>
      <c r="Y45" s="498"/>
      <c r="Z45" s="498"/>
      <c r="AA45" s="488"/>
      <c r="AB45" s="316"/>
      <c r="AC45" s="304"/>
      <c r="AD45" s="304"/>
    </row>
    <row r="46" spans="1:30" ht="15.75" customHeight="1" x14ac:dyDescent="0.25">
      <c r="A46" s="304"/>
      <c r="B46" s="31"/>
      <c r="C46" s="304"/>
      <c r="D46" s="304"/>
      <c r="E46" s="304"/>
      <c r="F46" s="29"/>
      <c r="G46" s="304"/>
      <c r="H46" s="304"/>
      <c r="I46" s="308"/>
      <c r="J46" s="308"/>
      <c r="K46" s="308"/>
      <c r="L46" s="308"/>
      <c r="M46" s="308"/>
      <c r="N46" s="308"/>
      <c r="O46" s="308"/>
      <c r="P46" s="308"/>
      <c r="Q46" s="308"/>
      <c r="R46" s="308"/>
      <c r="S46" s="308"/>
      <c r="T46" s="308"/>
      <c r="U46" s="308"/>
      <c r="V46" s="308"/>
      <c r="W46" s="308"/>
      <c r="X46" s="308"/>
      <c r="Y46" s="308"/>
      <c r="Z46" s="308"/>
      <c r="AA46" s="308"/>
      <c r="AB46" s="309"/>
      <c r="AC46" s="304"/>
      <c r="AD46" s="304"/>
    </row>
    <row r="47" spans="1:30" ht="15.75" customHeight="1" x14ac:dyDescent="0.25">
      <c r="A47" s="304"/>
      <c r="B47" s="31"/>
      <c r="C47" s="325" t="s">
        <v>150</v>
      </c>
      <c r="D47" s="538">
        <v>2024</v>
      </c>
      <c r="E47" s="539"/>
      <c r="F47" s="540"/>
      <c r="G47" s="35"/>
      <c r="H47" s="308"/>
      <c r="I47" s="308"/>
      <c r="J47" s="308"/>
      <c r="K47" s="308"/>
      <c r="L47" s="308"/>
      <c r="M47" s="308"/>
      <c r="N47" s="308"/>
      <c r="O47" s="308"/>
      <c r="P47" s="308"/>
      <c r="Q47" s="530"/>
      <c r="R47" s="515"/>
      <c r="S47" s="515"/>
      <c r="T47" s="515"/>
      <c r="U47" s="515"/>
      <c r="V47" s="308"/>
      <c r="W47" s="308"/>
      <c r="X47" s="529"/>
      <c r="Y47" s="515"/>
      <c r="Z47" s="515"/>
      <c r="AA47" s="515"/>
      <c r="AB47" s="316"/>
      <c r="AC47" s="304"/>
      <c r="AD47" s="304"/>
    </row>
    <row r="48" spans="1:30" ht="5.25" customHeight="1" x14ac:dyDescent="0.25">
      <c r="A48" s="304"/>
      <c r="B48" s="31"/>
      <c r="C48" s="317"/>
      <c r="D48" s="38"/>
      <c r="E48" s="38"/>
      <c r="F48" s="38"/>
      <c r="G48" s="304"/>
      <c r="H48" s="308"/>
      <c r="I48" s="308"/>
      <c r="J48" s="308"/>
      <c r="K48" s="308"/>
      <c r="L48" s="308"/>
      <c r="M48" s="308"/>
      <c r="N48" s="308"/>
      <c r="O48" s="308"/>
      <c r="P48" s="308"/>
      <c r="Q48" s="314"/>
      <c r="R48" s="314"/>
      <c r="S48" s="314"/>
      <c r="T48" s="314"/>
      <c r="U48" s="314"/>
      <c r="V48" s="308"/>
      <c r="W48" s="308"/>
      <c r="X48" s="310"/>
      <c r="Y48" s="310"/>
      <c r="Z48" s="310"/>
      <c r="AA48" s="310"/>
      <c r="AB48" s="316"/>
      <c r="AC48" s="304"/>
      <c r="AD48" s="304"/>
    </row>
    <row r="49" spans="1:30" ht="15.75" customHeight="1" x14ac:dyDescent="0.25">
      <c r="A49" s="304"/>
      <c r="B49" s="31"/>
      <c r="C49" s="317" t="s">
        <v>140</v>
      </c>
      <c r="D49" s="535">
        <v>1.2</v>
      </c>
      <c r="E49" s="498"/>
      <c r="F49" s="488"/>
      <c r="G49" s="304"/>
      <c r="H49" s="308"/>
      <c r="I49" s="308"/>
      <c r="J49" s="308"/>
      <c r="K49" s="308"/>
      <c r="L49" s="308"/>
      <c r="M49" s="308"/>
      <c r="N49" s="308"/>
      <c r="O49" s="308"/>
      <c r="P49" s="308"/>
      <c r="Q49" s="530"/>
      <c r="R49" s="515"/>
      <c r="S49" s="515"/>
      <c r="T49" s="515"/>
      <c r="U49" s="515"/>
      <c r="V49" s="308"/>
      <c r="W49" s="308"/>
      <c r="X49" s="529"/>
      <c r="Y49" s="515"/>
      <c r="Z49" s="515"/>
      <c r="AA49" s="515"/>
      <c r="AB49" s="309"/>
      <c r="AC49" s="304"/>
      <c r="AD49" s="304"/>
    </row>
    <row r="50" spans="1:30" ht="15.75" customHeight="1" x14ac:dyDescent="0.25">
      <c r="A50" s="304"/>
      <c r="B50" s="31"/>
      <c r="C50" s="304"/>
      <c r="D50" s="304"/>
      <c r="E50" s="304"/>
      <c r="F50" s="304"/>
      <c r="G50" s="304"/>
      <c r="H50" s="304"/>
      <c r="I50" s="308"/>
      <c r="J50" s="308"/>
      <c r="K50" s="317"/>
      <c r="L50" s="317"/>
      <c r="M50" s="317"/>
      <c r="N50" s="317"/>
      <c r="O50" s="317"/>
      <c r="P50" s="317"/>
      <c r="Q50" s="317"/>
      <c r="R50" s="317"/>
      <c r="S50" s="317"/>
      <c r="T50" s="317"/>
      <c r="U50" s="317"/>
      <c r="V50" s="317"/>
      <c r="W50" s="317"/>
      <c r="X50" s="317"/>
      <c r="Y50" s="317"/>
      <c r="Z50" s="317"/>
      <c r="AA50" s="317"/>
      <c r="AB50" s="309"/>
      <c r="AC50" s="304"/>
      <c r="AD50" s="304"/>
    </row>
    <row r="51" spans="1:30" ht="15.75" customHeight="1" x14ac:dyDescent="0.25">
      <c r="A51" s="304"/>
      <c r="B51" s="31"/>
      <c r="C51" s="317"/>
      <c r="D51" s="497" t="s">
        <v>151</v>
      </c>
      <c r="E51" s="498"/>
      <c r="F51" s="498"/>
      <c r="G51" s="498"/>
      <c r="H51" s="498"/>
      <c r="I51" s="498"/>
      <c r="J51" s="498"/>
      <c r="K51" s="498"/>
      <c r="L51" s="498"/>
      <c r="M51" s="498"/>
      <c r="N51" s="498"/>
      <c r="O51" s="498"/>
      <c r="P51" s="498"/>
      <c r="Q51" s="498"/>
      <c r="R51" s="498"/>
      <c r="S51" s="498"/>
      <c r="T51" s="498"/>
      <c r="U51" s="498"/>
      <c r="V51" s="498"/>
      <c r="W51" s="498"/>
      <c r="X51" s="498"/>
      <c r="Y51" s="488"/>
      <c r="Z51" s="318"/>
      <c r="AA51" s="318"/>
      <c r="AB51" s="326"/>
      <c r="AC51" s="304"/>
      <c r="AD51" s="304"/>
    </row>
    <row r="52" spans="1:30" ht="15.75" customHeight="1" x14ac:dyDescent="0.25">
      <c r="A52" s="304"/>
      <c r="B52" s="31"/>
      <c r="C52" s="304"/>
      <c r="D52" s="503" t="s">
        <v>152</v>
      </c>
      <c r="E52" s="498"/>
      <c r="F52" s="498"/>
      <c r="G52" s="498"/>
      <c r="H52" s="488"/>
      <c r="I52" s="499" t="s">
        <v>153</v>
      </c>
      <c r="J52" s="498"/>
      <c r="K52" s="498"/>
      <c r="L52" s="498"/>
      <c r="M52" s="498"/>
      <c r="N52" s="498"/>
      <c r="O52" s="498"/>
      <c r="P52" s="488"/>
      <c r="Q52" s="500" t="s">
        <v>154</v>
      </c>
      <c r="R52" s="498"/>
      <c r="S52" s="498"/>
      <c r="T52" s="498"/>
      <c r="U52" s="498"/>
      <c r="V52" s="498"/>
      <c r="W52" s="498"/>
      <c r="X52" s="498"/>
      <c r="Y52" s="488"/>
      <c r="Z52" s="318"/>
      <c r="AA52" s="318"/>
      <c r="AB52" s="326"/>
      <c r="AC52" s="304"/>
      <c r="AD52" s="304"/>
    </row>
    <row r="53" spans="1:30" ht="15.75" customHeight="1" x14ac:dyDescent="0.25">
      <c r="A53" s="327"/>
      <c r="B53" s="39"/>
      <c r="C53" s="40"/>
      <c r="D53" s="504" t="s">
        <v>155</v>
      </c>
      <c r="E53" s="498"/>
      <c r="F53" s="498"/>
      <c r="G53" s="498"/>
      <c r="H53" s="488"/>
      <c r="I53" s="501" t="s">
        <v>156</v>
      </c>
      <c r="J53" s="498"/>
      <c r="K53" s="498"/>
      <c r="L53" s="498"/>
      <c r="M53" s="498"/>
      <c r="N53" s="498"/>
      <c r="O53" s="498"/>
      <c r="P53" s="488"/>
      <c r="Q53" s="502" t="s">
        <v>157</v>
      </c>
      <c r="R53" s="498"/>
      <c r="S53" s="498"/>
      <c r="T53" s="498"/>
      <c r="U53" s="498"/>
      <c r="V53" s="498"/>
      <c r="W53" s="498"/>
      <c r="X53" s="498"/>
      <c r="Y53" s="488"/>
      <c r="Z53" s="327"/>
      <c r="AA53" s="327"/>
      <c r="AB53" s="328"/>
      <c r="AC53" s="327"/>
      <c r="AD53" s="327"/>
    </row>
    <row r="54" spans="1:30" ht="15.75" customHeight="1" x14ac:dyDescent="0.25">
      <c r="A54" s="304"/>
      <c r="B54" s="31"/>
      <c r="C54" s="329"/>
      <c r="D54" s="329"/>
      <c r="E54" s="329"/>
      <c r="F54" s="329"/>
      <c r="G54" s="330"/>
      <c r="H54" s="330"/>
      <c r="I54" s="330"/>
      <c r="J54" s="330"/>
      <c r="K54" s="330"/>
      <c r="L54" s="330"/>
      <c r="M54" s="330"/>
      <c r="N54" s="330"/>
      <c r="O54" s="330"/>
      <c r="P54" s="330"/>
      <c r="Q54" s="330"/>
      <c r="R54" s="330"/>
      <c r="S54" s="330"/>
      <c r="T54" s="330"/>
      <c r="U54" s="330"/>
      <c r="V54" s="330"/>
      <c r="W54" s="330"/>
      <c r="X54" s="330"/>
      <c r="Y54" s="330"/>
      <c r="Z54" s="329"/>
      <c r="AA54" s="329"/>
      <c r="AB54" s="313"/>
      <c r="AC54" s="304"/>
      <c r="AD54" s="304"/>
    </row>
    <row r="55" spans="1:30" ht="15.75" customHeight="1" x14ac:dyDescent="0.25">
      <c r="A55" s="331"/>
      <c r="B55" s="41"/>
      <c r="C55" s="505" t="s">
        <v>158</v>
      </c>
      <c r="D55" s="498"/>
      <c r="E55" s="498"/>
      <c r="F55" s="488"/>
      <c r="G55" s="506" t="s">
        <v>159</v>
      </c>
      <c r="H55" s="507" t="s">
        <v>160</v>
      </c>
      <c r="I55" s="508"/>
      <c r="J55" s="508"/>
      <c r="K55" s="508"/>
      <c r="L55" s="508"/>
      <c r="M55" s="508"/>
      <c r="N55" s="508"/>
      <c r="O55" s="508"/>
      <c r="P55" s="508"/>
      <c r="Q55" s="508"/>
      <c r="R55" s="508"/>
      <c r="S55" s="508"/>
      <c r="T55" s="508"/>
      <c r="U55" s="508"/>
      <c r="V55" s="508"/>
      <c r="W55" s="508"/>
      <c r="X55" s="508"/>
      <c r="Y55" s="508"/>
      <c r="Z55" s="508"/>
      <c r="AA55" s="509"/>
      <c r="AB55" s="326"/>
      <c r="AC55" s="331"/>
      <c r="AD55" s="331"/>
    </row>
    <row r="56" spans="1:30" ht="15.75" customHeight="1" x14ac:dyDescent="0.25">
      <c r="A56" s="331"/>
      <c r="B56" s="41"/>
      <c r="C56" s="42" t="s">
        <v>161</v>
      </c>
      <c r="D56" s="43" t="s">
        <v>474</v>
      </c>
      <c r="E56" s="505" t="s">
        <v>162</v>
      </c>
      <c r="F56" s="488"/>
      <c r="G56" s="475"/>
      <c r="H56" s="510"/>
      <c r="I56" s="511"/>
      <c r="J56" s="511"/>
      <c r="K56" s="511"/>
      <c r="L56" s="511"/>
      <c r="M56" s="511"/>
      <c r="N56" s="511"/>
      <c r="O56" s="511"/>
      <c r="P56" s="511"/>
      <c r="Q56" s="511"/>
      <c r="R56" s="511"/>
      <c r="S56" s="511"/>
      <c r="T56" s="511"/>
      <c r="U56" s="511"/>
      <c r="V56" s="511"/>
      <c r="W56" s="511"/>
      <c r="X56" s="511"/>
      <c r="Y56" s="511"/>
      <c r="Z56" s="511"/>
      <c r="AA56" s="512"/>
      <c r="AB56" s="326"/>
      <c r="AC56" s="331"/>
      <c r="AD56" s="331"/>
    </row>
    <row r="57" spans="1:30" ht="15.75" customHeight="1" x14ac:dyDescent="0.25">
      <c r="A57" s="331"/>
      <c r="B57" s="41"/>
      <c r="C57" s="44">
        <v>2024</v>
      </c>
      <c r="D57" s="45">
        <v>45474</v>
      </c>
      <c r="E57" s="513">
        <v>45656</v>
      </c>
      <c r="F57" s="488"/>
      <c r="G57" s="46">
        <v>1</v>
      </c>
      <c r="H57" s="517"/>
      <c r="I57" s="498"/>
      <c r="J57" s="498"/>
      <c r="K57" s="498"/>
      <c r="L57" s="498"/>
      <c r="M57" s="498"/>
      <c r="N57" s="498"/>
      <c r="O57" s="498"/>
      <c r="P57" s="498"/>
      <c r="Q57" s="498"/>
      <c r="R57" s="498"/>
      <c r="S57" s="498"/>
      <c r="T57" s="498"/>
      <c r="U57" s="498"/>
      <c r="V57" s="498"/>
      <c r="W57" s="498"/>
      <c r="X57" s="498"/>
      <c r="Y57" s="498"/>
      <c r="Z57" s="498"/>
      <c r="AA57" s="488"/>
      <c r="AB57" s="326"/>
      <c r="AC57" s="331"/>
      <c r="AD57" s="331"/>
    </row>
    <row r="58" spans="1:30" ht="15.75" customHeight="1" x14ac:dyDescent="0.25">
      <c r="A58" s="331"/>
      <c r="B58" s="41"/>
      <c r="C58" s="44">
        <v>2025</v>
      </c>
      <c r="D58" s="45">
        <v>45658</v>
      </c>
      <c r="E58" s="513">
        <v>46021</v>
      </c>
      <c r="F58" s="488"/>
      <c r="G58" s="46">
        <v>1</v>
      </c>
      <c r="H58" s="517"/>
      <c r="I58" s="498"/>
      <c r="J58" s="498"/>
      <c r="K58" s="498"/>
      <c r="L58" s="498"/>
      <c r="M58" s="498"/>
      <c r="N58" s="498"/>
      <c r="O58" s="498"/>
      <c r="P58" s="498"/>
      <c r="Q58" s="498"/>
      <c r="R58" s="498"/>
      <c r="S58" s="498"/>
      <c r="T58" s="498"/>
      <c r="U58" s="498"/>
      <c r="V58" s="498"/>
      <c r="W58" s="498"/>
      <c r="X58" s="498"/>
      <c r="Y58" s="498"/>
      <c r="Z58" s="498"/>
      <c r="AA58" s="488"/>
      <c r="AB58" s="326"/>
      <c r="AC58" s="331"/>
      <c r="AD58" s="331"/>
    </row>
    <row r="59" spans="1:30" ht="15.75" customHeight="1" x14ac:dyDescent="0.25">
      <c r="A59" s="331"/>
      <c r="B59" s="41"/>
      <c r="C59" s="44">
        <v>2026</v>
      </c>
      <c r="D59" s="45">
        <v>46023</v>
      </c>
      <c r="E59" s="513">
        <v>46386</v>
      </c>
      <c r="F59" s="488"/>
      <c r="G59" s="46">
        <v>1</v>
      </c>
      <c r="H59" s="517"/>
      <c r="I59" s="498"/>
      <c r="J59" s="498"/>
      <c r="K59" s="498"/>
      <c r="L59" s="498"/>
      <c r="M59" s="498"/>
      <c r="N59" s="498"/>
      <c r="O59" s="498"/>
      <c r="P59" s="498"/>
      <c r="Q59" s="498"/>
      <c r="R59" s="498"/>
      <c r="S59" s="498"/>
      <c r="T59" s="498"/>
      <c r="U59" s="498"/>
      <c r="V59" s="498"/>
      <c r="W59" s="498"/>
      <c r="X59" s="498"/>
      <c r="Y59" s="498"/>
      <c r="Z59" s="498"/>
      <c r="AA59" s="488"/>
      <c r="AB59" s="326"/>
      <c r="AC59" s="331"/>
      <c r="AD59" s="331"/>
    </row>
    <row r="60" spans="1:30" ht="15.75" customHeight="1" x14ac:dyDescent="0.25">
      <c r="A60" s="331"/>
      <c r="B60" s="41"/>
      <c r="C60" s="44">
        <v>2027</v>
      </c>
      <c r="D60" s="45">
        <v>46388</v>
      </c>
      <c r="E60" s="513">
        <v>46751</v>
      </c>
      <c r="F60" s="488"/>
      <c r="G60" s="46">
        <v>1</v>
      </c>
      <c r="H60" s="517"/>
      <c r="I60" s="498"/>
      <c r="J60" s="498"/>
      <c r="K60" s="498"/>
      <c r="L60" s="498"/>
      <c r="M60" s="498"/>
      <c r="N60" s="498"/>
      <c r="O60" s="498"/>
      <c r="P60" s="498"/>
      <c r="Q60" s="498"/>
      <c r="R60" s="498"/>
      <c r="S60" s="498"/>
      <c r="T60" s="498"/>
      <c r="U60" s="498"/>
      <c r="V60" s="498"/>
      <c r="W60" s="498"/>
      <c r="X60" s="498"/>
      <c r="Y60" s="498"/>
      <c r="Z60" s="498"/>
      <c r="AA60" s="488"/>
      <c r="AB60" s="326"/>
      <c r="AC60" s="331"/>
      <c r="AD60" s="331"/>
    </row>
    <row r="61" spans="1:30" ht="15.75" customHeight="1" x14ac:dyDescent="0.25">
      <c r="A61" s="331"/>
      <c r="B61" s="41"/>
      <c r="C61" s="44"/>
      <c r="D61" s="44"/>
      <c r="E61" s="505"/>
      <c r="F61" s="488"/>
      <c r="G61" s="43"/>
      <c r="H61" s="505"/>
      <c r="I61" s="498"/>
      <c r="J61" s="498"/>
      <c r="K61" s="498"/>
      <c r="L61" s="498"/>
      <c r="M61" s="498"/>
      <c r="N61" s="498"/>
      <c r="O61" s="498"/>
      <c r="P61" s="498"/>
      <c r="Q61" s="498"/>
      <c r="R61" s="498"/>
      <c r="S61" s="498"/>
      <c r="T61" s="498"/>
      <c r="U61" s="498"/>
      <c r="V61" s="498"/>
      <c r="W61" s="498"/>
      <c r="X61" s="498"/>
      <c r="Y61" s="498"/>
      <c r="Z61" s="498"/>
      <c r="AA61" s="488"/>
      <c r="AB61" s="326"/>
      <c r="AC61" s="331"/>
      <c r="AD61" s="331"/>
    </row>
    <row r="62" spans="1:30" ht="15.75" customHeight="1" x14ac:dyDescent="0.25">
      <c r="A62" s="304"/>
      <c r="B62" s="31"/>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12"/>
      <c r="AC62" s="304"/>
      <c r="AD62" s="304"/>
    </row>
    <row r="63" spans="1:30" ht="15.75" customHeight="1" x14ac:dyDescent="0.25">
      <c r="A63" s="304"/>
      <c r="B63" s="31"/>
      <c r="C63" s="519" t="s">
        <v>163</v>
      </c>
      <c r="D63" s="515"/>
      <c r="E63" s="317"/>
      <c r="F63" s="308" t="s">
        <v>164</v>
      </c>
      <c r="G63" s="47"/>
      <c r="H63" s="319"/>
      <c r="I63" s="308" t="s">
        <v>165</v>
      </c>
      <c r="J63" s="304"/>
      <c r="K63" s="518"/>
      <c r="L63" s="488"/>
      <c r="M63" s="317"/>
      <c r="N63" s="304"/>
      <c r="O63" s="304"/>
      <c r="P63" s="304"/>
      <c r="Q63" s="304"/>
      <c r="R63" s="304"/>
      <c r="S63" s="304"/>
      <c r="T63" s="304"/>
      <c r="U63" s="304"/>
      <c r="V63" s="304"/>
      <c r="W63" s="304"/>
      <c r="X63" s="304"/>
      <c r="Y63" s="304"/>
      <c r="Z63" s="304"/>
      <c r="AA63" s="304"/>
      <c r="AB63" s="312"/>
      <c r="AC63" s="304"/>
      <c r="AD63" s="304"/>
    </row>
    <row r="64" spans="1:30" ht="15.75" customHeight="1" x14ac:dyDescent="0.25">
      <c r="A64" s="304"/>
      <c r="B64" s="332"/>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33"/>
      <c r="AC64" s="304"/>
      <c r="AD64" s="304"/>
    </row>
    <row r="65" spans="1:30" ht="15.75" customHeight="1" x14ac:dyDescent="0.25">
      <c r="A65" s="304"/>
      <c r="B65" s="516" t="s">
        <v>166</v>
      </c>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8"/>
      <c r="AA65" s="498"/>
      <c r="AB65" s="488"/>
      <c r="AC65" s="304"/>
      <c r="AD65" s="304"/>
    </row>
    <row r="66" spans="1:30" ht="15.75" customHeight="1" x14ac:dyDescent="0.25">
      <c r="A66" s="304"/>
      <c r="B66" s="48"/>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49"/>
      <c r="AC66" s="304"/>
      <c r="AD66" s="304"/>
    </row>
    <row r="67" spans="1:30" ht="29.25" customHeight="1" x14ac:dyDescent="0.25">
      <c r="A67" s="304"/>
      <c r="B67" s="505" t="s">
        <v>161</v>
      </c>
      <c r="C67" s="488"/>
      <c r="D67" s="43"/>
      <c r="E67" s="505" t="s">
        <v>167</v>
      </c>
      <c r="F67" s="488"/>
      <c r="G67" s="43"/>
      <c r="H67" s="497" t="s">
        <v>168</v>
      </c>
      <c r="I67" s="488"/>
      <c r="J67" s="505"/>
      <c r="K67" s="488"/>
      <c r="L67" s="514"/>
      <c r="M67" s="515"/>
      <c r="N67" s="43" t="s">
        <v>169</v>
      </c>
      <c r="O67" s="505"/>
      <c r="P67" s="498"/>
      <c r="Q67" s="488"/>
      <c r="R67" s="505" t="s">
        <v>170</v>
      </c>
      <c r="S67" s="498"/>
      <c r="T67" s="488"/>
      <c r="U67" s="505"/>
      <c r="V67" s="498"/>
      <c r="W67" s="488"/>
      <c r="X67" s="505" t="s">
        <v>171</v>
      </c>
      <c r="Y67" s="488"/>
      <c r="Z67" s="505"/>
      <c r="AA67" s="498"/>
      <c r="AB67" s="488"/>
      <c r="AC67" s="304"/>
      <c r="AD67" s="304"/>
    </row>
    <row r="68" spans="1:30" ht="15.75" customHeight="1" x14ac:dyDescent="0.25">
      <c r="A68" s="304"/>
      <c r="B68" s="48"/>
      <c r="C68" s="334"/>
      <c r="D68" s="334"/>
      <c r="E68" s="334"/>
      <c r="F68" s="327"/>
      <c r="G68" s="335"/>
      <c r="H68" s="336"/>
      <c r="I68" s="336"/>
      <c r="J68" s="327"/>
      <c r="K68" s="327"/>
      <c r="L68" s="327"/>
      <c r="M68" s="327"/>
      <c r="N68" s="336"/>
      <c r="O68" s="327"/>
      <c r="P68" s="327"/>
      <c r="Q68" s="327"/>
      <c r="R68" s="327"/>
      <c r="S68" s="336"/>
      <c r="T68" s="314"/>
      <c r="U68" s="314"/>
      <c r="V68" s="304"/>
      <c r="W68" s="336"/>
      <c r="X68" s="324"/>
      <c r="Y68" s="324"/>
      <c r="Z68" s="50"/>
      <c r="AA68" s="28"/>
      <c r="AB68" s="51"/>
      <c r="AC68" s="304"/>
      <c r="AD68" s="304"/>
    </row>
    <row r="69" spans="1:30" ht="15.75" customHeight="1" x14ac:dyDescent="0.25">
      <c r="A69" s="304"/>
      <c r="B69" s="516" t="s">
        <v>172</v>
      </c>
      <c r="C69" s="488"/>
      <c r="D69" s="520"/>
      <c r="E69" s="511"/>
      <c r="F69" s="511"/>
      <c r="G69" s="511"/>
      <c r="H69" s="511"/>
      <c r="I69" s="511"/>
      <c r="J69" s="511"/>
      <c r="K69" s="511"/>
      <c r="L69" s="511"/>
      <c r="M69" s="511"/>
      <c r="N69" s="511"/>
      <c r="O69" s="511"/>
      <c r="P69" s="511"/>
      <c r="Q69" s="511"/>
      <c r="R69" s="511"/>
      <c r="S69" s="511"/>
      <c r="T69" s="511"/>
      <c r="U69" s="511"/>
      <c r="V69" s="511"/>
      <c r="W69" s="511"/>
      <c r="X69" s="511"/>
      <c r="Y69" s="511"/>
      <c r="Z69" s="511"/>
      <c r="AA69" s="511"/>
      <c r="AB69" s="512"/>
      <c r="AC69" s="304"/>
      <c r="AD69" s="304"/>
    </row>
    <row r="70" spans="1:30" ht="15.75" customHeight="1" x14ac:dyDescent="0.25">
      <c r="A70" s="304"/>
      <c r="B70" s="48"/>
      <c r="C70" s="334"/>
      <c r="D70" s="334"/>
      <c r="E70" s="334"/>
      <c r="F70" s="327"/>
      <c r="G70" s="335"/>
      <c r="H70" s="336"/>
      <c r="I70" s="336"/>
      <c r="J70" s="327"/>
      <c r="K70" s="327"/>
      <c r="L70" s="327"/>
      <c r="M70" s="327"/>
      <c r="N70" s="336"/>
      <c r="O70" s="327"/>
      <c r="P70" s="327"/>
      <c r="Q70" s="327"/>
      <c r="R70" s="327"/>
      <c r="S70" s="336"/>
      <c r="T70" s="314"/>
      <c r="U70" s="314"/>
      <c r="V70" s="304"/>
      <c r="W70" s="336"/>
      <c r="X70" s="324"/>
      <c r="Y70" s="324"/>
      <c r="Z70" s="50"/>
      <c r="AA70" s="28"/>
      <c r="AB70" s="51"/>
      <c r="AC70" s="304"/>
      <c r="AD70" s="304"/>
    </row>
    <row r="71" spans="1:30" ht="15.75" customHeight="1" x14ac:dyDescent="0.25">
      <c r="A71" s="304"/>
      <c r="B71" s="516" t="s">
        <v>173</v>
      </c>
      <c r="C71" s="488"/>
      <c r="D71" s="521"/>
      <c r="E71" s="511"/>
      <c r="F71" s="511"/>
      <c r="G71" s="511"/>
      <c r="H71" s="511"/>
      <c r="I71" s="511"/>
      <c r="J71" s="511"/>
      <c r="K71" s="511"/>
      <c r="L71" s="511"/>
      <c r="M71" s="511"/>
      <c r="N71" s="511"/>
      <c r="O71" s="511"/>
      <c r="P71" s="511"/>
      <c r="Q71" s="511"/>
      <c r="R71" s="511"/>
      <c r="S71" s="511"/>
      <c r="T71" s="511"/>
      <c r="U71" s="511"/>
      <c r="V71" s="511"/>
      <c r="W71" s="511"/>
      <c r="X71" s="511"/>
      <c r="Y71" s="511"/>
      <c r="Z71" s="511"/>
      <c r="AA71" s="511"/>
      <c r="AB71" s="512"/>
      <c r="AC71" s="304"/>
      <c r="AD71" s="304"/>
    </row>
    <row r="72" spans="1:30" ht="15.75" customHeight="1" x14ac:dyDescent="0.25">
      <c r="A72" s="304"/>
      <c r="B72" s="48"/>
      <c r="C72" s="334"/>
      <c r="D72" s="334"/>
      <c r="E72" s="334"/>
      <c r="F72" s="327"/>
      <c r="G72" s="335"/>
      <c r="H72" s="336"/>
      <c r="I72" s="336"/>
      <c r="J72" s="327"/>
      <c r="K72" s="327"/>
      <c r="L72" s="327"/>
      <c r="M72" s="327"/>
      <c r="N72" s="336"/>
      <c r="O72" s="327"/>
      <c r="P72" s="327"/>
      <c r="Q72" s="327"/>
      <c r="R72" s="327"/>
      <c r="S72" s="336"/>
      <c r="T72" s="314"/>
      <c r="U72" s="314"/>
      <c r="V72" s="304"/>
      <c r="W72" s="336"/>
      <c r="X72" s="324"/>
      <c r="Y72" s="324"/>
      <c r="Z72" s="324"/>
      <c r="AA72" s="314"/>
      <c r="AB72" s="320"/>
      <c r="AC72" s="304"/>
      <c r="AD72" s="304"/>
    </row>
    <row r="73" spans="1:30" ht="15.75" customHeight="1" x14ac:dyDescent="0.25">
      <c r="A73" s="304"/>
      <c r="B73" s="516" t="s">
        <v>174</v>
      </c>
      <c r="C73" s="488"/>
      <c r="D73" s="521"/>
      <c r="E73" s="511"/>
      <c r="F73" s="511"/>
      <c r="G73" s="511"/>
      <c r="H73" s="511"/>
      <c r="I73" s="511"/>
      <c r="J73" s="511"/>
      <c r="K73" s="511"/>
      <c r="L73" s="511"/>
      <c r="M73" s="511"/>
      <c r="N73" s="511"/>
      <c r="O73" s="511"/>
      <c r="P73" s="511"/>
      <c r="Q73" s="511"/>
      <c r="R73" s="511"/>
      <c r="S73" s="511"/>
      <c r="T73" s="511"/>
      <c r="U73" s="511"/>
      <c r="V73" s="511"/>
      <c r="W73" s="511"/>
      <c r="X73" s="511"/>
      <c r="Y73" s="511"/>
      <c r="Z73" s="511"/>
      <c r="AA73" s="511"/>
      <c r="AB73" s="512"/>
      <c r="AC73" s="304"/>
      <c r="AD73" s="304"/>
    </row>
    <row r="74" spans="1:30" ht="15.75" customHeight="1" x14ac:dyDescent="0.25">
      <c r="A74" s="304"/>
      <c r="B74" s="48"/>
      <c r="C74" s="334"/>
      <c r="D74" s="334"/>
      <c r="E74" s="334"/>
      <c r="F74" s="327"/>
      <c r="G74" s="335"/>
      <c r="H74" s="336"/>
      <c r="I74" s="336"/>
      <c r="J74" s="327"/>
      <c r="K74" s="327"/>
      <c r="L74" s="327"/>
      <c r="M74" s="327"/>
      <c r="N74" s="336"/>
      <c r="O74" s="327"/>
      <c r="P74" s="327"/>
      <c r="Q74" s="327"/>
      <c r="R74" s="327"/>
      <c r="S74" s="336"/>
      <c r="T74" s="314"/>
      <c r="U74" s="314"/>
      <c r="V74" s="304"/>
      <c r="W74" s="336"/>
      <c r="X74" s="324"/>
      <c r="Y74" s="324"/>
      <c r="Z74" s="50"/>
      <c r="AA74" s="28"/>
      <c r="AB74" s="51"/>
      <c r="AC74" s="304"/>
      <c r="AD74" s="304"/>
    </row>
    <row r="75" spans="1:30" ht="15.75" customHeight="1" x14ac:dyDescent="0.25">
      <c r="A75" s="304"/>
      <c r="B75" s="516" t="s">
        <v>175</v>
      </c>
      <c r="C75" s="488"/>
      <c r="D75" s="521"/>
      <c r="E75" s="511"/>
      <c r="F75" s="511"/>
      <c r="G75" s="511"/>
      <c r="H75" s="511"/>
      <c r="I75" s="511"/>
      <c r="J75" s="511"/>
      <c r="K75" s="511"/>
      <c r="L75" s="511"/>
      <c r="M75" s="511"/>
      <c r="N75" s="511"/>
      <c r="O75" s="511"/>
      <c r="P75" s="511"/>
      <c r="Q75" s="511"/>
      <c r="R75" s="511"/>
      <c r="S75" s="511"/>
      <c r="T75" s="511"/>
      <c r="U75" s="511"/>
      <c r="V75" s="511"/>
      <c r="W75" s="511"/>
      <c r="X75" s="511"/>
      <c r="Y75" s="511"/>
      <c r="Z75" s="511"/>
      <c r="AA75" s="511"/>
      <c r="AB75" s="512"/>
      <c r="AC75" s="304"/>
      <c r="AD75" s="304"/>
    </row>
    <row r="76" spans="1:30" ht="15.75" customHeight="1" x14ac:dyDescent="0.25">
      <c r="A76" s="304"/>
      <c r="B76" s="48"/>
      <c r="C76" s="334"/>
      <c r="D76" s="334"/>
      <c r="E76" s="334"/>
      <c r="F76" s="327"/>
      <c r="G76" s="335"/>
      <c r="H76" s="336"/>
      <c r="I76" s="336"/>
      <c r="J76" s="327"/>
      <c r="K76" s="327"/>
      <c r="L76" s="327"/>
      <c r="M76" s="327"/>
      <c r="N76" s="336"/>
      <c r="O76" s="327"/>
      <c r="P76" s="327"/>
      <c r="Q76" s="327"/>
      <c r="R76" s="327"/>
      <c r="S76" s="336"/>
      <c r="T76" s="314"/>
      <c r="U76" s="314"/>
      <c r="V76" s="304"/>
      <c r="W76" s="336"/>
      <c r="X76" s="324"/>
      <c r="Y76" s="324"/>
      <c r="Z76" s="50"/>
      <c r="AA76" s="28"/>
      <c r="AB76" s="51"/>
      <c r="AC76" s="304"/>
      <c r="AD76" s="304"/>
    </row>
    <row r="77" spans="1:30" ht="15.75" customHeight="1" x14ac:dyDescent="0.25">
      <c r="A77" s="304"/>
      <c r="B77" s="516" t="s">
        <v>176</v>
      </c>
      <c r="C77" s="488"/>
      <c r="D77" s="521"/>
      <c r="E77" s="511"/>
      <c r="F77" s="511"/>
      <c r="G77" s="511"/>
      <c r="H77" s="511"/>
      <c r="I77" s="511"/>
      <c r="J77" s="511"/>
      <c r="K77" s="511"/>
      <c r="L77" s="511"/>
      <c r="M77" s="511"/>
      <c r="N77" s="511"/>
      <c r="O77" s="511"/>
      <c r="P77" s="511"/>
      <c r="Q77" s="511"/>
      <c r="R77" s="511"/>
      <c r="S77" s="511"/>
      <c r="T77" s="511"/>
      <c r="U77" s="511"/>
      <c r="V77" s="511"/>
      <c r="W77" s="511"/>
      <c r="X77" s="511"/>
      <c r="Y77" s="511"/>
      <c r="Z77" s="511"/>
      <c r="AA77" s="511"/>
      <c r="AB77" s="512"/>
      <c r="AC77" s="304"/>
      <c r="AD77" s="304"/>
    </row>
    <row r="78" spans="1:30" ht="15.75" customHeight="1" x14ac:dyDescent="0.25">
      <c r="A78" s="304"/>
      <c r="B78" s="48"/>
      <c r="C78" s="334"/>
      <c r="D78" s="334"/>
      <c r="E78" s="334"/>
      <c r="F78" s="327"/>
      <c r="G78" s="335"/>
      <c r="H78" s="336"/>
      <c r="I78" s="336"/>
      <c r="J78" s="327"/>
      <c r="K78" s="327"/>
      <c r="L78" s="327"/>
      <c r="M78" s="327"/>
      <c r="N78" s="336"/>
      <c r="O78" s="327"/>
      <c r="P78" s="327"/>
      <c r="Q78" s="327"/>
      <c r="R78" s="327"/>
      <c r="S78" s="336"/>
      <c r="T78" s="314"/>
      <c r="U78" s="314"/>
      <c r="V78" s="304"/>
      <c r="W78" s="336"/>
      <c r="X78" s="324"/>
      <c r="Y78" s="324"/>
      <c r="Z78" s="50"/>
      <c r="AA78" s="28"/>
      <c r="AB78" s="51"/>
      <c r="AC78" s="304"/>
      <c r="AD78" s="304"/>
    </row>
    <row r="79" spans="1:30" ht="15.75" customHeight="1" x14ac:dyDescent="0.25">
      <c r="A79" s="304"/>
      <c r="B79" s="516" t="s">
        <v>177</v>
      </c>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8"/>
      <c r="AA79" s="498"/>
      <c r="AB79" s="488"/>
      <c r="AC79" s="304"/>
      <c r="AD79" s="304"/>
    </row>
    <row r="80" spans="1:30" ht="15.75" customHeight="1" x14ac:dyDescent="0.25">
      <c r="A80" s="304"/>
      <c r="B80" s="497" t="s">
        <v>122</v>
      </c>
      <c r="C80" s="488"/>
      <c r="D80" s="52" t="s">
        <v>178</v>
      </c>
      <c r="E80" s="497" t="s">
        <v>179</v>
      </c>
      <c r="F80" s="488"/>
      <c r="G80" s="497" t="s">
        <v>177</v>
      </c>
      <c r="H80" s="498"/>
      <c r="I80" s="498"/>
      <c r="J80" s="498"/>
      <c r="K80" s="498"/>
      <c r="L80" s="498"/>
      <c r="M80" s="498"/>
      <c r="N80" s="498"/>
      <c r="O80" s="488"/>
      <c r="P80" s="497" t="s">
        <v>180</v>
      </c>
      <c r="Q80" s="498"/>
      <c r="R80" s="498"/>
      <c r="S80" s="498"/>
      <c r="T80" s="498"/>
      <c r="U80" s="498"/>
      <c r="V80" s="498"/>
      <c r="W80" s="498"/>
      <c r="X80" s="498"/>
      <c r="Y80" s="498"/>
      <c r="Z80" s="498"/>
      <c r="AA80" s="498"/>
      <c r="AB80" s="488"/>
      <c r="AC80" s="304"/>
      <c r="AD80" s="304"/>
    </row>
    <row r="81" spans="1:30" ht="15.75" customHeight="1" x14ac:dyDescent="0.25">
      <c r="A81" s="304"/>
      <c r="B81" s="497"/>
      <c r="C81" s="488"/>
      <c r="D81" s="37"/>
      <c r="E81" s="497"/>
      <c r="F81" s="488"/>
      <c r="G81" s="522"/>
      <c r="H81" s="498"/>
      <c r="I81" s="498"/>
      <c r="J81" s="498"/>
      <c r="K81" s="498"/>
      <c r="L81" s="498"/>
      <c r="M81" s="498"/>
      <c r="N81" s="498"/>
      <c r="O81" s="488"/>
      <c r="P81" s="522"/>
      <c r="Q81" s="498"/>
      <c r="R81" s="498"/>
      <c r="S81" s="498"/>
      <c r="T81" s="498"/>
      <c r="U81" s="498"/>
      <c r="V81" s="498"/>
      <c r="W81" s="498"/>
      <c r="X81" s="498"/>
      <c r="Y81" s="498"/>
      <c r="Z81" s="498"/>
      <c r="AA81" s="498"/>
      <c r="AB81" s="488"/>
      <c r="AC81" s="304"/>
      <c r="AD81" s="304"/>
    </row>
    <row r="82" spans="1:30" ht="15.75" customHeight="1" x14ac:dyDescent="0.25">
      <c r="A82" s="304"/>
      <c r="B82" s="497"/>
      <c r="C82" s="488"/>
      <c r="D82" s="37"/>
      <c r="E82" s="497"/>
      <c r="F82" s="488"/>
      <c r="G82" s="522"/>
      <c r="H82" s="498"/>
      <c r="I82" s="498"/>
      <c r="J82" s="498"/>
      <c r="K82" s="498"/>
      <c r="L82" s="498"/>
      <c r="M82" s="498"/>
      <c r="N82" s="498"/>
      <c r="O82" s="488"/>
      <c r="P82" s="522"/>
      <c r="Q82" s="498"/>
      <c r="R82" s="498"/>
      <c r="S82" s="498"/>
      <c r="T82" s="498"/>
      <c r="U82" s="498"/>
      <c r="V82" s="498"/>
      <c r="W82" s="498"/>
      <c r="X82" s="498"/>
      <c r="Y82" s="498"/>
      <c r="Z82" s="498"/>
      <c r="AA82" s="498"/>
      <c r="AB82" s="488"/>
      <c r="AC82" s="304"/>
      <c r="AD82" s="304"/>
    </row>
    <row r="83" spans="1:30" ht="26.25" customHeight="1" x14ac:dyDescent="0.25">
      <c r="A83" s="304"/>
      <c r="B83" s="523" t="s">
        <v>181</v>
      </c>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8"/>
      <c r="AA83" s="498"/>
      <c r="AB83" s="488"/>
      <c r="AC83" s="304"/>
      <c r="AD83" s="337"/>
    </row>
    <row r="84" spans="1:30"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row>
    <row r="85" spans="1:30"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row>
    <row r="86" spans="1:30"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row>
    <row r="87" spans="1:30"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30"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row>
    <row r="89" spans="1:30"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row>
    <row r="90" spans="1:30"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row>
    <row r="91" spans="1:30"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row>
    <row r="92" spans="1:30"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row>
    <row r="93" spans="1:30"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row>
    <row r="94" spans="1:30"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row>
    <row r="95" spans="1:30"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row>
    <row r="96" spans="1:30"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row>
    <row r="97" spans="1:30"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row>
    <row r="98" spans="1:30"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row>
    <row r="99" spans="1:30"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row>
    <row r="100" spans="1:30"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row>
    <row r="101" spans="1:30"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row>
    <row r="102" spans="1:30"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row>
    <row r="103" spans="1:30"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row>
    <row r="104" spans="1:30"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row>
    <row r="105" spans="1:30"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row>
    <row r="106" spans="1:30"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row>
    <row r="107" spans="1:30"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row>
    <row r="108" spans="1:30"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row>
    <row r="109" spans="1:30"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row>
    <row r="110" spans="1:30"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row>
    <row r="111" spans="1:30"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row>
    <row r="112" spans="1:30"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row>
    <row r="113" spans="1:30"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row>
    <row r="114" spans="1:30"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row>
    <row r="115" spans="1:30"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30"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row>
    <row r="117" spans="1:30"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row>
    <row r="118" spans="1:30"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row>
    <row r="119" spans="1:30"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row>
    <row r="120" spans="1:30"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row>
    <row r="121" spans="1:30"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row>
    <row r="122" spans="1:30"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row>
    <row r="123" spans="1:30"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row>
    <row r="124" spans="1:30"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row>
    <row r="125" spans="1:30"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row>
    <row r="126" spans="1:30"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row>
    <row r="127" spans="1:30"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row>
    <row r="128" spans="1:30"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row>
    <row r="129" spans="1:30"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row>
    <row r="130" spans="1:30"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row>
    <row r="131" spans="1:30"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row>
    <row r="132" spans="1:30"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row>
    <row r="133" spans="1:30"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row>
    <row r="134" spans="1:30"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row>
    <row r="135" spans="1:30"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row>
    <row r="136" spans="1:30"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row>
    <row r="137" spans="1:30"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row>
    <row r="138" spans="1:30"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row>
    <row r="139" spans="1:30"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row>
    <row r="140" spans="1:30"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row>
    <row r="141" spans="1:30"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0"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row>
    <row r="143" spans="1:30"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row>
    <row r="144" spans="1:30"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row>
    <row r="145" spans="1:30"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row>
    <row r="146" spans="1:30"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row>
    <row r="147" spans="1:30"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row>
    <row r="148" spans="1:30"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row>
    <row r="149" spans="1:30"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row>
    <row r="150" spans="1:30"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row>
    <row r="151" spans="1:30"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row>
    <row r="152" spans="1:30"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row>
    <row r="153" spans="1:30"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row>
    <row r="154" spans="1:30"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row>
    <row r="155" spans="1:30"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row>
    <row r="156" spans="1:30"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row>
    <row r="157" spans="1:30"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row>
    <row r="158" spans="1:30"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row>
    <row r="159" spans="1:30"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row>
    <row r="160" spans="1:30"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row>
    <row r="161" spans="1:30"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row>
    <row r="162" spans="1:30"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row>
    <row r="163" spans="1:30"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row>
    <row r="164" spans="1:30"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row>
    <row r="165" spans="1:30"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row>
    <row r="166" spans="1:30"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row>
    <row r="167" spans="1:30"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row>
    <row r="168" spans="1:30"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row>
    <row r="169" spans="1:30"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row>
    <row r="170" spans="1:30"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row>
    <row r="171" spans="1:30"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row>
    <row r="172" spans="1:30"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row>
    <row r="173" spans="1:30"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row>
    <row r="175" spans="1:30"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row>
    <row r="176" spans="1:30"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row>
    <row r="177" spans="1:30"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row>
    <row r="178" spans="1:30"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row>
    <row r="179" spans="1:30"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row>
    <row r="180" spans="1:30"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row>
    <row r="181" spans="1:30"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row>
    <row r="182" spans="1:30"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row>
    <row r="183" spans="1:30"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row>
    <row r="184" spans="1:30"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row>
    <row r="185" spans="1:30"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row>
    <row r="186" spans="1:30"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row>
    <row r="187" spans="1:30"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row>
    <row r="188" spans="1:30"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row>
    <row r="189" spans="1:30"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row>
    <row r="190" spans="1:30"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row>
    <row r="191" spans="1:30"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row>
    <row r="192" spans="1:30"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row>
    <row r="193" spans="1:30"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row>
    <row r="194" spans="1:30"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row>
    <row r="195" spans="1:30"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row>
    <row r="196" spans="1:30"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row>
    <row r="197" spans="1:30"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row>
    <row r="198" spans="1:30"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row>
    <row r="199" spans="1:30"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row>
    <row r="200" spans="1:30"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row>
    <row r="201" spans="1:30"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row>
    <row r="202" spans="1:30"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row>
    <row r="203" spans="1:30"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row>
    <row r="204" spans="1:30"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row>
    <row r="205" spans="1:30"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row>
    <row r="206" spans="1:30"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row>
    <row r="207" spans="1:30"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row>
    <row r="208" spans="1:30"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row>
    <row r="209" spans="1:30"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row>
    <row r="210" spans="1:30"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row>
    <row r="211" spans="1:30"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row>
    <row r="212" spans="1:30"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row>
    <row r="213" spans="1:30"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row>
    <row r="214" spans="1:30"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row>
    <row r="215" spans="1:30"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row>
    <row r="216" spans="1:30"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row>
    <row r="217" spans="1:30"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row>
    <row r="218" spans="1:30"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row>
    <row r="219" spans="1:30"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row>
    <row r="220" spans="1:30"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row>
    <row r="221" spans="1:30"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row>
    <row r="222" spans="1:30"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row>
    <row r="223" spans="1:30"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row>
    <row r="224" spans="1:30"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row>
    <row r="225" spans="1:30"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row>
    <row r="226" spans="1:30"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row>
    <row r="227" spans="1:30"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row>
    <row r="228" spans="1:30"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row>
    <row r="229" spans="1:30"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row>
    <row r="230" spans="1:30"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row>
    <row r="231" spans="1:30"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row>
    <row r="232" spans="1:30"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row>
    <row r="233" spans="1:30"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row>
    <row r="234" spans="1:30"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row>
    <row r="235" spans="1:30"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row>
    <row r="236" spans="1:30"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row>
    <row r="237" spans="1:30"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row>
    <row r="238" spans="1:30"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row>
    <row r="239" spans="1:30"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row>
    <row r="240" spans="1:30"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row>
    <row r="241" spans="1:30"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row>
    <row r="242" spans="1:30"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row>
    <row r="243" spans="1:30"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row>
    <row r="244" spans="1:30"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row>
    <row r="245" spans="1:30"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row>
    <row r="246" spans="1:30"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row>
    <row r="247" spans="1:30"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row>
    <row r="248" spans="1:30"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row>
    <row r="249" spans="1:30"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row>
    <row r="250" spans="1:30"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row>
    <row r="251" spans="1:30"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0"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row>
    <row r="253" spans="1:30"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0"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row>
    <row r="255" spans="1:30"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row>
    <row r="256" spans="1:30"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row>
    <row r="257" spans="1:30"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row>
    <row r="258" spans="1:30"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row>
    <row r="259" spans="1:30"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row>
    <row r="260" spans="1:30"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row>
    <row r="261" spans="1:30"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row>
    <row r="262" spans="1:30"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row>
    <row r="263" spans="1:30"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row>
    <row r="264" spans="1:30"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row>
    <row r="265" spans="1:30"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row>
    <row r="266" spans="1:30"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row>
    <row r="267" spans="1:30"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row>
    <row r="268" spans="1:30"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row>
    <row r="269" spans="1:30"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row>
    <row r="270" spans="1:30"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row>
    <row r="271" spans="1:30"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row>
    <row r="272" spans="1:30"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row>
    <row r="273" spans="1:30"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row>
    <row r="274" spans="1:30"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0"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row>
    <row r="276" spans="1:30"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row>
    <row r="277" spans="1:30"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row>
    <row r="278" spans="1:30"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row>
    <row r="279" spans="1:30"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row>
    <row r="280" spans="1:30"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row>
    <row r="281" spans="1:30"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row>
    <row r="282" spans="1:30"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row>
    <row r="283" spans="1:30"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row>
    <row r="284" spans="1:30"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row>
    <row r="285" spans="1:30"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row>
    <row r="286" spans="1:30"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row>
    <row r="287" spans="1:30"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row>
    <row r="288" spans="1:30"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row>
    <row r="289" spans="1:30"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row>
    <row r="290" spans="1:30"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row>
    <row r="291" spans="1:30"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row>
    <row r="292" spans="1:30"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row>
    <row r="293" spans="1:30"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row>
    <row r="294" spans="1:30"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row>
    <row r="295" spans="1:30"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row>
    <row r="296" spans="1:30"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30"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row>
    <row r="298" spans="1:30"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row>
    <row r="299" spans="1:30"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row>
    <row r="300" spans="1:30"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row>
    <row r="301" spans="1:30"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row>
    <row r="302" spans="1:30"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row>
    <row r="303" spans="1:30"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row>
    <row r="304" spans="1:30"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row>
    <row r="305" spans="1:30"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row>
    <row r="306" spans="1:30"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row>
    <row r="307" spans="1:30"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row>
    <row r="308" spans="1:30"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row>
    <row r="309" spans="1:30"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row>
    <row r="310" spans="1:30"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row>
    <row r="311" spans="1:30"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row>
    <row r="312" spans="1:30"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row>
    <row r="313" spans="1:30"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row>
    <row r="314" spans="1:30"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row>
    <row r="315" spans="1:30"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row>
    <row r="316" spans="1:30"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row>
    <row r="317" spans="1:30"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row>
    <row r="318" spans="1:30"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30"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30"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row>
    <row r="321" spans="1:30"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row>
    <row r="322" spans="1:30"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row>
    <row r="323" spans="1:30"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row>
    <row r="324" spans="1:30"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row>
    <row r="325" spans="1:30"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row>
    <row r="326" spans="1:30"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row>
    <row r="327" spans="1:30"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row>
    <row r="328" spans="1:30"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row>
    <row r="329" spans="1:30"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row>
    <row r="330" spans="1:30"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row>
    <row r="331" spans="1:30"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row>
    <row r="332" spans="1:30"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row>
    <row r="333" spans="1:30"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row>
    <row r="334" spans="1:30"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row>
    <row r="335" spans="1:30"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row>
    <row r="336" spans="1:30"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row>
    <row r="337" spans="1:30"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row>
    <row r="338" spans="1:30"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row>
    <row r="339" spans="1:30"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row>
    <row r="340" spans="1:30"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row>
    <row r="341" spans="1:30"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row>
    <row r="342" spans="1:30"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row>
    <row r="343" spans="1:30"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row>
    <row r="344" spans="1:30"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30"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30"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30"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row>
    <row r="348" spans="1:30"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row>
    <row r="349" spans="1:30"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row>
    <row r="350" spans="1:30"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row>
    <row r="351" spans="1:30"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row>
    <row r="352" spans="1:30"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row>
    <row r="353" spans="1:30"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row>
    <row r="354" spans="1:30"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row>
    <row r="355" spans="1:30"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row>
    <row r="356" spans="1:30"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row>
    <row r="357" spans="1:30"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row>
    <row r="358" spans="1:30"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row>
    <row r="359" spans="1:30"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row>
    <row r="360" spans="1:30"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row>
    <row r="361" spans="1:30"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row>
    <row r="362" spans="1:30"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row>
    <row r="363" spans="1:30"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row>
    <row r="364" spans="1:30"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row>
    <row r="365" spans="1:30"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row>
    <row r="366" spans="1:30"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row>
    <row r="367" spans="1:30"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row>
    <row r="368" spans="1:30"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row>
    <row r="369" spans="1:30"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row>
    <row r="370" spans="1:30"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row>
    <row r="371" spans="1:30"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row>
    <row r="372" spans="1:30"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row>
    <row r="373" spans="1:30"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row>
    <row r="374" spans="1:30"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row>
    <row r="375" spans="1:30"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row>
    <row r="376" spans="1:30"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row>
    <row r="377" spans="1:30"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row>
    <row r="378" spans="1:30"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row>
    <row r="379" spans="1:30"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row>
    <row r="380" spans="1:30"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row>
    <row r="381" spans="1:30"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row>
    <row r="382" spans="1:30"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row>
    <row r="383" spans="1:30"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row>
    <row r="384" spans="1:30"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row>
    <row r="385" spans="1:30"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row>
    <row r="386" spans="1:30"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row>
    <row r="387" spans="1:30"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row>
    <row r="388" spans="1:30"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row>
    <row r="389" spans="1:30"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row>
    <row r="390" spans="1:30"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row>
    <row r="391" spans="1:30"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row>
    <row r="392" spans="1:30"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row>
    <row r="393" spans="1:30"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row>
    <row r="394" spans="1:30"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row>
    <row r="395" spans="1:30"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row>
    <row r="396" spans="1:30"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row>
    <row r="397" spans="1:30"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row>
    <row r="398" spans="1:30"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row>
    <row r="399" spans="1:30"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row>
    <row r="400" spans="1:30"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row>
    <row r="401" spans="1:30"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row>
    <row r="402" spans="1:30"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row>
    <row r="403" spans="1:30"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row>
    <row r="404" spans="1:30"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row>
    <row r="405" spans="1:30"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row>
    <row r="406" spans="1:30"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row>
    <row r="407" spans="1:30"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row>
    <row r="408" spans="1:30"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row>
    <row r="409" spans="1:30"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row>
    <row r="410" spans="1:30"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row>
    <row r="411" spans="1:30"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row>
    <row r="412" spans="1:30"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row>
    <row r="413" spans="1:30"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row>
    <row r="414" spans="1:30"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row>
    <row r="415" spans="1:30"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row>
    <row r="416" spans="1:30"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row>
    <row r="417" spans="1:30"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row>
    <row r="418" spans="1:30"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row>
    <row r="419" spans="1:30"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row>
    <row r="420" spans="1:30"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row>
    <row r="421" spans="1:30"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row>
    <row r="422" spans="1:30"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row>
    <row r="423" spans="1:30"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row>
    <row r="424" spans="1:30"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row>
    <row r="425" spans="1:30"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row>
    <row r="426" spans="1:30"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row>
    <row r="427" spans="1:30"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row>
    <row r="428" spans="1:30"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row>
    <row r="429" spans="1:30"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row>
    <row r="430" spans="1:30"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row>
    <row r="431" spans="1:30"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row>
    <row r="432" spans="1:30"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row>
    <row r="433" spans="1:30"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row>
    <row r="434" spans="1:30"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row>
    <row r="435" spans="1:30"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row>
    <row r="436" spans="1:30"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row>
    <row r="437" spans="1:30"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row>
    <row r="438" spans="1:30"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row>
    <row r="439" spans="1:30"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row>
    <row r="440" spans="1:30"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row>
    <row r="441" spans="1:30"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row>
    <row r="442" spans="1:30"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row>
    <row r="443" spans="1:30"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row>
    <row r="444" spans="1:30"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row>
    <row r="445" spans="1:30"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row>
    <row r="446" spans="1:30"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row>
    <row r="447" spans="1:30"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row>
    <row r="448" spans="1:30"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row>
    <row r="449" spans="1:30"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row>
    <row r="450" spans="1:30"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row>
    <row r="451" spans="1:30"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row>
    <row r="452" spans="1:30"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row>
    <row r="453" spans="1:30"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row>
    <row r="454" spans="1:30"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row>
    <row r="455" spans="1:30"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row>
    <row r="456" spans="1:30"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row>
    <row r="457" spans="1:30"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row>
    <row r="458" spans="1:30"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row>
    <row r="459" spans="1:30"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row>
    <row r="460" spans="1:30"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row>
    <row r="461" spans="1:30"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row>
    <row r="462" spans="1:30"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row>
    <row r="463" spans="1:30"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row>
    <row r="464" spans="1:30"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row>
    <row r="465" spans="1:30"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row>
    <row r="466" spans="1:30"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row>
    <row r="467" spans="1:30"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row>
    <row r="468" spans="1:30"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row>
    <row r="469" spans="1:30"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row>
    <row r="470" spans="1:30"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row>
    <row r="471" spans="1:30"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row>
    <row r="472" spans="1:30"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row>
    <row r="473" spans="1:30"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row>
    <row r="474" spans="1:30"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row>
    <row r="475" spans="1:30"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row>
    <row r="476" spans="1:30"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row>
    <row r="477" spans="1:30"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row>
    <row r="478" spans="1:30"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row>
    <row r="479" spans="1:30"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row>
    <row r="480" spans="1:30"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row>
    <row r="481" spans="1:30"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row>
    <row r="482" spans="1:30"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row>
    <row r="483" spans="1:30"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row>
    <row r="484" spans="1:30"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row>
    <row r="485" spans="1:30"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row>
    <row r="486" spans="1:30"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row>
    <row r="487" spans="1:30"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row>
    <row r="488" spans="1:30"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row>
    <row r="489" spans="1:30"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row>
    <row r="490" spans="1:30"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row>
    <row r="491" spans="1:30"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row>
    <row r="492" spans="1:30"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row>
    <row r="493" spans="1:30"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row>
    <row r="494" spans="1:30"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row>
    <row r="495" spans="1:30"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row>
    <row r="496" spans="1:30"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row>
    <row r="497" spans="1:30"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row>
    <row r="498" spans="1:30"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row>
    <row r="499" spans="1:30"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row>
    <row r="500" spans="1:30"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row>
    <row r="501" spans="1:30"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row>
    <row r="502" spans="1:30"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row>
    <row r="503" spans="1:30"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row>
    <row r="504" spans="1:30"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row>
    <row r="505" spans="1:30"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row>
    <row r="506" spans="1:30"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row>
    <row r="507" spans="1:30"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row>
    <row r="508" spans="1:30"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row>
    <row r="509" spans="1:30"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row>
    <row r="510" spans="1:30"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row>
    <row r="511" spans="1:30"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row>
    <row r="512" spans="1:30"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row>
    <row r="513" spans="1:30"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row>
    <row r="514" spans="1:30"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row>
    <row r="515" spans="1:30"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row>
    <row r="516" spans="1:30"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row>
    <row r="517" spans="1:30"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row>
    <row r="518" spans="1:30"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row>
    <row r="519" spans="1:30"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row>
    <row r="520" spans="1:30"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row>
    <row r="521" spans="1:30"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row>
    <row r="522" spans="1:30"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row>
    <row r="523" spans="1:30"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row>
    <row r="524" spans="1:30"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row>
    <row r="525" spans="1:30"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row>
    <row r="526" spans="1:30"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row>
    <row r="527" spans="1:30"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row>
    <row r="528" spans="1:30"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row>
    <row r="529" spans="1:30"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row>
    <row r="530" spans="1:30"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row>
    <row r="531" spans="1:30"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row>
    <row r="532" spans="1:30"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row>
    <row r="533" spans="1:30"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row>
    <row r="534" spans="1:30"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row>
    <row r="535" spans="1:30"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row>
    <row r="536" spans="1:30"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row>
    <row r="537" spans="1:30"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row>
    <row r="538" spans="1:30"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row>
    <row r="539" spans="1:30"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row>
    <row r="540" spans="1:30"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row>
    <row r="541" spans="1:30"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row>
    <row r="542" spans="1:30"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row>
    <row r="543" spans="1:30"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row>
    <row r="544" spans="1:30"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row>
    <row r="545" spans="1:30"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row>
    <row r="546" spans="1:30"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row>
    <row r="547" spans="1:30"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row>
    <row r="548" spans="1:30"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row>
    <row r="549" spans="1:30"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row>
    <row r="550" spans="1:30"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row>
    <row r="551" spans="1:30"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row>
    <row r="552" spans="1:30"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row>
    <row r="553" spans="1:30"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row>
    <row r="554" spans="1:30"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row>
    <row r="555" spans="1:30"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row>
    <row r="556" spans="1:30"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row>
    <row r="557" spans="1:30"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row>
    <row r="558" spans="1:30"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row>
    <row r="559" spans="1:30"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row>
    <row r="560" spans="1:30"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row>
    <row r="561" spans="1:30"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row>
    <row r="562" spans="1:30"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row>
    <row r="563" spans="1:30"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row>
    <row r="564" spans="1:30"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row>
    <row r="565" spans="1:30"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row>
    <row r="566" spans="1:30"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row>
    <row r="567" spans="1:30"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row>
    <row r="568" spans="1:30"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row>
    <row r="569" spans="1:30"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row>
    <row r="570" spans="1:30"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row>
    <row r="571" spans="1:30"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row>
    <row r="572" spans="1:30"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row>
    <row r="573" spans="1:30"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row>
    <row r="574" spans="1:30"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row>
    <row r="575" spans="1:30"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row>
    <row r="576" spans="1:30"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row>
    <row r="577" spans="1:30"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row>
    <row r="578" spans="1:30"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row>
    <row r="579" spans="1:30"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row>
    <row r="580" spans="1:30"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row>
    <row r="581" spans="1:30"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row>
    <row r="582" spans="1:30"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row>
    <row r="583" spans="1:30"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row>
    <row r="584" spans="1:30"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row>
    <row r="585" spans="1:30"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row>
    <row r="586" spans="1:30"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row>
    <row r="587" spans="1:30"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row>
    <row r="588" spans="1:30"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row>
    <row r="589" spans="1:30"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row>
    <row r="590" spans="1:30"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row>
    <row r="591" spans="1:30"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row>
    <row r="592" spans="1:30"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row>
    <row r="593" spans="1:30"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row>
    <row r="594" spans="1:30"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row>
    <row r="595" spans="1:30"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row>
    <row r="596" spans="1:30"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row>
    <row r="597" spans="1:30"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row>
    <row r="598" spans="1:30"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row>
    <row r="599" spans="1:30"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row>
    <row r="600" spans="1:30"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row>
    <row r="601" spans="1:30"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row>
    <row r="602" spans="1:30"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row>
    <row r="603" spans="1:30"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row>
    <row r="604" spans="1:30"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row>
    <row r="605" spans="1:30"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row>
    <row r="606" spans="1:30"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row>
    <row r="607" spans="1:30"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row>
    <row r="608" spans="1:30"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row>
    <row r="609" spans="1:30"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row>
    <row r="610" spans="1:30"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row>
    <row r="611" spans="1:30"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row>
    <row r="612" spans="1:30"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row>
    <row r="613" spans="1:30"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row>
    <row r="614" spans="1:30"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row>
    <row r="615" spans="1:30"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row>
    <row r="616" spans="1:30"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row>
    <row r="617" spans="1:30"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row>
    <row r="618" spans="1:30"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row>
    <row r="619" spans="1:30"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row>
    <row r="620" spans="1:30"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row>
    <row r="621" spans="1:30"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row>
    <row r="622" spans="1:30"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row>
    <row r="623" spans="1:30"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row>
    <row r="624" spans="1:30"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row>
    <row r="625" spans="1:30"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row>
    <row r="626" spans="1:30"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row>
    <row r="627" spans="1:30"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row>
    <row r="628" spans="1:30"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row>
    <row r="629" spans="1:30"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row>
    <row r="630" spans="1:30"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row>
    <row r="631" spans="1:30"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row>
    <row r="632" spans="1:30"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row>
    <row r="633" spans="1:30"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row>
    <row r="634" spans="1:30"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row>
    <row r="635" spans="1:30"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row>
    <row r="636" spans="1:30"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row>
    <row r="637" spans="1:30"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row>
    <row r="638" spans="1:30"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row>
    <row r="639" spans="1:30"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row>
    <row r="640" spans="1:30"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row>
    <row r="641" spans="1:30"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row>
    <row r="642" spans="1:30"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row>
    <row r="643" spans="1:30"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row>
    <row r="644" spans="1:30"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row>
    <row r="645" spans="1:30"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row>
    <row r="646" spans="1:30"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row>
    <row r="647" spans="1:30"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row>
    <row r="648" spans="1:30"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row>
    <row r="649" spans="1:30"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row>
    <row r="650" spans="1:30"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row>
    <row r="651" spans="1:30"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row>
    <row r="652" spans="1:30"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row>
    <row r="653" spans="1:30"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row>
    <row r="654" spans="1:30"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row>
    <row r="655" spans="1:30"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row>
    <row r="656" spans="1:30"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row>
    <row r="657" spans="1:30"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row>
    <row r="658" spans="1:30"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row>
    <row r="659" spans="1:30"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row>
    <row r="660" spans="1:30"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row>
    <row r="661" spans="1:30"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row>
    <row r="662" spans="1:30"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row>
    <row r="663" spans="1:30"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row>
    <row r="664" spans="1:30"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row>
    <row r="665" spans="1:30"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row>
    <row r="666" spans="1:30"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row>
    <row r="667" spans="1:30"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row>
    <row r="668" spans="1:30"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row>
    <row r="669" spans="1:30"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row>
    <row r="670" spans="1:30"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row>
    <row r="671" spans="1:30"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row>
    <row r="672" spans="1:30"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row>
    <row r="673" spans="1:30"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row>
    <row r="674" spans="1:30"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row>
    <row r="675" spans="1:30"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row>
    <row r="676" spans="1:30"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row>
    <row r="677" spans="1:30"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row>
    <row r="678" spans="1:30"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row>
    <row r="679" spans="1:30"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row>
    <row r="680" spans="1:30"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row>
    <row r="681" spans="1:30"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row>
    <row r="682" spans="1:30"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row>
    <row r="683" spans="1:30"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row>
    <row r="684" spans="1:30"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row>
    <row r="685" spans="1:30"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row>
    <row r="686" spans="1:30"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row>
    <row r="687" spans="1:30"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row>
    <row r="688" spans="1:30"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row>
    <row r="689" spans="1:30"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row>
    <row r="690" spans="1:30"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row>
    <row r="691" spans="1:30"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row>
    <row r="692" spans="1:30"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row>
    <row r="693" spans="1:30"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row>
    <row r="694" spans="1:30"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row>
    <row r="695" spans="1:30"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row>
    <row r="696" spans="1:30"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row>
    <row r="697" spans="1:30"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row>
    <row r="698" spans="1:30"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row>
    <row r="699" spans="1:30"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row>
    <row r="700" spans="1:30"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row>
    <row r="701" spans="1:30"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row>
    <row r="702" spans="1:30"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row>
    <row r="703" spans="1:30"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row>
    <row r="704" spans="1:30"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row>
    <row r="705" spans="1:30"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row>
    <row r="706" spans="1:30"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row>
    <row r="707" spans="1:30"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row>
    <row r="708" spans="1:30"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row>
    <row r="709" spans="1:30"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row>
    <row r="710" spans="1:30"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row>
    <row r="711" spans="1:30"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row>
    <row r="712" spans="1:30"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row>
    <row r="713" spans="1:30"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row>
    <row r="714" spans="1:30"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row>
    <row r="715" spans="1:30"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row>
    <row r="716" spans="1:30"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row>
    <row r="717" spans="1:30"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row>
    <row r="718" spans="1:30"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row>
    <row r="719" spans="1:30"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row>
    <row r="720" spans="1:30"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row>
    <row r="721" spans="1:30"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row>
    <row r="722" spans="1:30"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row>
    <row r="723" spans="1:30"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row>
    <row r="724" spans="1:30"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row>
    <row r="725" spans="1:30"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row>
    <row r="726" spans="1:30"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row>
    <row r="727" spans="1:30"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row>
    <row r="728" spans="1:30"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row>
    <row r="729" spans="1:30"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row>
    <row r="730" spans="1:30"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row>
    <row r="731" spans="1:30"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row>
    <row r="732" spans="1:30"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row>
    <row r="733" spans="1:30"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row>
    <row r="734" spans="1:30"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row>
    <row r="735" spans="1:30"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row>
    <row r="736" spans="1:30"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row>
    <row r="737" spans="1:30"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row>
    <row r="738" spans="1:30"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row>
    <row r="739" spans="1:30"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row>
    <row r="740" spans="1:30"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row>
    <row r="741" spans="1:30"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row>
    <row r="742" spans="1:30"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row>
    <row r="743" spans="1:30"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row>
    <row r="744" spans="1:30"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row>
    <row r="745" spans="1:30"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row>
    <row r="746" spans="1:30"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row>
    <row r="747" spans="1:30"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row>
    <row r="748" spans="1:30"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row>
    <row r="749" spans="1:30"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row>
    <row r="750" spans="1:30"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row>
    <row r="751" spans="1:30"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row>
    <row r="752" spans="1:30"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row>
    <row r="753" spans="1:30"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row>
    <row r="754" spans="1:30"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row>
    <row r="755" spans="1:30"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row>
    <row r="756" spans="1:30"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row>
    <row r="757" spans="1:30"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row>
    <row r="758" spans="1:30"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row>
    <row r="759" spans="1:30"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row>
    <row r="760" spans="1:30"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row>
    <row r="761" spans="1:30"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row>
    <row r="762" spans="1:30"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row>
    <row r="763" spans="1:30"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row>
    <row r="764" spans="1:30"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row>
    <row r="765" spans="1:30"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row>
    <row r="766" spans="1:30"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row>
    <row r="767" spans="1:30"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row>
    <row r="768" spans="1:30"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row>
    <row r="769" spans="1:30"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row>
    <row r="770" spans="1:30"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row>
    <row r="771" spans="1:30"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row>
    <row r="772" spans="1:30"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row>
    <row r="773" spans="1:30"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row>
    <row r="774" spans="1:30"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row>
    <row r="775" spans="1:30"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row>
    <row r="776" spans="1:30"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row>
    <row r="777" spans="1:30"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row>
    <row r="778" spans="1:30"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row>
    <row r="779" spans="1:30"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row>
    <row r="780" spans="1:30"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row>
    <row r="781" spans="1:30"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row>
    <row r="782" spans="1:30"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row>
    <row r="783" spans="1:30"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row>
    <row r="784" spans="1:30"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row>
    <row r="785" spans="1:30"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row>
    <row r="786" spans="1:30"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row>
    <row r="787" spans="1:30"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row>
    <row r="788" spans="1:30"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row>
    <row r="789" spans="1:30"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row>
    <row r="790" spans="1:30"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row>
    <row r="791" spans="1:30"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row>
    <row r="792" spans="1:30"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row>
    <row r="793" spans="1:30"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row>
    <row r="794" spans="1:30"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row>
    <row r="795" spans="1:30"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row>
    <row r="796" spans="1:30"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row>
    <row r="797" spans="1:30"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row>
    <row r="798" spans="1:30"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row>
    <row r="799" spans="1:30"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row>
    <row r="800" spans="1:30"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row>
    <row r="801" spans="1:30"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row>
    <row r="802" spans="1:30"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row>
    <row r="803" spans="1:30"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row>
    <row r="804" spans="1:30"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row>
    <row r="805" spans="1:30"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row>
    <row r="806" spans="1:30"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row>
    <row r="807" spans="1:30"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row>
    <row r="808" spans="1:30"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row>
    <row r="809" spans="1:30"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row>
    <row r="810" spans="1:30"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row>
    <row r="811" spans="1:30"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row>
    <row r="812" spans="1:30"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row>
    <row r="813" spans="1:30"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row>
    <row r="814" spans="1:30"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row>
    <row r="815" spans="1:30"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row>
    <row r="816" spans="1:30"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row>
    <row r="817" spans="1:30"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row>
    <row r="818" spans="1:30"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row>
    <row r="819" spans="1:30"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row>
    <row r="820" spans="1:30"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row>
    <row r="821" spans="1:30"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row>
    <row r="822" spans="1:30"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row>
    <row r="823" spans="1:30"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row>
    <row r="824" spans="1:30"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row>
    <row r="825" spans="1:30"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row>
    <row r="826" spans="1:30"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row>
    <row r="827" spans="1:30"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row>
    <row r="828" spans="1:30"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row>
    <row r="829" spans="1:30"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row>
    <row r="830" spans="1:30"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row>
    <row r="831" spans="1:30"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row>
    <row r="832" spans="1:30"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row>
    <row r="833" spans="1:30"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row>
    <row r="834" spans="1:30"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row>
    <row r="835" spans="1:30"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row>
    <row r="836" spans="1:30"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row>
    <row r="837" spans="1:30"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row>
    <row r="838" spans="1:30"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row>
    <row r="839" spans="1:30"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row>
    <row r="840" spans="1:30"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row>
    <row r="841" spans="1:30"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row>
    <row r="842" spans="1:30"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row>
    <row r="843" spans="1:30"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row>
    <row r="844" spans="1:30"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row>
    <row r="845" spans="1:30"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row>
    <row r="846" spans="1:30"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row>
    <row r="847" spans="1:30"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row>
    <row r="848" spans="1:30"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row>
    <row r="849" spans="1:30"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row>
    <row r="850" spans="1:30"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row>
    <row r="851" spans="1:30"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row>
    <row r="852" spans="1:30"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row>
    <row r="853" spans="1:30"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row>
    <row r="854" spans="1:30"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row>
    <row r="855" spans="1:30"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row>
    <row r="856" spans="1:30"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row>
    <row r="857" spans="1:30"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row>
    <row r="858" spans="1:30"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row>
    <row r="859" spans="1:30"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row>
    <row r="860" spans="1:30"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row>
    <row r="861" spans="1:30"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row>
    <row r="862" spans="1:30"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row>
    <row r="863" spans="1:30"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row>
    <row r="864" spans="1:30"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row>
    <row r="865" spans="1:30"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row>
    <row r="866" spans="1:30"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row>
    <row r="867" spans="1:30"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row>
    <row r="868" spans="1:30"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row>
    <row r="869" spans="1:30"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row>
    <row r="870" spans="1:30"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row>
    <row r="871" spans="1:30"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row>
    <row r="872" spans="1:30"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row>
    <row r="873" spans="1:30"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row>
    <row r="874" spans="1:30"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row>
    <row r="875" spans="1:30"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row>
    <row r="876" spans="1:30"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row>
    <row r="877" spans="1:30"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row>
    <row r="878" spans="1:30"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row>
    <row r="879" spans="1:30"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row>
    <row r="880" spans="1:30"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row>
    <row r="881" spans="1:30"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row>
    <row r="882" spans="1:30"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row>
    <row r="883" spans="1:30"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row>
    <row r="884" spans="1:30"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row>
    <row r="885" spans="1:30"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row>
    <row r="886" spans="1:30"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row>
    <row r="887" spans="1:30"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row>
    <row r="888" spans="1:30"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row>
    <row r="889" spans="1:30"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row>
    <row r="890" spans="1:30"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row>
    <row r="891" spans="1:30"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row>
    <row r="892" spans="1:30"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row>
    <row r="893" spans="1:30"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row>
    <row r="894" spans="1:30"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row>
    <row r="895" spans="1:30"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row>
    <row r="896" spans="1:30"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row>
    <row r="897" spans="1:30"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row>
    <row r="898" spans="1:30"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row>
    <row r="899" spans="1:30"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row>
    <row r="900" spans="1:30"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row>
    <row r="901" spans="1:30"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row>
    <row r="902" spans="1:30"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row>
    <row r="903" spans="1:30"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row>
    <row r="904" spans="1:30"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row>
    <row r="905" spans="1:30"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row>
    <row r="906" spans="1:30"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row>
    <row r="907" spans="1:30"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row>
    <row r="908" spans="1:30"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row>
    <row r="909" spans="1:30"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row>
    <row r="910" spans="1:30"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row>
    <row r="911" spans="1:30"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row>
    <row r="912" spans="1:30"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row>
    <row r="913" spans="1:30"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row>
    <row r="914" spans="1:30"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row>
    <row r="915" spans="1:30"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row>
    <row r="916" spans="1:30"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row>
    <row r="917" spans="1:30"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row>
    <row r="918" spans="1:30"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row>
    <row r="919" spans="1:30"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row>
    <row r="920" spans="1:30"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row>
    <row r="921" spans="1:30"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row>
    <row r="922" spans="1:30"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row>
    <row r="923" spans="1:30"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row>
    <row r="924" spans="1:30"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row>
    <row r="925" spans="1:30"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row>
    <row r="926" spans="1:30"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row>
    <row r="927" spans="1:30"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row>
    <row r="928" spans="1:30"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row>
    <row r="929" spans="1:30"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row>
    <row r="930" spans="1:30"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row>
    <row r="931" spans="1:30"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row>
    <row r="932" spans="1:30"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row>
    <row r="933" spans="1:30"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row>
    <row r="934" spans="1:30"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row>
    <row r="935" spans="1:30"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row>
    <row r="936" spans="1:30"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row>
    <row r="937" spans="1:30"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row>
    <row r="938" spans="1:30"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row>
    <row r="939" spans="1:30"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row>
    <row r="940" spans="1:30"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row>
    <row r="941" spans="1:30"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row>
    <row r="942" spans="1:30"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row>
    <row r="943" spans="1:30"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row>
    <row r="944" spans="1:30"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row>
    <row r="945" spans="1:30"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row>
    <row r="946" spans="1:30"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row>
    <row r="947" spans="1:30"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row>
    <row r="948" spans="1:30"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row>
    <row r="949" spans="1:30"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row>
    <row r="950" spans="1:30"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row>
    <row r="951" spans="1:30"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row>
    <row r="952" spans="1:30"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row>
    <row r="953" spans="1:30"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row>
    <row r="954" spans="1:30"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row>
    <row r="955" spans="1:30"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row>
    <row r="956" spans="1:30"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row>
    <row r="957" spans="1:30"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row>
    <row r="958" spans="1:30"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row>
    <row r="959" spans="1:30"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row>
    <row r="960" spans="1:30"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row>
    <row r="961" spans="1:30"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row>
    <row r="962" spans="1:30"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row>
    <row r="963" spans="1:30"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row>
    <row r="964" spans="1:30"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row>
    <row r="965" spans="1:30"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row>
    <row r="966" spans="1:30"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row>
    <row r="967" spans="1:30"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row>
    <row r="968" spans="1:30"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row>
    <row r="969" spans="1:30"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row>
    <row r="970" spans="1:30"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row>
    <row r="971" spans="1:30"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row>
    <row r="972" spans="1:30"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row>
    <row r="973" spans="1:30"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row>
    <row r="974" spans="1:30"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row>
    <row r="975" spans="1:30"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row>
    <row r="976" spans="1:30"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row>
    <row r="977" spans="1:30"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row>
    <row r="978" spans="1:30"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row>
    <row r="979" spans="1:30"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row>
    <row r="980" spans="1:30"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row>
    <row r="981" spans="1:30"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row>
    <row r="982" spans="1:30"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row>
    <row r="983" spans="1:30"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row>
    <row r="984" spans="1:30"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row>
    <row r="985" spans="1:30"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row>
    <row r="986" spans="1:30"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row>
    <row r="987" spans="1:30"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row>
    <row r="988" spans="1:30"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row>
    <row r="989" spans="1:30"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row>
    <row r="990" spans="1:30"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row>
    <row r="991" spans="1:30"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row>
    <row r="992" spans="1:30"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row>
    <row r="993" spans="1:30"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row>
    <row r="994" spans="1:30"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row>
    <row r="995" spans="1:30"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row>
    <row r="996" spans="1:30"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row>
    <row r="997" spans="1:30"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row>
    <row r="998" spans="1:30"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row>
    <row r="999" spans="1:30"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row>
    <row r="1000" spans="1:30"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12.75" customHeight="1" x14ac:dyDescent="0.25">
      <c r="A2" s="304"/>
      <c r="B2" s="524"/>
      <c r="C2" s="508"/>
      <c r="D2" s="509"/>
      <c r="E2" s="25"/>
      <c r="F2" s="527" t="s">
        <v>120</v>
      </c>
      <c r="G2" s="508"/>
      <c r="H2" s="508"/>
      <c r="I2" s="508"/>
      <c r="J2" s="508"/>
      <c r="K2" s="508"/>
      <c r="L2" s="508"/>
      <c r="M2" s="508"/>
      <c r="N2" s="508"/>
      <c r="O2" s="508"/>
      <c r="P2" s="508"/>
      <c r="Q2" s="508"/>
      <c r="R2" s="508"/>
      <c r="S2" s="508"/>
      <c r="T2" s="508"/>
      <c r="U2" s="508"/>
      <c r="V2" s="508"/>
      <c r="W2" s="508"/>
      <c r="X2" s="508"/>
      <c r="Y2" s="508"/>
      <c r="Z2" s="508"/>
      <c r="AA2" s="508"/>
      <c r="AB2" s="509"/>
      <c r="AC2" s="304"/>
      <c r="AD2" s="304"/>
    </row>
    <row r="3" spans="1:30" ht="12.75" customHeight="1" x14ac:dyDescent="0.25">
      <c r="A3" s="304"/>
      <c r="B3" s="525"/>
      <c r="C3" s="472"/>
      <c r="D3" s="526"/>
      <c r="E3" s="26"/>
      <c r="F3" s="515"/>
      <c r="G3" s="472"/>
      <c r="H3" s="472"/>
      <c r="I3" s="472"/>
      <c r="J3" s="472"/>
      <c r="K3" s="472"/>
      <c r="L3" s="472"/>
      <c r="M3" s="472"/>
      <c r="N3" s="472"/>
      <c r="O3" s="472"/>
      <c r="P3" s="472"/>
      <c r="Q3" s="472"/>
      <c r="R3" s="472"/>
      <c r="S3" s="472"/>
      <c r="T3" s="472"/>
      <c r="U3" s="472"/>
      <c r="V3" s="472"/>
      <c r="W3" s="472"/>
      <c r="X3" s="472"/>
      <c r="Y3" s="472"/>
      <c r="Z3" s="472"/>
      <c r="AA3" s="472"/>
      <c r="AB3" s="526"/>
      <c r="AC3" s="304"/>
      <c r="AD3" s="304"/>
    </row>
    <row r="4" spans="1:30" ht="12.75" customHeight="1" x14ac:dyDescent="0.25">
      <c r="A4" s="304"/>
      <c r="B4" s="525"/>
      <c r="C4" s="472"/>
      <c r="D4" s="526"/>
      <c r="E4" s="26"/>
      <c r="F4" s="515"/>
      <c r="G4" s="472"/>
      <c r="H4" s="472"/>
      <c r="I4" s="472"/>
      <c r="J4" s="472"/>
      <c r="K4" s="472"/>
      <c r="L4" s="472"/>
      <c r="M4" s="472"/>
      <c r="N4" s="472"/>
      <c r="O4" s="472"/>
      <c r="P4" s="472"/>
      <c r="Q4" s="472"/>
      <c r="R4" s="472"/>
      <c r="S4" s="472"/>
      <c r="T4" s="472"/>
      <c r="U4" s="472"/>
      <c r="V4" s="472"/>
      <c r="W4" s="472"/>
      <c r="X4" s="472"/>
      <c r="Y4" s="472"/>
      <c r="Z4" s="472"/>
      <c r="AA4" s="472"/>
      <c r="AB4" s="526"/>
      <c r="AC4" s="304"/>
      <c r="AD4" s="304"/>
    </row>
    <row r="5" spans="1:30" ht="12.75" customHeight="1" x14ac:dyDescent="0.25">
      <c r="A5" s="304"/>
      <c r="B5" s="525"/>
      <c r="C5" s="472"/>
      <c r="D5" s="526"/>
      <c r="E5" s="26"/>
      <c r="F5" s="515"/>
      <c r="G5" s="472"/>
      <c r="H5" s="472"/>
      <c r="I5" s="472"/>
      <c r="J5" s="472"/>
      <c r="K5" s="472"/>
      <c r="L5" s="472"/>
      <c r="M5" s="472"/>
      <c r="N5" s="472"/>
      <c r="O5" s="472"/>
      <c r="P5" s="472"/>
      <c r="Q5" s="472"/>
      <c r="R5" s="472"/>
      <c r="S5" s="472"/>
      <c r="T5" s="472"/>
      <c r="U5" s="472"/>
      <c r="V5" s="472"/>
      <c r="W5" s="472"/>
      <c r="X5" s="472"/>
      <c r="Y5" s="472"/>
      <c r="Z5" s="472"/>
      <c r="AA5" s="472"/>
      <c r="AB5" s="526"/>
      <c r="AC5" s="304"/>
      <c r="AD5" s="304"/>
    </row>
    <row r="6" spans="1:30" ht="37.5" customHeight="1" x14ac:dyDescent="0.25">
      <c r="A6" s="304"/>
      <c r="B6" s="510"/>
      <c r="C6" s="511"/>
      <c r="D6" s="512"/>
      <c r="E6" s="305"/>
      <c r="F6" s="511"/>
      <c r="G6" s="511"/>
      <c r="H6" s="511"/>
      <c r="I6" s="511"/>
      <c r="J6" s="511"/>
      <c r="K6" s="511"/>
      <c r="L6" s="511"/>
      <c r="M6" s="511"/>
      <c r="N6" s="511"/>
      <c r="O6" s="511"/>
      <c r="P6" s="511"/>
      <c r="Q6" s="511"/>
      <c r="R6" s="511"/>
      <c r="S6" s="511"/>
      <c r="T6" s="511"/>
      <c r="U6" s="511"/>
      <c r="V6" s="511"/>
      <c r="W6" s="511"/>
      <c r="X6" s="511"/>
      <c r="Y6" s="511"/>
      <c r="Z6" s="511"/>
      <c r="AA6" s="511"/>
      <c r="AB6" s="512"/>
      <c r="AC6" s="304"/>
      <c r="AD6" s="304"/>
    </row>
    <row r="7" spans="1:30" ht="15" customHeight="1" x14ac:dyDescent="0.25">
      <c r="A7" s="304"/>
      <c r="B7" s="27"/>
      <c r="C7" s="528"/>
      <c r="D7" s="508"/>
      <c r="E7" s="28"/>
      <c r="F7" s="29"/>
      <c r="G7" s="29"/>
      <c r="H7" s="29"/>
      <c r="I7" s="29"/>
      <c r="J7" s="29"/>
      <c r="K7" s="29"/>
      <c r="L7" s="29"/>
      <c r="M7" s="29"/>
      <c r="N7" s="29"/>
      <c r="O7" s="29"/>
      <c r="P7" s="29"/>
      <c r="Q7" s="29"/>
      <c r="R7" s="29"/>
      <c r="S7" s="29"/>
      <c r="T7" s="29"/>
      <c r="U7" s="29"/>
      <c r="V7" s="29"/>
      <c r="W7" s="29"/>
      <c r="X7" s="29"/>
      <c r="Y7" s="29"/>
      <c r="Z7" s="29"/>
      <c r="AA7" s="29"/>
      <c r="AB7" s="30"/>
      <c r="AC7" s="304"/>
      <c r="AD7" s="304"/>
    </row>
    <row r="8" spans="1:30"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row>
    <row r="9" spans="1:30" ht="15" customHeight="1" x14ac:dyDescent="0.25">
      <c r="A9" s="304"/>
      <c r="B9" s="31"/>
      <c r="C9" s="529"/>
      <c r="D9" s="515"/>
      <c r="E9" s="515"/>
      <c r="F9" s="515"/>
      <c r="G9" s="311"/>
      <c r="H9" s="304"/>
      <c r="I9" s="304"/>
      <c r="J9" s="304"/>
      <c r="K9" s="304"/>
      <c r="L9" s="304"/>
      <c r="M9" s="304"/>
      <c r="N9" s="304"/>
      <c r="O9" s="304"/>
      <c r="P9" s="304"/>
      <c r="Q9" s="304"/>
      <c r="R9" s="304"/>
      <c r="S9" s="304"/>
      <c r="T9" s="304"/>
      <c r="U9" s="304"/>
      <c r="V9" s="304"/>
      <c r="W9" s="304"/>
      <c r="X9" s="304"/>
      <c r="Y9" s="304"/>
      <c r="Z9" s="304"/>
      <c r="AA9" s="304"/>
      <c r="AB9" s="312"/>
      <c r="AC9" s="304"/>
      <c r="AD9" s="304"/>
    </row>
    <row r="10" spans="1:30" ht="30" customHeight="1" x14ac:dyDescent="0.25">
      <c r="A10" s="304"/>
      <c r="B10" s="31"/>
      <c r="C10" s="529" t="s">
        <v>123</v>
      </c>
      <c r="D10" s="515"/>
      <c r="E10" s="497" t="s">
        <v>124</v>
      </c>
      <c r="F10" s="498"/>
      <c r="G10" s="498"/>
      <c r="H10" s="498"/>
      <c r="I10" s="498"/>
      <c r="J10" s="498"/>
      <c r="K10" s="498"/>
      <c r="L10" s="498"/>
      <c r="M10" s="498"/>
      <c r="N10" s="498"/>
      <c r="O10" s="498"/>
      <c r="P10" s="498"/>
      <c r="Q10" s="498"/>
      <c r="R10" s="498"/>
      <c r="S10" s="498"/>
      <c r="T10" s="498"/>
      <c r="U10" s="498"/>
      <c r="V10" s="498"/>
      <c r="W10" s="498"/>
      <c r="X10" s="498"/>
      <c r="Y10" s="498"/>
      <c r="Z10" s="498"/>
      <c r="AA10" s="488"/>
      <c r="AB10" s="313"/>
      <c r="AC10" s="304"/>
      <c r="AD10" s="304"/>
    </row>
    <row r="11" spans="1:30" ht="15" customHeight="1" x14ac:dyDescent="0.25">
      <c r="A11" s="304"/>
      <c r="B11" s="31"/>
      <c r="C11" s="529"/>
      <c r="D11" s="515"/>
      <c r="E11" s="515"/>
      <c r="F11" s="515"/>
      <c r="G11" s="304"/>
      <c r="H11" s="304"/>
      <c r="I11" s="304"/>
      <c r="J11" s="304"/>
      <c r="K11" s="304"/>
      <c r="L11" s="304"/>
      <c r="M11" s="304"/>
      <c r="N11" s="304"/>
      <c r="O11" s="304"/>
      <c r="P11" s="304"/>
      <c r="Q11" s="304"/>
      <c r="R11" s="304"/>
      <c r="S11" s="304"/>
      <c r="T11" s="304"/>
      <c r="U11" s="304"/>
      <c r="V11" s="304"/>
      <c r="W11" s="304"/>
      <c r="X11" s="304"/>
      <c r="Y11" s="304"/>
      <c r="Z11" s="304"/>
      <c r="AA11" s="530"/>
      <c r="AB11" s="526"/>
      <c r="AC11" s="304"/>
      <c r="AD11" s="304"/>
    </row>
    <row r="12" spans="1:30" ht="29.25" customHeight="1" x14ac:dyDescent="0.25">
      <c r="A12" s="304"/>
      <c r="B12" s="31"/>
      <c r="C12" s="533" t="s">
        <v>125</v>
      </c>
      <c r="D12" s="534"/>
      <c r="E12" s="531" t="s">
        <v>126</v>
      </c>
      <c r="F12" s="532"/>
      <c r="G12" s="532"/>
      <c r="H12" s="532"/>
      <c r="I12" s="532"/>
      <c r="J12" s="532"/>
      <c r="K12" s="532"/>
      <c r="L12" s="532"/>
      <c r="M12" s="532"/>
      <c r="N12" s="532"/>
      <c r="O12" s="532"/>
      <c r="P12" s="532"/>
      <c r="Q12" s="532"/>
      <c r="R12" s="532"/>
      <c r="S12" s="532"/>
      <c r="T12" s="532"/>
      <c r="U12" s="532"/>
      <c r="V12" s="532"/>
      <c r="W12" s="532"/>
      <c r="X12" s="532"/>
      <c r="Y12" s="532"/>
      <c r="Z12" s="532"/>
      <c r="AA12" s="532"/>
      <c r="AB12" s="36"/>
      <c r="AC12" s="304"/>
      <c r="AD12" s="304"/>
    </row>
    <row r="13" spans="1:30" ht="15" customHeight="1" x14ac:dyDescent="0.25">
      <c r="A13" s="304"/>
      <c r="B13" s="31"/>
      <c r="C13" s="530"/>
      <c r="D13" s="515"/>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row>
    <row r="14" spans="1:30" ht="15" customHeight="1" x14ac:dyDescent="0.25">
      <c r="A14" s="304"/>
      <c r="B14" s="31"/>
      <c r="C14" s="529" t="s">
        <v>127</v>
      </c>
      <c r="D14" s="515"/>
      <c r="E14" s="315"/>
      <c r="F14" s="530"/>
      <c r="G14" s="515"/>
      <c r="H14" s="515"/>
      <c r="I14" s="515"/>
      <c r="J14" s="515"/>
      <c r="K14" s="515"/>
      <c r="L14" s="515"/>
      <c r="M14" s="515"/>
      <c r="N14" s="515"/>
      <c r="O14" s="515"/>
      <c r="P14" s="515"/>
      <c r="Q14" s="515"/>
      <c r="R14" s="515"/>
      <c r="S14" s="515"/>
      <c r="T14" s="515"/>
      <c r="U14" s="515"/>
      <c r="V14" s="515"/>
      <c r="W14" s="515"/>
      <c r="X14" s="515"/>
      <c r="Y14" s="515"/>
      <c r="Z14" s="515"/>
      <c r="AA14" s="515"/>
      <c r="AB14" s="526"/>
      <c r="AC14" s="304"/>
      <c r="AD14" s="304"/>
    </row>
    <row r="15" spans="1:30" ht="29.25" customHeight="1" x14ac:dyDescent="0.25">
      <c r="A15" s="304"/>
      <c r="B15" s="31"/>
      <c r="C15" s="497"/>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88"/>
      <c r="AB15" s="316"/>
      <c r="AC15" s="304"/>
      <c r="AD15" s="304"/>
    </row>
    <row r="16" spans="1:30" ht="15" customHeight="1" x14ac:dyDescent="0.25">
      <c r="A16" s="304"/>
      <c r="B16" s="31"/>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6"/>
      <c r="AC16" s="304"/>
      <c r="AD16" s="304"/>
    </row>
    <row r="17" spans="1:30" ht="15" customHeight="1" x14ac:dyDescent="0.25">
      <c r="A17" s="304"/>
      <c r="B17" s="31"/>
      <c r="C17" s="318" t="s">
        <v>128</v>
      </c>
      <c r="D17" s="318"/>
      <c r="E17" s="304"/>
      <c r="F17" s="304"/>
      <c r="G17" s="304"/>
      <c r="H17" s="304"/>
      <c r="I17" s="304"/>
      <c r="J17" s="317"/>
      <c r="K17" s="317"/>
      <c r="L17" s="317"/>
      <c r="M17" s="317"/>
      <c r="N17" s="317"/>
      <c r="O17" s="317"/>
      <c r="P17" s="317"/>
      <c r="Q17" s="317"/>
      <c r="R17" s="317" t="s">
        <v>129</v>
      </c>
      <c r="S17" s="317"/>
      <c r="T17" s="317"/>
      <c r="U17" s="317"/>
      <c r="V17" s="317"/>
      <c r="W17" s="317"/>
      <c r="X17" s="317"/>
      <c r="Y17" s="317"/>
      <c r="Z17" s="317"/>
      <c r="AA17" s="317"/>
      <c r="AB17" s="316"/>
      <c r="AC17" s="304"/>
      <c r="AD17" s="304"/>
    </row>
    <row r="18" spans="1:30" ht="15" customHeight="1" x14ac:dyDescent="0.25">
      <c r="A18" s="304"/>
      <c r="B18" s="31"/>
      <c r="C18" s="524"/>
      <c r="D18" s="508"/>
      <c r="E18" s="508"/>
      <c r="F18" s="508"/>
      <c r="G18" s="508"/>
      <c r="H18" s="508"/>
      <c r="I18" s="508"/>
      <c r="J18" s="508"/>
      <c r="K18" s="508"/>
      <c r="L18" s="508"/>
      <c r="M18" s="508"/>
      <c r="N18" s="508"/>
      <c r="O18" s="508"/>
      <c r="P18" s="509"/>
      <c r="Q18" s="304"/>
      <c r="R18" s="518"/>
      <c r="S18" s="498"/>
      <c r="T18" s="498"/>
      <c r="U18" s="498"/>
      <c r="V18" s="498"/>
      <c r="W18" s="498"/>
      <c r="X18" s="498"/>
      <c r="Y18" s="498"/>
      <c r="Z18" s="498"/>
      <c r="AA18" s="488"/>
      <c r="AB18" s="312"/>
      <c r="AC18" s="304"/>
      <c r="AD18" s="304"/>
    </row>
    <row r="19" spans="1:30" ht="15" customHeight="1" x14ac:dyDescent="0.25">
      <c r="A19" s="304"/>
      <c r="B19" s="31"/>
      <c r="C19" s="525"/>
      <c r="D19" s="472"/>
      <c r="E19" s="472"/>
      <c r="F19" s="472"/>
      <c r="G19" s="472"/>
      <c r="H19" s="472"/>
      <c r="I19" s="472"/>
      <c r="J19" s="472"/>
      <c r="K19" s="472"/>
      <c r="L19" s="472"/>
      <c r="M19" s="472"/>
      <c r="N19" s="472"/>
      <c r="O19" s="472"/>
      <c r="P19" s="526"/>
      <c r="Q19" s="304"/>
      <c r="R19" s="304"/>
      <c r="S19" s="304"/>
      <c r="T19" s="304"/>
      <c r="U19" s="304"/>
      <c r="V19" s="304"/>
      <c r="W19" s="304"/>
      <c r="X19" s="304"/>
      <c r="Y19" s="304"/>
      <c r="Z19" s="304"/>
      <c r="AA19" s="304"/>
      <c r="AB19" s="312"/>
      <c r="AC19" s="304"/>
      <c r="AD19" s="304"/>
    </row>
    <row r="20" spans="1:30" ht="15" customHeight="1" x14ac:dyDescent="0.25">
      <c r="A20" s="304"/>
      <c r="B20" s="31"/>
      <c r="C20" s="525"/>
      <c r="D20" s="472"/>
      <c r="E20" s="472"/>
      <c r="F20" s="472"/>
      <c r="G20" s="472"/>
      <c r="H20" s="472"/>
      <c r="I20" s="472"/>
      <c r="J20" s="472"/>
      <c r="K20" s="472"/>
      <c r="L20" s="472"/>
      <c r="M20" s="472"/>
      <c r="N20" s="472"/>
      <c r="O20" s="472"/>
      <c r="P20" s="526"/>
      <c r="Q20" s="314"/>
      <c r="R20" s="317" t="s">
        <v>130</v>
      </c>
      <c r="S20" s="317"/>
      <c r="T20" s="317"/>
      <c r="U20" s="317"/>
      <c r="V20" s="317"/>
      <c r="W20" s="314"/>
      <c r="X20" s="314"/>
      <c r="Y20" s="314"/>
      <c r="Z20" s="304"/>
      <c r="AA20" s="314"/>
      <c r="AB20" s="312"/>
      <c r="AC20" s="304"/>
      <c r="AD20" s="304"/>
    </row>
    <row r="21" spans="1:30" ht="15" customHeight="1" x14ac:dyDescent="0.25">
      <c r="A21" s="304"/>
      <c r="B21" s="31"/>
      <c r="C21" s="525"/>
      <c r="D21" s="472"/>
      <c r="E21" s="472"/>
      <c r="F21" s="472"/>
      <c r="G21" s="472"/>
      <c r="H21" s="472"/>
      <c r="I21" s="472"/>
      <c r="J21" s="472"/>
      <c r="K21" s="472"/>
      <c r="L21" s="472"/>
      <c r="M21" s="472"/>
      <c r="N21" s="472"/>
      <c r="O21" s="472"/>
      <c r="P21" s="526"/>
      <c r="Q21" s="304"/>
      <c r="R21" s="37"/>
      <c r="S21" s="304" t="s">
        <v>15</v>
      </c>
      <c r="T21" s="304"/>
      <c r="U21" s="37"/>
      <c r="V21" s="304" t="s">
        <v>27</v>
      </c>
      <c r="W21" s="304"/>
      <c r="X21" s="37"/>
      <c r="Y21" s="319" t="s">
        <v>46</v>
      </c>
      <c r="Z21" s="304"/>
      <c r="AA21" s="304"/>
      <c r="AB21" s="312"/>
      <c r="AC21" s="304"/>
      <c r="AD21" s="304"/>
    </row>
    <row r="22" spans="1:30" ht="15" customHeight="1" x14ac:dyDescent="0.25">
      <c r="A22" s="304"/>
      <c r="B22" s="31"/>
      <c r="C22" s="525"/>
      <c r="D22" s="472"/>
      <c r="E22" s="472"/>
      <c r="F22" s="472"/>
      <c r="G22" s="472"/>
      <c r="H22" s="472"/>
      <c r="I22" s="472"/>
      <c r="J22" s="472"/>
      <c r="K22" s="472"/>
      <c r="L22" s="472"/>
      <c r="M22" s="472"/>
      <c r="N22" s="472"/>
      <c r="O22" s="472"/>
      <c r="P22" s="526"/>
      <c r="Q22" s="304"/>
      <c r="R22" s="304"/>
      <c r="S22" s="304"/>
      <c r="T22" s="304"/>
      <c r="U22" s="304"/>
      <c r="V22" s="304"/>
      <c r="W22" s="304"/>
      <c r="X22" s="304"/>
      <c r="Y22" s="304"/>
      <c r="Z22" s="304"/>
      <c r="AA22" s="304"/>
      <c r="AB22" s="312"/>
      <c r="AC22" s="304"/>
      <c r="AD22" s="304"/>
    </row>
    <row r="23" spans="1:30" ht="15" customHeight="1" x14ac:dyDescent="0.25">
      <c r="A23" s="304"/>
      <c r="B23" s="31"/>
      <c r="C23" s="510"/>
      <c r="D23" s="511"/>
      <c r="E23" s="511"/>
      <c r="F23" s="511"/>
      <c r="G23" s="511"/>
      <c r="H23" s="511"/>
      <c r="I23" s="511"/>
      <c r="J23" s="511"/>
      <c r="K23" s="511"/>
      <c r="L23" s="511"/>
      <c r="M23" s="511"/>
      <c r="N23" s="511"/>
      <c r="O23" s="511"/>
      <c r="P23" s="512"/>
      <c r="Q23" s="304"/>
      <c r="R23" s="317" t="s">
        <v>131</v>
      </c>
      <c r="S23" s="304"/>
      <c r="T23" s="304"/>
      <c r="U23" s="304"/>
      <c r="V23" s="304"/>
      <c r="W23" s="535" t="s">
        <v>23</v>
      </c>
      <c r="X23" s="498"/>
      <c r="Y23" s="498"/>
      <c r="Z23" s="498"/>
      <c r="AA23" s="488"/>
      <c r="AB23" s="312"/>
      <c r="AC23" s="304"/>
      <c r="AD23" s="304"/>
    </row>
    <row r="24" spans="1:30" ht="15" customHeight="1" x14ac:dyDescent="0.25">
      <c r="A24" s="304"/>
      <c r="B24" s="31"/>
      <c r="C24" s="314"/>
      <c r="D24" s="314"/>
      <c r="E24" s="314"/>
      <c r="F24" s="314"/>
      <c r="G24" s="314"/>
      <c r="H24" s="304"/>
      <c r="I24" s="304"/>
      <c r="J24" s="304"/>
      <c r="K24" s="304"/>
      <c r="L24" s="304"/>
      <c r="M24" s="304"/>
      <c r="N24" s="304"/>
      <c r="O24" s="304"/>
      <c r="P24" s="304"/>
      <c r="Q24" s="304"/>
      <c r="R24" s="317"/>
      <c r="S24" s="304"/>
      <c r="T24" s="304"/>
      <c r="U24" s="304"/>
      <c r="V24" s="304"/>
      <c r="W24" s="304"/>
      <c r="X24" s="304"/>
      <c r="Y24" s="304"/>
      <c r="Z24" s="304"/>
      <c r="AA24" s="304"/>
      <c r="AB24" s="312"/>
      <c r="AC24" s="304"/>
      <c r="AD24" s="304"/>
    </row>
    <row r="25" spans="1:30" ht="15" customHeight="1" x14ac:dyDescent="0.25">
      <c r="A25" s="304"/>
      <c r="B25" s="31"/>
      <c r="C25" s="317" t="s">
        <v>132</v>
      </c>
      <c r="D25" s="314"/>
      <c r="E25" s="314"/>
      <c r="F25" s="314"/>
      <c r="G25" s="314"/>
      <c r="H25" s="314"/>
      <c r="I25" s="304"/>
      <c r="J25" s="304"/>
      <c r="K25" s="304"/>
      <c r="L25" s="304"/>
      <c r="M25" s="304"/>
      <c r="N25" s="304"/>
      <c r="O25" s="304"/>
      <c r="P25" s="304"/>
      <c r="Q25" s="304"/>
      <c r="R25" s="304"/>
      <c r="S25" s="304"/>
      <c r="T25" s="304"/>
      <c r="U25" s="304"/>
      <c r="V25" s="304"/>
      <c r="W25" s="304"/>
      <c r="X25" s="304"/>
      <c r="Y25" s="304"/>
      <c r="Z25" s="304"/>
      <c r="AA25" s="304"/>
      <c r="AB25" s="312"/>
      <c r="AC25" s="304"/>
      <c r="AD25" s="304"/>
    </row>
    <row r="26" spans="1:30" ht="29.25" customHeight="1" x14ac:dyDescent="0.25">
      <c r="A26" s="304"/>
      <c r="B26" s="31"/>
      <c r="C26" s="535" t="s">
        <v>133</v>
      </c>
      <c r="D26" s="498"/>
      <c r="E26" s="498"/>
      <c r="F26" s="498"/>
      <c r="G26" s="498"/>
      <c r="H26" s="498"/>
      <c r="I26" s="498"/>
      <c r="J26" s="498"/>
      <c r="K26" s="498"/>
      <c r="L26" s="498"/>
      <c r="M26" s="498"/>
      <c r="N26" s="498"/>
      <c r="O26" s="498"/>
      <c r="P26" s="498"/>
      <c r="Q26" s="498"/>
      <c r="R26" s="498"/>
      <c r="S26" s="498"/>
      <c r="T26" s="498"/>
      <c r="U26" s="498"/>
      <c r="V26" s="498"/>
      <c r="W26" s="498"/>
      <c r="X26" s="498"/>
      <c r="Y26" s="498"/>
      <c r="Z26" s="498"/>
      <c r="AA26" s="488"/>
      <c r="AB26" s="312"/>
      <c r="AC26" s="304"/>
      <c r="AD26" s="304"/>
    </row>
    <row r="27" spans="1:30" ht="15" customHeight="1" x14ac:dyDescent="0.25">
      <c r="A27" s="304"/>
      <c r="B27" s="31"/>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20"/>
      <c r="AC27" s="304"/>
      <c r="AD27" s="304"/>
    </row>
    <row r="28" spans="1:30" ht="15" customHeight="1" x14ac:dyDescent="0.25">
      <c r="A28" s="304"/>
      <c r="B28" s="31"/>
      <c r="C28" s="308" t="s">
        <v>134</v>
      </c>
      <c r="D28" s="314"/>
      <c r="E28" s="314"/>
      <c r="F28" s="314"/>
      <c r="G28" s="314"/>
      <c r="H28" s="314"/>
      <c r="I28" s="314"/>
      <c r="J28" s="314"/>
      <c r="K28" s="314"/>
      <c r="L28" s="314"/>
      <c r="M28" s="308" t="s">
        <v>134</v>
      </c>
      <c r="N28" s="314"/>
      <c r="O28" s="314"/>
      <c r="P28" s="314"/>
      <c r="Q28" s="314"/>
      <c r="R28" s="314"/>
      <c r="S28" s="314"/>
      <c r="T28" s="314"/>
      <c r="U28" s="314"/>
      <c r="V28" s="314"/>
      <c r="W28" s="314"/>
      <c r="X28" s="314"/>
      <c r="Y28" s="314"/>
      <c r="Z28" s="314"/>
      <c r="AA28" s="314"/>
      <c r="AB28" s="320"/>
      <c r="AC28" s="304"/>
      <c r="AD28" s="304"/>
    </row>
    <row r="29" spans="1:30" ht="29.25" customHeight="1" x14ac:dyDescent="0.25">
      <c r="A29" s="304"/>
      <c r="B29" s="31"/>
      <c r="C29" s="535" t="s">
        <v>135</v>
      </c>
      <c r="D29" s="498"/>
      <c r="E29" s="498"/>
      <c r="F29" s="498"/>
      <c r="G29" s="498"/>
      <c r="H29" s="498"/>
      <c r="I29" s="498"/>
      <c r="J29" s="498"/>
      <c r="K29" s="488"/>
      <c r="L29" s="314"/>
      <c r="M29" s="535" t="s">
        <v>136</v>
      </c>
      <c r="N29" s="498"/>
      <c r="O29" s="498"/>
      <c r="P29" s="498"/>
      <c r="Q29" s="498"/>
      <c r="R29" s="498"/>
      <c r="S29" s="498"/>
      <c r="T29" s="498"/>
      <c r="U29" s="498"/>
      <c r="V29" s="498"/>
      <c r="W29" s="498"/>
      <c r="X29" s="498"/>
      <c r="Y29" s="498"/>
      <c r="Z29" s="498"/>
      <c r="AA29" s="488"/>
      <c r="AB29" s="320"/>
      <c r="AC29" s="304"/>
      <c r="AD29" s="304"/>
    </row>
    <row r="30" spans="1:30" ht="15" customHeight="1" x14ac:dyDescent="0.25">
      <c r="A30" s="304"/>
      <c r="B30" s="31"/>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12"/>
      <c r="AC30" s="304"/>
      <c r="AD30" s="304"/>
    </row>
    <row r="31" spans="1:30" ht="15" customHeight="1" x14ac:dyDescent="0.25">
      <c r="A31" s="304"/>
      <c r="B31" s="31"/>
      <c r="C31" s="321" t="s">
        <v>137</v>
      </c>
      <c r="D31" s="321"/>
      <c r="E31" s="321"/>
      <c r="F31" s="321"/>
      <c r="G31" s="322"/>
      <c r="H31" s="323"/>
      <c r="I31" s="323"/>
      <c r="J31" s="323"/>
      <c r="K31" s="323"/>
      <c r="L31" s="323"/>
      <c r="M31" s="323"/>
      <c r="N31" s="323"/>
      <c r="O31" s="323"/>
      <c r="P31" s="323"/>
      <c r="Q31" s="323"/>
      <c r="R31" s="323"/>
      <c r="S31" s="323"/>
      <c r="T31" s="323"/>
      <c r="U31" s="323"/>
      <c r="V31" s="323"/>
      <c r="W31" s="323"/>
      <c r="X31" s="323"/>
      <c r="Y31" s="323"/>
      <c r="Z31" s="323"/>
      <c r="AA31" s="323"/>
      <c r="AB31" s="312"/>
      <c r="AC31" s="304"/>
      <c r="AD31" s="304"/>
    </row>
    <row r="32" spans="1:30" ht="90" customHeight="1" x14ac:dyDescent="0.25">
      <c r="A32" s="304"/>
      <c r="B32" s="31"/>
      <c r="C32" s="536" t="s">
        <v>138</v>
      </c>
      <c r="D32" s="498"/>
      <c r="E32" s="498"/>
      <c r="F32" s="498"/>
      <c r="G32" s="498"/>
      <c r="H32" s="498"/>
      <c r="I32" s="498"/>
      <c r="J32" s="498"/>
      <c r="K32" s="498"/>
      <c r="L32" s="498"/>
      <c r="M32" s="498"/>
      <c r="N32" s="498"/>
      <c r="O32" s="498"/>
      <c r="P32" s="498"/>
      <c r="Q32" s="498"/>
      <c r="R32" s="498"/>
      <c r="S32" s="498"/>
      <c r="T32" s="498"/>
      <c r="U32" s="498"/>
      <c r="V32" s="498"/>
      <c r="W32" s="498"/>
      <c r="X32" s="498"/>
      <c r="Y32" s="498"/>
      <c r="Z32" s="498"/>
      <c r="AA32" s="488"/>
      <c r="AB32" s="312"/>
      <c r="AC32" s="304"/>
      <c r="AD32" s="304"/>
    </row>
    <row r="33" spans="1:30" ht="15" customHeight="1" x14ac:dyDescent="0.25">
      <c r="A33" s="304"/>
      <c r="B33" s="31"/>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12"/>
      <c r="AC33" s="304"/>
      <c r="AD33" s="304"/>
    </row>
    <row r="34" spans="1:30" ht="15.75" customHeight="1" x14ac:dyDescent="0.25">
      <c r="A34" s="304"/>
      <c r="B34" s="31"/>
      <c r="C34" s="519" t="s">
        <v>139</v>
      </c>
      <c r="D34" s="515"/>
      <c r="E34" s="317"/>
      <c r="F34" s="497" t="s">
        <v>22</v>
      </c>
      <c r="G34" s="488"/>
      <c r="H34" s="317"/>
      <c r="I34" s="304"/>
      <c r="J34" s="324" t="s">
        <v>140</v>
      </c>
      <c r="K34" s="497">
        <v>1</v>
      </c>
      <c r="L34" s="498"/>
      <c r="M34" s="498"/>
      <c r="N34" s="488"/>
      <c r="O34" s="317"/>
      <c r="P34" s="317"/>
      <c r="Q34" s="308" t="s">
        <v>141</v>
      </c>
      <c r="R34" s="304"/>
      <c r="S34" s="317"/>
      <c r="T34" s="317"/>
      <c r="U34" s="317"/>
      <c r="V34" s="317"/>
      <c r="W34" s="497" t="s">
        <v>20</v>
      </c>
      <c r="X34" s="498"/>
      <c r="Y34" s="498"/>
      <c r="Z34" s="498"/>
      <c r="AA34" s="488"/>
      <c r="AB34" s="316"/>
      <c r="AC34" s="304"/>
      <c r="AD34" s="304"/>
    </row>
    <row r="35" spans="1:30" ht="15.75" customHeight="1" x14ac:dyDescent="0.25">
      <c r="A35" s="304"/>
      <c r="B35" s="31"/>
      <c r="C35" s="304"/>
      <c r="D35" s="304"/>
      <c r="E35" s="304"/>
      <c r="F35" s="319"/>
      <c r="G35" s="319"/>
      <c r="H35" s="319"/>
      <c r="I35" s="319"/>
      <c r="J35" s="319"/>
      <c r="K35" s="319"/>
      <c r="L35" s="319"/>
      <c r="M35" s="304"/>
      <c r="N35" s="304"/>
      <c r="O35" s="304"/>
      <c r="P35" s="304"/>
      <c r="Q35" s="304"/>
      <c r="R35" s="304"/>
      <c r="S35" s="304"/>
      <c r="T35" s="304"/>
      <c r="U35" s="304"/>
      <c r="V35" s="304"/>
      <c r="W35" s="304"/>
      <c r="X35" s="304"/>
      <c r="Y35" s="304"/>
      <c r="Z35" s="304"/>
      <c r="AA35" s="304"/>
      <c r="AB35" s="312"/>
      <c r="AC35" s="304"/>
      <c r="AD35" s="304"/>
    </row>
    <row r="36" spans="1:30" ht="32.25" customHeight="1" x14ac:dyDescent="0.25">
      <c r="A36" s="304"/>
      <c r="B36" s="31"/>
      <c r="C36" s="304"/>
      <c r="D36" s="324" t="s">
        <v>142</v>
      </c>
      <c r="E36" s="317"/>
      <c r="F36" s="536" t="s">
        <v>143</v>
      </c>
      <c r="G36" s="498"/>
      <c r="H36" s="498"/>
      <c r="I36" s="498"/>
      <c r="J36" s="498"/>
      <c r="K36" s="498"/>
      <c r="L36" s="498"/>
      <c r="M36" s="488"/>
      <c r="N36" s="304"/>
      <c r="O36" s="324" t="s">
        <v>144</v>
      </c>
      <c r="P36" s="535">
        <v>1</v>
      </c>
      <c r="Q36" s="498"/>
      <c r="R36" s="498"/>
      <c r="S36" s="498"/>
      <c r="T36" s="498"/>
      <c r="U36" s="498"/>
      <c r="V36" s="498"/>
      <c r="W36" s="498"/>
      <c r="X36" s="498"/>
      <c r="Y36" s="498"/>
      <c r="Z36" s="498"/>
      <c r="AA36" s="488"/>
      <c r="AB36" s="312"/>
      <c r="AC36" s="304"/>
      <c r="AD36" s="304"/>
    </row>
    <row r="37" spans="1:30" ht="15.75" customHeight="1" x14ac:dyDescent="0.25">
      <c r="A37" s="304"/>
      <c r="B37" s="31"/>
      <c r="C37" s="317"/>
      <c r="D37" s="317"/>
      <c r="E37" s="317"/>
      <c r="F37" s="319"/>
      <c r="G37" s="319"/>
      <c r="H37" s="319"/>
      <c r="I37" s="319"/>
      <c r="J37" s="319"/>
      <c r="K37" s="319"/>
      <c r="L37" s="319"/>
      <c r="M37" s="317"/>
      <c r="N37" s="317"/>
      <c r="O37" s="317"/>
      <c r="P37" s="317"/>
      <c r="Q37" s="317"/>
      <c r="R37" s="317"/>
      <c r="S37" s="317"/>
      <c r="T37" s="317"/>
      <c r="U37" s="317"/>
      <c r="V37" s="317"/>
      <c r="W37" s="317"/>
      <c r="X37" s="317"/>
      <c r="Y37" s="317"/>
      <c r="Z37" s="317"/>
      <c r="AA37" s="317"/>
      <c r="AB37" s="316"/>
      <c r="AC37" s="304"/>
      <c r="AD37" s="304"/>
    </row>
    <row r="38" spans="1:30" ht="15.75" customHeight="1" x14ac:dyDescent="0.25">
      <c r="A38" s="304"/>
      <c r="B38" s="31"/>
      <c r="C38" s="304"/>
      <c r="D38" s="324" t="s">
        <v>145</v>
      </c>
      <c r="E38" s="304"/>
      <c r="F38" s="518" t="s">
        <v>146</v>
      </c>
      <c r="G38" s="488"/>
      <c r="H38" s="304"/>
      <c r="I38" s="304"/>
      <c r="J38" s="317" t="s">
        <v>147</v>
      </c>
      <c r="K38" s="304"/>
      <c r="L38" s="518" t="s">
        <v>148</v>
      </c>
      <c r="M38" s="498"/>
      <c r="N38" s="488"/>
      <c r="O38" s="317"/>
      <c r="P38" s="317"/>
      <c r="Q38" s="304"/>
      <c r="R38" s="317" t="s">
        <v>149</v>
      </c>
      <c r="S38" s="317"/>
      <c r="T38" s="317"/>
      <c r="U38" s="317"/>
      <c r="V38" s="317"/>
      <c r="W38" s="537"/>
      <c r="X38" s="498"/>
      <c r="Y38" s="498"/>
      <c r="Z38" s="498"/>
      <c r="AA38" s="488"/>
      <c r="AB38" s="316"/>
      <c r="AC38" s="304"/>
      <c r="AD38" s="304"/>
    </row>
    <row r="39" spans="1:30" ht="15.75" customHeight="1" x14ac:dyDescent="0.25">
      <c r="A39" s="304"/>
      <c r="B39" s="31"/>
      <c r="C39" s="304"/>
      <c r="D39" s="304"/>
      <c r="E39" s="304"/>
      <c r="F39" s="29"/>
      <c r="G39" s="304"/>
      <c r="H39" s="304"/>
      <c r="I39" s="308"/>
      <c r="J39" s="308"/>
      <c r="K39" s="308"/>
      <c r="L39" s="308"/>
      <c r="M39" s="308"/>
      <c r="N39" s="308"/>
      <c r="O39" s="308"/>
      <c r="P39" s="308"/>
      <c r="Q39" s="308"/>
      <c r="R39" s="308"/>
      <c r="S39" s="308"/>
      <c r="T39" s="308"/>
      <c r="U39" s="308"/>
      <c r="V39" s="308"/>
      <c r="W39" s="308"/>
      <c r="X39" s="308"/>
      <c r="Y39" s="308"/>
      <c r="Z39" s="308"/>
      <c r="AA39" s="308"/>
      <c r="AB39" s="309"/>
      <c r="AC39" s="304"/>
      <c r="AD39" s="304"/>
    </row>
    <row r="40" spans="1:30" ht="15.75" customHeight="1" x14ac:dyDescent="0.25">
      <c r="A40" s="304"/>
      <c r="B40" s="31"/>
      <c r="C40" s="325" t="s">
        <v>150</v>
      </c>
      <c r="D40" s="538">
        <v>2024</v>
      </c>
      <c r="E40" s="539"/>
      <c r="F40" s="540"/>
      <c r="G40" s="35"/>
      <c r="H40" s="308"/>
      <c r="I40" s="308"/>
      <c r="J40" s="308"/>
      <c r="K40" s="308"/>
      <c r="L40" s="308"/>
      <c r="M40" s="308"/>
      <c r="N40" s="308"/>
      <c r="O40" s="308"/>
      <c r="P40" s="308"/>
      <c r="Q40" s="530"/>
      <c r="R40" s="515"/>
      <c r="S40" s="515"/>
      <c r="T40" s="515"/>
      <c r="U40" s="515"/>
      <c r="V40" s="308"/>
      <c r="W40" s="308"/>
      <c r="X40" s="529"/>
      <c r="Y40" s="515"/>
      <c r="Z40" s="515"/>
      <c r="AA40" s="515"/>
      <c r="AB40" s="316"/>
      <c r="AC40" s="304"/>
      <c r="AD40" s="304"/>
    </row>
    <row r="41" spans="1:30" ht="5.25" customHeight="1" x14ac:dyDescent="0.25">
      <c r="A41" s="304"/>
      <c r="B41" s="31"/>
      <c r="C41" s="317"/>
      <c r="D41" s="38"/>
      <c r="E41" s="38"/>
      <c r="F41" s="38"/>
      <c r="G41" s="304"/>
      <c r="H41" s="308"/>
      <c r="I41" s="308"/>
      <c r="J41" s="308"/>
      <c r="K41" s="308"/>
      <c r="L41" s="308"/>
      <c r="M41" s="308"/>
      <c r="N41" s="308"/>
      <c r="O41" s="308"/>
      <c r="P41" s="308"/>
      <c r="Q41" s="314"/>
      <c r="R41" s="314"/>
      <c r="S41" s="314"/>
      <c r="T41" s="314"/>
      <c r="U41" s="314"/>
      <c r="V41" s="308"/>
      <c r="W41" s="308"/>
      <c r="X41" s="310"/>
      <c r="Y41" s="310"/>
      <c r="Z41" s="310"/>
      <c r="AA41" s="310"/>
      <c r="AB41" s="316"/>
      <c r="AC41" s="304"/>
      <c r="AD41" s="304"/>
    </row>
    <row r="42" spans="1:30" ht="15.75" customHeight="1" x14ac:dyDescent="0.25">
      <c r="A42" s="304"/>
      <c r="B42" s="31"/>
      <c r="C42" s="317" t="s">
        <v>140</v>
      </c>
      <c r="D42" s="535">
        <v>1</v>
      </c>
      <c r="E42" s="498"/>
      <c r="F42" s="488"/>
      <c r="G42" s="304"/>
      <c r="H42" s="308"/>
      <c r="I42" s="308"/>
      <c r="J42" s="308"/>
      <c r="K42" s="308"/>
      <c r="L42" s="308"/>
      <c r="M42" s="308"/>
      <c r="N42" s="308"/>
      <c r="O42" s="308"/>
      <c r="P42" s="308"/>
      <c r="Q42" s="530"/>
      <c r="R42" s="515"/>
      <c r="S42" s="515"/>
      <c r="T42" s="515"/>
      <c r="U42" s="515"/>
      <c r="V42" s="308"/>
      <c r="W42" s="308"/>
      <c r="X42" s="529"/>
      <c r="Y42" s="515"/>
      <c r="Z42" s="515"/>
      <c r="AA42" s="515"/>
      <c r="AB42" s="309"/>
      <c r="AC42" s="304"/>
      <c r="AD42" s="304"/>
    </row>
    <row r="43" spans="1:30" ht="15.75" customHeight="1" x14ac:dyDescent="0.25">
      <c r="A43" s="304"/>
      <c r="B43" s="31"/>
      <c r="C43" s="304"/>
      <c r="D43" s="304"/>
      <c r="E43" s="304"/>
      <c r="F43" s="304"/>
      <c r="G43" s="304"/>
      <c r="H43" s="304"/>
      <c r="I43" s="308"/>
      <c r="J43" s="308"/>
      <c r="K43" s="317"/>
      <c r="L43" s="317"/>
      <c r="M43" s="317"/>
      <c r="N43" s="317"/>
      <c r="O43" s="317"/>
      <c r="P43" s="317"/>
      <c r="Q43" s="317"/>
      <c r="R43" s="317"/>
      <c r="S43" s="317"/>
      <c r="T43" s="317"/>
      <c r="U43" s="317"/>
      <c r="V43" s="317"/>
      <c r="W43" s="317"/>
      <c r="X43" s="317"/>
      <c r="Y43" s="317"/>
      <c r="Z43" s="317"/>
      <c r="AA43" s="317"/>
      <c r="AB43" s="309"/>
      <c r="AC43" s="304"/>
      <c r="AD43" s="304"/>
    </row>
    <row r="44" spans="1:30" ht="15.75" customHeight="1" x14ac:dyDescent="0.25">
      <c r="A44" s="304"/>
      <c r="B44" s="31"/>
      <c r="C44" s="317"/>
      <c r="D44" s="497" t="s">
        <v>151</v>
      </c>
      <c r="E44" s="498"/>
      <c r="F44" s="498"/>
      <c r="G44" s="498"/>
      <c r="H44" s="498"/>
      <c r="I44" s="498"/>
      <c r="J44" s="498"/>
      <c r="K44" s="498"/>
      <c r="L44" s="498"/>
      <c r="M44" s="498"/>
      <c r="N44" s="498"/>
      <c r="O44" s="498"/>
      <c r="P44" s="498"/>
      <c r="Q44" s="498"/>
      <c r="R44" s="498"/>
      <c r="S44" s="498"/>
      <c r="T44" s="498"/>
      <c r="U44" s="498"/>
      <c r="V44" s="498"/>
      <c r="W44" s="498"/>
      <c r="X44" s="498"/>
      <c r="Y44" s="488"/>
      <c r="Z44" s="318"/>
      <c r="AA44" s="318"/>
      <c r="AB44" s="326"/>
      <c r="AC44" s="304"/>
      <c r="AD44" s="304"/>
    </row>
    <row r="45" spans="1:30" ht="15.75" customHeight="1" x14ac:dyDescent="0.25">
      <c r="A45" s="304"/>
      <c r="B45" s="31"/>
      <c r="C45" s="304"/>
      <c r="D45" s="503" t="s">
        <v>152</v>
      </c>
      <c r="E45" s="498"/>
      <c r="F45" s="498"/>
      <c r="G45" s="498"/>
      <c r="H45" s="488"/>
      <c r="I45" s="499" t="s">
        <v>153</v>
      </c>
      <c r="J45" s="498"/>
      <c r="K45" s="498"/>
      <c r="L45" s="498"/>
      <c r="M45" s="498"/>
      <c r="N45" s="498"/>
      <c r="O45" s="498"/>
      <c r="P45" s="488"/>
      <c r="Q45" s="500" t="s">
        <v>154</v>
      </c>
      <c r="R45" s="498"/>
      <c r="S45" s="498"/>
      <c r="T45" s="498"/>
      <c r="U45" s="498"/>
      <c r="V45" s="498"/>
      <c r="W45" s="498"/>
      <c r="X45" s="498"/>
      <c r="Y45" s="488"/>
      <c r="Z45" s="318"/>
      <c r="AA45" s="318"/>
      <c r="AB45" s="326"/>
      <c r="AC45" s="304"/>
      <c r="AD45" s="304"/>
    </row>
    <row r="46" spans="1:30" ht="15.75" customHeight="1" x14ac:dyDescent="0.25">
      <c r="A46" s="327"/>
      <c r="B46" s="39"/>
      <c r="C46" s="40"/>
      <c r="D46" s="504" t="s">
        <v>155</v>
      </c>
      <c r="E46" s="498"/>
      <c r="F46" s="498"/>
      <c r="G46" s="498"/>
      <c r="H46" s="488"/>
      <c r="I46" s="501" t="s">
        <v>156</v>
      </c>
      <c r="J46" s="498"/>
      <c r="K46" s="498"/>
      <c r="L46" s="498"/>
      <c r="M46" s="498"/>
      <c r="N46" s="498"/>
      <c r="O46" s="498"/>
      <c r="P46" s="488"/>
      <c r="Q46" s="502" t="s">
        <v>157</v>
      </c>
      <c r="R46" s="498"/>
      <c r="S46" s="498"/>
      <c r="T46" s="498"/>
      <c r="U46" s="498"/>
      <c r="V46" s="498"/>
      <c r="W46" s="498"/>
      <c r="X46" s="498"/>
      <c r="Y46" s="488"/>
      <c r="Z46" s="327"/>
      <c r="AA46" s="327"/>
      <c r="AB46" s="328"/>
      <c r="AC46" s="327"/>
      <c r="AD46" s="327"/>
    </row>
    <row r="47" spans="1:30" ht="15.75" customHeight="1" x14ac:dyDescent="0.25">
      <c r="A47" s="304"/>
      <c r="B47" s="31"/>
      <c r="C47" s="329"/>
      <c r="D47" s="329"/>
      <c r="E47" s="329"/>
      <c r="F47" s="329"/>
      <c r="G47" s="330"/>
      <c r="H47" s="330"/>
      <c r="I47" s="330"/>
      <c r="J47" s="330"/>
      <c r="K47" s="330"/>
      <c r="L47" s="330"/>
      <c r="M47" s="330"/>
      <c r="N47" s="330"/>
      <c r="O47" s="330"/>
      <c r="P47" s="330"/>
      <c r="Q47" s="330"/>
      <c r="R47" s="330"/>
      <c r="S47" s="330"/>
      <c r="T47" s="330"/>
      <c r="U47" s="330"/>
      <c r="V47" s="330"/>
      <c r="W47" s="330"/>
      <c r="X47" s="330"/>
      <c r="Y47" s="330"/>
      <c r="Z47" s="329"/>
      <c r="AA47" s="329"/>
      <c r="AB47" s="313"/>
      <c r="AC47" s="304"/>
      <c r="AD47" s="304"/>
    </row>
    <row r="48" spans="1:30" ht="15.75" customHeight="1" x14ac:dyDescent="0.25">
      <c r="A48" s="331"/>
      <c r="B48" s="41"/>
      <c r="C48" s="505" t="s">
        <v>158</v>
      </c>
      <c r="D48" s="498"/>
      <c r="E48" s="498"/>
      <c r="F48" s="488"/>
      <c r="G48" s="506" t="s">
        <v>159</v>
      </c>
      <c r="H48" s="507" t="s">
        <v>160</v>
      </c>
      <c r="I48" s="508"/>
      <c r="J48" s="508"/>
      <c r="K48" s="508"/>
      <c r="L48" s="508"/>
      <c r="M48" s="508"/>
      <c r="N48" s="508"/>
      <c r="O48" s="508"/>
      <c r="P48" s="508"/>
      <c r="Q48" s="508"/>
      <c r="R48" s="508"/>
      <c r="S48" s="508"/>
      <c r="T48" s="508"/>
      <c r="U48" s="508"/>
      <c r="V48" s="508"/>
      <c r="W48" s="508"/>
      <c r="X48" s="508"/>
      <c r="Y48" s="508"/>
      <c r="Z48" s="508"/>
      <c r="AA48" s="509"/>
      <c r="AB48" s="326"/>
      <c r="AC48" s="331"/>
      <c r="AD48" s="331"/>
    </row>
    <row r="49" spans="1:30" ht="15.75" customHeight="1" x14ac:dyDescent="0.25">
      <c r="A49" s="331"/>
      <c r="B49" s="41"/>
      <c r="C49" s="42" t="s">
        <v>161</v>
      </c>
      <c r="D49" s="43">
        <v>1.2</v>
      </c>
      <c r="E49" s="505" t="s">
        <v>162</v>
      </c>
      <c r="F49" s="488"/>
      <c r="G49" s="475"/>
      <c r="H49" s="510"/>
      <c r="I49" s="511"/>
      <c r="J49" s="511"/>
      <c r="K49" s="511"/>
      <c r="L49" s="511"/>
      <c r="M49" s="511"/>
      <c r="N49" s="511"/>
      <c r="O49" s="511"/>
      <c r="P49" s="511"/>
      <c r="Q49" s="511"/>
      <c r="R49" s="511"/>
      <c r="S49" s="511"/>
      <c r="T49" s="511"/>
      <c r="U49" s="511"/>
      <c r="V49" s="511"/>
      <c r="W49" s="511"/>
      <c r="X49" s="511"/>
      <c r="Y49" s="511"/>
      <c r="Z49" s="511"/>
      <c r="AA49" s="512"/>
      <c r="AB49" s="326"/>
      <c r="AC49" s="331"/>
      <c r="AD49" s="331"/>
    </row>
    <row r="50" spans="1:30" ht="15.75" customHeight="1" x14ac:dyDescent="0.25">
      <c r="A50" s="331"/>
      <c r="B50" s="41"/>
      <c r="C50" s="44">
        <v>2024</v>
      </c>
      <c r="D50" s="45">
        <v>45474</v>
      </c>
      <c r="E50" s="513">
        <v>45656</v>
      </c>
      <c r="F50" s="488"/>
      <c r="G50" s="46">
        <v>1</v>
      </c>
      <c r="H50" s="517" t="s">
        <v>124</v>
      </c>
      <c r="I50" s="498"/>
      <c r="J50" s="498"/>
      <c r="K50" s="498"/>
      <c r="L50" s="498"/>
      <c r="M50" s="498"/>
      <c r="N50" s="498"/>
      <c r="O50" s="498"/>
      <c r="P50" s="498"/>
      <c r="Q50" s="498"/>
      <c r="R50" s="498"/>
      <c r="S50" s="498"/>
      <c r="T50" s="498"/>
      <c r="U50" s="498"/>
      <c r="V50" s="498"/>
      <c r="W50" s="498"/>
      <c r="X50" s="498"/>
      <c r="Y50" s="498"/>
      <c r="Z50" s="498"/>
      <c r="AA50" s="488"/>
      <c r="AB50" s="326"/>
      <c r="AC50" s="331"/>
      <c r="AD50" s="331"/>
    </row>
    <row r="51" spans="1:30" ht="15.75" customHeight="1" x14ac:dyDescent="0.25">
      <c r="A51" s="331"/>
      <c r="B51" s="41"/>
      <c r="C51" s="44">
        <v>2025</v>
      </c>
      <c r="D51" s="45">
        <v>45658</v>
      </c>
      <c r="E51" s="513">
        <v>46021</v>
      </c>
      <c r="F51" s="488"/>
      <c r="G51" s="46">
        <v>1</v>
      </c>
      <c r="H51" s="517" t="s">
        <v>124</v>
      </c>
      <c r="I51" s="498"/>
      <c r="J51" s="498"/>
      <c r="K51" s="498"/>
      <c r="L51" s="498"/>
      <c r="M51" s="498"/>
      <c r="N51" s="498"/>
      <c r="O51" s="498"/>
      <c r="P51" s="498"/>
      <c r="Q51" s="498"/>
      <c r="R51" s="498"/>
      <c r="S51" s="498"/>
      <c r="T51" s="498"/>
      <c r="U51" s="498"/>
      <c r="V51" s="498"/>
      <c r="W51" s="498"/>
      <c r="X51" s="498"/>
      <c r="Y51" s="498"/>
      <c r="Z51" s="498"/>
      <c r="AA51" s="488"/>
      <c r="AB51" s="326"/>
      <c r="AC51" s="331"/>
      <c r="AD51" s="331"/>
    </row>
    <row r="52" spans="1:30" ht="15.75" customHeight="1" x14ac:dyDescent="0.25">
      <c r="A52" s="331"/>
      <c r="B52" s="41"/>
      <c r="C52" s="44">
        <v>2026</v>
      </c>
      <c r="D52" s="45">
        <v>46023</v>
      </c>
      <c r="E52" s="513">
        <v>46386</v>
      </c>
      <c r="F52" s="488"/>
      <c r="G52" s="46">
        <v>1</v>
      </c>
      <c r="H52" s="517" t="s">
        <v>124</v>
      </c>
      <c r="I52" s="498"/>
      <c r="J52" s="498"/>
      <c r="K52" s="498"/>
      <c r="L52" s="498"/>
      <c r="M52" s="498"/>
      <c r="N52" s="498"/>
      <c r="O52" s="498"/>
      <c r="P52" s="498"/>
      <c r="Q52" s="498"/>
      <c r="R52" s="498"/>
      <c r="S52" s="498"/>
      <c r="T52" s="498"/>
      <c r="U52" s="498"/>
      <c r="V52" s="498"/>
      <c r="W52" s="498"/>
      <c r="X52" s="498"/>
      <c r="Y52" s="498"/>
      <c r="Z52" s="498"/>
      <c r="AA52" s="488"/>
      <c r="AB52" s="326"/>
      <c r="AC52" s="331"/>
      <c r="AD52" s="331"/>
    </row>
    <row r="53" spans="1:30" ht="15.75" customHeight="1" x14ac:dyDescent="0.25">
      <c r="A53" s="331"/>
      <c r="B53" s="41"/>
      <c r="C53" s="44">
        <v>2027</v>
      </c>
      <c r="D53" s="45">
        <v>46388</v>
      </c>
      <c r="E53" s="513">
        <v>46751</v>
      </c>
      <c r="F53" s="488"/>
      <c r="G53" s="46">
        <v>1</v>
      </c>
      <c r="H53" s="517" t="s">
        <v>124</v>
      </c>
      <c r="I53" s="498"/>
      <c r="J53" s="498"/>
      <c r="K53" s="498"/>
      <c r="L53" s="498"/>
      <c r="M53" s="498"/>
      <c r="N53" s="498"/>
      <c r="O53" s="498"/>
      <c r="P53" s="498"/>
      <c r="Q53" s="498"/>
      <c r="R53" s="498"/>
      <c r="S53" s="498"/>
      <c r="T53" s="498"/>
      <c r="U53" s="498"/>
      <c r="V53" s="498"/>
      <c r="W53" s="498"/>
      <c r="X53" s="498"/>
      <c r="Y53" s="498"/>
      <c r="Z53" s="498"/>
      <c r="AA53" s="488"/>
      <c r="AB53" s="326"/>
      <c r="AC53" s="331"/>
      <c r="AD53" s="331"/>
    </row>
    <row r="54" spans="1:30" ht="15.75" customHeight="1" x14ac:dyDescent="0.25">
      <c r="A54" s="331"/>
      <c r="B54" s="41"/>
      <c r="C54" s="44"/>
      <c r="D54" s="44"/>
      <c r="E54" s="505"/>
      <c r="F54" s="488"/>
      <c r="G54" s="43"/>
      <c r="H54" s="505"/>
      <c r="I54" s="498"/>
      <c r="J54" s="498"/>
      <c r="K54" s="498"/>
      <c r="L54" s="498"/>
      <c r="M54" s="498"/>
      <c r="N54" s="498"/>
      <c r="O54" s="498"/>
      <c r="P54" s="498"/>
      <c r="Q54" s="498"/>
      <c r="R54" s="498"/>
      <c r="S54" s="498"/>
      <c r="T54" s="498"/>
      <c r="U54" s="498"/>
      <c r="V54" s="498"/>
      <c r="W54" s="498"/>
      <c r="X54" s="498"/>
      <c r="Y54" s="498"/>
      <c r="Z54" s="498"/>
      <c r="AA54" s="488"/>
      <c r="AB54" s="326"/>
      <c r="AC54" s="331"/>
      <c r="AD54" s="331"/>
    </row>
    <row r="55" spans="1:30" ht="15.75" customHeight="1" x14ac:dyDescent="0.25">
      <c r="A55" s="304"/>
      <c r="B55" s="31"/>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12"/>
      <c r="AC55" s="304"/>
      <c r="AD55" s="304"/>
    </row>
    <row r="56" spans="1:30" ht="15.75" customHeight="1" x14ac:dyDescent="0.25">
      <c r="A56" s="304"/>
      <c r="B56" s="31"/>
      <c r="C56" s="519" t="s">
        <v>163</v>
      </c>
      <c r="D56" s="515"/>
      <c r="E56" s="317"/>
      <c r="F56" s="308" t="s">
        <v>164</v>
      </c>
      <c r="G56" s="47"/>
      <c r="H56" s="319"/>
      <c r="I56" s="308" t="s">
        <v>165</v>
      </c>
      <c r="J56" s="304"/>
      <c r="K56" s="518"/>
      <c r="L56" s="488"/>
      <c r="M56" s="317"/>
      <c r="N56" s="304"/>
      <c r="O56" s="304"/>
      <c r="P56" s="304"/>
      <c r="Q56" s="304"/>
      <c r="R56" s="304"/>
      <c r="S56" s="304"/>
      <c r="T56" s="304"/>
      <c r="U56" s="304"/>
      <c r="V56" s="304"/>
      <c r="W56" s="304"/>
      <c r="X56" s="304"/>
      <c r="Y56" s="304"/>
      <c r="Z56" s="304"/>
      <c r="AA56" s="304"/>
      <c r="AB56" s="312"/>
      <c r="AC56" s="304"/>
      <c r="AD56" s="304"/>
    </row>
    <row r="57" spans="1:30" ht="15.75" customHeight="1" x14ac:dyDescent="0.25">
      <c r="A57" s="304"/>
      <c r="B57" s="332"/>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33"/>
      <c r="AC57" s="304"/>
      <c r="AD57" s="304"/>
    </row>
    <row r="58" spans="1:30" ht="15.75" customHeight="1" x14ac:dyDescent="0.25">
      <c r="A58" s="304"/>
      <c r="B58" s="516" t="s">
        <v>166</v>
      </c>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8"/>
      <c r="AA58" s="498"/>
      <c r="AB58" s="488"/>
      <c r="AC58" s="304"/>
      <c r="AD58" s="304"/>
    </row>
    <row r="59" spans="1:30" ht="15.75" customHeight="1" x14ac:dyDescent="0.25">
      <c r="A59" s="304"/>
      <c r="B59" s="48"/>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49"/>
      <c r="AC59" s="304"/>
      <c r="AD59" s="304"/>
    </row>
    <row r="60" spans="1:30" ht="29.25" customHeight="1" x14ac:dyDescent="0.25">
      <c r="A60" s="304"/>
      <c r="B60" s="505" t="s">
        <v>161</v>
      </c>
      <c r="C60" s="488"/>
      <c r="D60" s="43"/>
      <c r="E60" s="505" t="s">
        <v>167</v>
      </c>
      <c r="F60" s="488"/>
      <c r="G60" s="43"/>
      <c r="H60" s="497" t="s">
        <v>168</v>
      </c>
      <c r="I60" s="488"/>
      <c r="J60" s="505"/>
      <c r="K60" s="488"/>
      <c r="L60" s="514"/>
      <c r="M60" s="515"/>
      <c r="N60" s="43" t="s">
        <v>169</v>
      </c>
      <c r="O60" s="505"/>
      <c r="P60" s="498"/>
      <c r="Q60" s="488"/>
      <c r="R60" s="505" t="s">
        <v>170</v>
      </c>
      <c r="S60" s="498"/>
      <c r="T60" s="488"/>
      <c r="U60" s="505"/>
      <c r="V60" s="498"/>
      <c r="W60" s="488"/>
      <c r="X60" s="505" t="s">
        <v>171</v>
      </c>
      <c r="Y60" s="488"/>
      <c r="Z60" s="505"/>
      <c r="AA60" s="498"/>
      <c r="AB60" s="488"/>
      <c r="AC60" s="304"/>
      <c r="AD60" s="304"/>
    </row>
    <row r="61" spans="1:30" ht="15.75" customHeight="1" x14ac:dyDescent="0.25">
      <c r="A61" s="304"/>
      <c r="B61" s="48"/>
      <c r="C61" s="334"/>
      <c r="D61" s="334"/>
      <c r="E61" s="334"/>
      <c r="F61" s="327"/>
      <c r="G61" s="335"/>
      <c r="H61" s="336"/>
      <c r="I61" s="336"/>
      <c r="J61" s="327"/>
      <c r="K61" s="327"/>
      <c r="L61" s="327"/>
      <c r="M61" s="327"/>
      <c r="N61" s="336"/>
      <c r="O61" s="327"/>
      <c r="P61" s="327"/>
      <c r="Q61" s="327"/>
      <c r="R61" s="327"/>
      <c r="S61" s="336"/>
      <c r="T61" s="314"/>
      <c r="U61" s="314"/>
      <c r="V61" s="304"/>
      <c r="W61" s="336"/>
      <c r="X61" s="324"/>
      <c r="Y61" s="324"/>
      <c r="Z61" s="50"/>
      <c r="AA61" s="28"/>
      <c r="AB61" s="51"/>
      <c r="AC61" s="304"/>
      <c r="AD61" s="304"/>
    </row>
    <row r="62" spans="1:30" ht="15.75" customHeight="1" x14ac:dyDescent="0.25">
      <c r="A62" s="304"/>
      <c r="B62" s="516" t="s">
        <v>172</v>
      </c>
      <c r="C62" s="488"/>
      <c r="D62" s="520"/>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2"/>
      <c r="AC62" s="304"/>
      <c r="AD62" s="304"/>
    </row>
    <row r="63" spans="1:30" ht="15.75" customHeight="1" x14ac:dyDescent="0.25">
      <c r="A63" s="304"/>
      <c r="B63" s="48"/>
      <c r="C63" s="334"/>
      <c r="D63" s="334"/>
      <c r="E63" s="334"/>
      <c r="F63" s="327"/>
      <c r="G63" s="335"/>
      <c r="H63" s="336"/>
      <c r="I63" s="336"/>
      <c r="J63" s="327"/>
      <c r="K63" s="327"/>
      <c r="L63" s="327"/>
      <c r="M63" s="327"/>
      <c r="N63" s="336"/>
      <c r="O63" s="327"/>
      <c r="P63" s="327"/>
      <c r="Q63" s="327"/>
      <c r="R63" s="327"/>
      <c r="S63" s="336"/>
      <c r="T63" s="314"/>
      <c r="U63" s="314"/>
      <c r="V63" s="304"/>
      <c r="W63" s="336"/>
      <c r="X63" s="324"/>
      <c r="Y63" s="324"/>
      <c r="Z63" s="50"/>
      <c r="AA63" s="28"/>
      <c r="AB63" s="51"/>
      <c r="AC63" s="304"/>
      <c r="AD63" s="304"/>
    </row>
    <row r="64" spans="1:30" ht="15.75" customHeight="1" x14ac:dyDescent="0.25">
      <c r="A64" s="304"/>
      <c r="B64" s="516" t="s">
        <v>173</v>
      </c>
      <c r="C64" s="488"/>
      <c r="D64" s="52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2"/>
      <c r="AC64" s="304"/>
      <c r="AD64" s="304"/>
    </row>
    <row r="65" spans="1:30" ht="15.75" customHeight="1" x14ac:dyDescent="0.25">
      <c r="A65" s="304"/>
      <c r="B65" s="48"/>
      <c r="C65" s="334"/>
      <c r="D65" s="334"/>
      <c r="E65" s="334"/>
      <c r="F65" s="327"/>
      <c r="G65" s="335"/>
      <c r="H65" s="336"/>
      <c r="I65" s="336"/>
      <c r="J65" s="327"/>
      <c r="K65" s="327"/>
      <c r="L65" s="327"/>
      <c r="M65" s="327"/>
      <c r="N65" s="336"/>
      <c r="O65" s="327"/>
      <c r="P65" s="327"/>
      <c r="Q65" s="327"/>
      <c r="R65" s="327"/>
      <c r="S65" s="336"/>
      <c r="T65" s="314"/>
      <c r="U65" s="314"/>
      <c r="V65" s="304"/>
      <c r="W65" s="336"/>
      <c r="X65" s="324"/>
      <c r="Y65" s="324"/>
      <c r="Z65" s="324"/>
      <c r="AA65" s="314"/>
      <c r="AB65" s="320"/>
      <c r="AC65" s="304"/>
      <c r="AD65" s="304"/>
    </row>
    <row r="66" spans="1:30" ht="15.75" customHeight="1" x14ac:dyDescent="0.25">
      <c r="A66" s="304"/>
      <c r="B66" s="516" t="s">
        <v>174</v>
      </c>
      <c r="C66" s="488"/>
      <c r="D66" s="521"/>
      <c r="E66" s="511"/>
      <c r="F66" s="511"/>
      <c r="G66" s="511"/>
      <c r="H66" s="511"/>
      <c r="I66" s="511"/>
      <c r="J66" s="511"/>
      <c r="K66" s="511"/>
      <c r="L66" s="511"/>
      <c r="M66" s="511"/>
      <c r="N66" s="511"/>
      <c r="O66" s="511"/>
      <c r="P66" s="511"/>
      <c r="Q66" s="511"/>
      <c r="R66" s="511"/>
      <c r="S66" s="511"/>
      <c r="T66" s="511"/>
      <c r="U66" s="511"/>
      <c r="V66" s="511"/>
      <c r="W66" s="511"/>
      <c r="X66" s="511"/>
      <c r="Y66" s="511"/>
      <c r="Z66" s="511"/>
      <c r="AA66" s="511"/>
      <c r="AB66" s="512"/>
      <c r="AC66" s="304"/>
      <c r="AD66" s="304"/>
    </row>
    <row r="67" spans="1:30" ht="15.75" customHeight="1" x14ac:dyDescent="0.25">
      <c r="A67" s="304"/>
      <c r="B67" s="48"/>
      <c r="C67" s="334"/>
      <c r="D67" s="334"/>
      <c r="E67" s="334"/>
      <c r="F67" s="327"/>
      <c r="G67" s="335"/>
      <c r="H67" s="336"/>
      <c r="I67" s="336"/>
      <c r="J67" s="327"/>
      <c r="K67" s="327"/>
      <c r="L67" s="327"/>
      <c r="M67" s="327"/>
      <c r="N67" s="336"/>
      <c r="O67" s="327"/>
      <c r="P67" s="327"/>
      <c r="Q67" s="327"/>
      <c r="R67" s="327"/>
      <c r="S67" s="336"/>
      <c r="T67" s="314"/>
      <c r="U67" s="314"/>
      <c r="V67" s="304"/>
      <c r="W67" s="336"/>
      <c r="X67" s="324"/>
      <c r="Y67" s="324"/>
      <c r="Z67" s="50"/>
      <c r="AA67" s="28"/>
      <c r="AB67" s="51"/>
      <c r="AC67" s="304"/>
      <c r="AD67" s="304"/>
    </row>
    <row r="68" spans="1:30" ht="15.75" customHeight="1" x14ac:dyDescent="0.25">
      <c r="A68" s="304"/>
      <c r="B68" s="516" t="s">
        <v>175</v>
      </c>
      <c r="C68" s="488"/>
      <c r="D68" s="521"/>
      <c r="E68" s="511"/>
      <c r="F68" s="511"/>
      <c r="G68" s="511"/>
      <c r="H68" s="511"/>
      <c r="I68" s="511"/>
      <c r="J68" s="511"/>
      <c r="K68" s="511"/>
      <c r="L68" s="511"/>
      <c r="M68" s="511"/>
      <c r="N68" s="511"/>
      <c r="O68" s="511"/>
      <c r="P68" s="511"/>
      <c r="Q68" s="511"/>
      <c r="R68" s="511"/>
      <c r="S68" s="511"/>
      <c r="T68" s="511"/>
      <c r="U68" s="511"/>
      <c r="V68" s="511"/>
      <c r="W68" s="511"/>
      <c r="X68" s="511"/>
      <c r="Y68" s="511"/>
      <c r="Z68" s="511"/>
      <c r="AA68" s="511"/>
      <c r="AB68" s="512"/>
      <c r="AC68" s="304"/>
      <c r="AD68" s="304"/>
    </row>
    <row r="69" spans="1:30" ht="15.75" customHeight="1" x14ac:dyDescent="0.25">
      <c r="A69" s="304"/>
      <c r="B69" s="48"/>
      <c r="C69" s="334"/>
      <c r="D69" s="334"/>
      <c r="E69" s="334"/>
      <c r="F69" s="327"/>
      <c r="G69" s="335"/>
      <c r="H69" s="336"/>
      <c r="I69" s="336"/>
      <c r="J69" s="327"/>
      <c r="K69" s="327"/>
      <c r="L69" s="327"/>
      <c r="M69" s="327"/>
      <c r="N69" s="336"/>
      <c r="O69" s="327"/>
      <c r="P69" s="327"/>
      <c r="Q69" s="327"/>
      <c r="R69" s="327"/>
      <c r="S69" s="336"/>
      <c r="T69" s="314"/>
      <c r="U69" s="314"/>
      <c r="V69" s="304"/>
      <c r="W69" s="336"/>
      <c r="X69" s="324"/>
      <c r="Y69" s="324"/>
      <c r="Z69" s="50"/>
      <c r="AA69" s="28"/>
      <c r="AB69" s="51"/>
      <c r="AC69" s="304"/>
      <c r="AD69" s="304"/>
    </row>
    <row r="70" spans="1:30" ht="15.75" customHeight="1" x14ac:dyDescent="0.25">
      <c r="A70" s="304"/>
      <c r="B70" s="516" t="s">
        <v>176</v>
      </c>
      <c r="C70" s="488"/>
      <c r="D70" s="521"/>
      <c r="E70" s="511"/>
      <c r="F70" s="511"/>
      <c r="G70" s="511"/>
      <c r="H70" s="511"/>
      <c r="I70" s="511"/>
      <c r="J70" s="511"/>
      <c r="K70" s="511"/>
      <c r="L70" s="511"/>
      <c r="M70" s="511"/>
      <c r="N70" s="511"/>
      <c r="O70" s="511"/>
      <c r="P70" s="511"/>
      <c r="Q70" s="511"/>
      <c r="R70" s="511"/>
      <c r="S70" s="511"/>
      <c r="T70" s="511"/>
      <c r="U70" s="511"/>
      <c r="V70" s="511"/>
      <c r="W70" s="511"/>
      <c r="X70" s="511"/>
      <c r="Y70" s="511"/>
      <c r="Z70" s="511"/>
      <c r="AA70" s="511"/>
      <c r="AB70" s="512"/>
      <c r="AC70" s="304"/>
      <c r="AD70" s="304"/>
    </row>
    <row r="71" spans="1:30" ht="15.75" customHeight="1" x14ac:dyDescent="0.25">
      <c r="A71" s="304"/>
      <c r="B71" s="48"/>
      <c r="C71" s="334"/>
      <c r="D71" s="334"/>
      <c r="E71" s="334"/>
      <c r="F71" s="327"/>
      <c r="G71" s="335"/>
      <c r="H71" s="336"/>
      <c r="I71" s="336"/>
      <c r="J71" s="327"/>
      <c r="K71" s="327"/>
      <c r="L71" s="327"/>
      <c r="M71" s="327"/>
      <c r="N71" s="336"/>
      <c r="O71" s="327"/>
      <c r="P71" s="327"/>
      <c r="Q71" s="327"/>
      <c r="R71" s="327"/>
      <c r="S71" s="336"/>
      <c r="T71" s="314"/>
      <c r="U71" s="314"/>
      <c r="V71" s="304"/>
      <c r="W71" s="336"/>
      <c r="X71" s="324"/>
      <c r="Y71" s="324"/>
      <c r="Z71" s="50"/>
      <c r="AA71" s="28"/>
      <c r="AB71" s="51"/>
      <c r="AC71" s="304"/>
      <c r="AD71" s="304"/>
    </row>
    <row r="72" spans="1:30" ht="15.75" customHeight="1" x14ac:dyDescent="0.25">
      <c r="A72" s="304"/>
      <c r="B72" s="516" t="s">
        <v>177</v>
      </c>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8"/>
      <c r="AA72" s="498"/>
      <c r="AB72" s="488"/>
      <c r="AC72" s="304"/>
      <c r="AD72" s="304"/>
    </row>
    <row r="73" spans="1:30" ht="15.75" customHeight="1" x14ac:dyDescent="0.25">
      <c r="A73" s="304"/>
      <c r="B73" s="497" t="s">
        <v>122</v>
      </c>
      <c r="C73" s="488"/>
      <c r="D73" s="52" t="s">
        <v>178</v>
      </c>
      <c r="E73" s="497" t="s">
        <v>179</v>
      </c>
      <c r="F73" s="488"/>
      <c r="G73" s="497" t="s">
        <v>177</v>
      </c>
      <c r="H73" s="498"/>
      <c r="I73" s="498"/>
      <c r="J73" s="498"/>
      <c r="K73" s="498"/>
      <c r="L73" s="498"/>
      <c r="M73" s="498"/>
      <c r="N73" s="498"/>
      <c r="O73" s="488"/>
      <c r="P73" s="497" t="s">
        <v>180</v>
      </c>
      <c r="Q73" s="498"/>
      <c r="R73" s="498"/>
      <c r="S73" s="498"/>
      <c r="T73" s="498"/>
      <c r="U73" s="498"/>
      <c r="V73" s="498"/>
      <c r="W73" s="498"/>
      <c r="X73" s="498"/>
      <c r="Y73" s="498"/>
      <c r="Z73" s="498"/>
      <c r="AA73" s="498"/>
      <c r="AB73" s="488"/>
      <c r="AC73" s="304"/>
      <c r="AD73" s="304"/>
    </row>
    <row r="74" spans="1:30" ht="15.75" customHeight="1" x14ac:dyDescent="0.25">
      <c r="A74" s="304"/>
      <c r="B74" s="497"/>
      <c r="C74" s="488"/>
      <c r="D74" s="37"/>
      <c r="E74" s="497"/>
      <c r="F74" s="488"/>
      <c r="G74" s="522"/>
      <c r="H74" s="498"/>
      <c r="I74" s="498"/>
      <c r="J74" s="498"/>
      <c r="K74" s="498"/>
      <c r="L74" s="498"/>
      <c r="M74" s="498"/>
      <c r="N74" s="498"/>
      <c r="O74" s="488"/>
      <c r="P74" s="522"/>
      <c r="Q74" s="498"/>
      <c r="R74" s="498"/>
      <c r="S74" s="498"/>
      <c r="T74" s="498"/>
      <c r="U74" s="498"/>
      <c r="V74" s="498"/>
      <c r="W74" s="498"/>
      <c r="X74" s="498"/>
      <c r="Y74" s="498"/>
      <c r="Z74" s="498"/>
      <c r="AA74" s="498"/>
      <c r="AB74" s="488"/>
      <c r="AC74" s="304"/>
      <c r="AD74" s="304"/>
    </row>
    <row r="75" spans="1:30" ht="15.75" customHeight="1" x14ac:dyDescent="0.25">
      <c r="A75" s="304"/>
      <c r="B75" s="497"/>
      <c r="C75" s="488"/>
      <c r="D75" s="37"/>
      <c r="E75" s="497"/>
      <c r="F75" s="488"/>
      <c r="G75" s="522"/>
      <c r="H75" s="498"/>
      <c r="I75" s="498"/>
      <c r="J75" s="498"/>
      <c r="K75" s="498"/>
      <c r="L75" s="498"/>
      <c r="M75" s="498"/>
      <c r="N75" s="498"/>
      <c r="O75" s="488"/>
      <c r="P75" s="522"/>
      <c r="Q75" s="498"/>
      <c r="R75" s="498"/>
      <c r="S75" s="498"/>
      <c r="T75" s="498"/>
      <c r="U75" s="498"/>
      <c r="V75" s="498"/>
      <c r="W75" s="498"/>
      <c r="X75" s="498"/>
      <c r="Y75" s="498"/>
      <c r="Z75" s="498"/>
      <c r="AA75" s="498"/>
      <c r="AB75" s="488"/>
      <c r="AC75" s="304"/>
      <c r="AD75" s="304"/>
    </row>
    <row r="76" spans="1:30" ht="26.25" customHeight="1" x14ac:dyDescent="0.25">
      <c r="A76" s="304"/>
      <c r="B76" s="523" t="s">
        <v>181</v>
      </c>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8"/>
      <c r="AA76" s="498"/>
      <c r="AB76" s="488"/>
      <c r="AC76" s="304"/>
      <c r="AD76" s="337"/>
    </row>
    <row r="77" spans="1:30" ht="12.75" customHeight="1" x14ac:dyDescent="0.25">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row>
    <row r="78" spans="1:30" ht="12.75" customHeight="1" x14ac:dyDescent="0.25">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row>
    <row r="79" spans="1:30" ht="12.75" customHeight="1" x14ac:dyDescent="0.25">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row>
    <row r="80" spans="1:30" ht="12.75" customHeight="1" x14ac:dyDescent="0.25">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row>
    <row r="81" spans="1:30" ht="12.75" customHeight="1" x14ac:dyDescent="0.25">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row>
    <row r="82" spans="1:30" ht="12.75" customHeight="1" x14ac:dyDescent="0.25">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304"/>
    </row>
    <row r="83" spans="1:30" ht="12.75" customHeight="1" x14ac:dyDescent="0.25">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row>
    <row r="84" spans="1:30"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row>
    <row r="85" spans="1:30"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row>
    <row r="86" spans="1:30"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row>
    <row r="87" spans="1:30"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30"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row>
    <row r="89" spans="1:30"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row>
    <row r="90" spans="1:30"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row>
    <row r="91" spans="1:30"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row>
    <row r="92" spans="1:30"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row>
    <row r="93" spans="1:30"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row>
    <row r="94" spans="1:30"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row>
    <row r="95" spans="1:30"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row>
    <row r="96" spans="1:30"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row>
    <row r="97" spans="1:30"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row>
    <row r="98" spans="1:30"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row>
    <row r="99" spans="1:30"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row>
    <row r="100" spans="1:30"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row>
    <row r="101" spans="1:30"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row>
    <row r="102" spans="1:30"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row>
    <row r="103" spans="1:30"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row>
    <row r="104" spans="1:30"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row>
    <row r="105" spans="1:30"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row>
    <row r="106" spans="1:30"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row>
    <row r="107" spans="1:30"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row>
    <row r="108" spans="1:30"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row>
    <row r="109" spans="1:30"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row>
    <row r="110" spans="1:30"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row>
    <row r="111" spans="1:30"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row>
    <row r="112" spans="1:30"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row>
    <row r="113" spans="1:30"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row>
    <row r="114" spans="1:30"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row>
    <row r="115" spans="1:30"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30"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row>
    <row r="117" spans="1:30"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row>
    <row r="118" spans="1:30"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row>
    <row r="119" spans="1:30"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row>
    <row r="120" spans="1:30"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row>
    <row r="121" spans="1:30"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row>
    <row r="122" spans="1:30"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row>
    <row r="123" spans="1:30"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row>
    <row r="124" spans="1:30"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row>
    <row r="125" spans="1:30"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row>
    <row r="126" spans="1:30"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row>
    <row r="127" spans="1:30"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row>
    <row r="128" spans="1:30"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row>
    <row r="129" spans="1:30"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row>
    <row r="130" spans="1:30"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row>
    <row r="131" spans="1:30"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row>
    <row r="132" spans="1:30"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row>
    <row r="133" spans="1:30"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row>
    <row r="134" spans="1:30"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row>
    <row r="135" spans="1:30"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row>
    <row r="136" spans="1:30"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row>
    <row r="137" spans="1:30"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row>
    <row r="138" spans="1:30"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row>
    <row r="139" spans="1:30"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row>
    <row r="140" spans="1:30"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row>
    <row r="141" spans="1:30"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0"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row>
    <row r="143" spans="1:30"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row>
    <row r="144" spans="1:30"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row>
    <row r="145" spans="1:30"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row>
    <row r="146" spans="1:30"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row>
    <row r="147" spans="1:30"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row>
    <row r="148" spans="1:30"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row>
    <row r="149" spans="1:30"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row>
    <row r="150" spans="1:30"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row>
    <row r="151" spans="1:30"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row>
    <row r="152" spans="1:30"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row>
    <row r="153" spans="1:30"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row>
    <row r="154" spans="1:30"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row>
    <row r="155" spans="1:30"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row>
    <row r="156" spans="1:30"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row>
    <row r="157" spans="1:30"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row>
    <row r="158" spans="1:30"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row>
    <row r="159" spans="1:30"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row>
    <row r="160" spans="1:30"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row>
    <row r="161" spans="1:30"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row>
    <row r="162" spans="1:30"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row>
    <row r="163" spans="1:30"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row>
    <row r="164" spans="1:30"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row>
    <row r="165" spans="1:30"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row>
    <row r="166" spans="1:30"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row>
    <row r="167" spans="1:30"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row>
    <row r="168" spans="1:30"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row>
    <row r="169" spans="1:30"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row>
    <row r="170" spans="1:30"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row>
    <row r="171" spans="1:30"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row>
    <row r="172" spans="1:30"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row>
    <row r="173" spans="1:30"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row>
    <row r="175" spans="1:30"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row>
    <row r="176" spans="1:30"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row>
    <row r="177" spans="1:30"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row>
    <row r="178" spans="1:30"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row>
    <row r="179" spans="1:30"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row>
    <row r="180" spans="1:30"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row>
    <row r="181" spans="1:30"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row>
    <row r="182" spans="1:30"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row>
    <row r="183" spans="1:30"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row>
    <row r="184" spans="1:30"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row>
    <row r="185" spans="1:30"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row>
    <row r="186" spans="1:30"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row>
    <row r="187" spans="1:30"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row>
    <row r="188" spans="1:30"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row>
    <row r="189" spans="1:30"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row>
    <row r="190" spans="1:30"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row>
    <row r="191" spans="1:30"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row>
    <row r="192" spans="1:30"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row>
    <row r="193" spans="1:30"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row>
    <row r="194" spans="1:30"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row>
    <row r="195" spans="1:30"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row>
    <row r="196" spans="1:30"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row>
    <row r="197" spans="1:30"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row>
    <row r="198" spans="1:30"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row>
    <row r="199" spans="1:30"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row>
    <row r="200" spans="1:30"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row>
    <row r="201" spans="1:30"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row>
    <row r="202" spans="1:30"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row>
    <row r="203" spans="1:30"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row>
    <row r="204" spans="1:30"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row>
    <row r="205" spans="1:30"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row>
    <row r="206" spans="1:30"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row>
    <row r="207" spans="1:30"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row>
    <row r="208" spans="1:30"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row>
    <row r="209" spans="1:30"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row>
    <row r="210" spans="1:30"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row>
    <row r="211" spans="1:30"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row>
    <row r="212" spans="1:30"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row>
    <row r="213" spans="1:30"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row>
    <row r="214" spans="1:30"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row>
    <row r="215" spans="1:30"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row>
    <row r="216" spans="1:30"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row>
    <row r="217" spans="1:30"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row>
    <row r="218" spans="1:30"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row>
    <row r="219" spans="1:30"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row>
    <row r="220" spans="1:30"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row>
    <row r="221" spans="1:30"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row>
    <row r="222" spans="1:30"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row>
    <row r="223" spans="1:30"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row>
    <row r="224" spans="1:30"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row>
    <row r="225" spans="1:30"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row>
    <row r="226" spans="1:30"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row>
    <row r="227" spans="1:30"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row>
    <row r="228" spans="1:30"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row>
    <row r="229" spans="1:30"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row>
    <row r="230" spans="1:30"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row>
    <row r="231" spans="1:30"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row>
    <row r="232" spans="1:30"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row>
    <row r="233" spans="1:30"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row>
    <row r="234" spans="1:30"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row>
    <row r="235" spans="1:30"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row>
    <row r="236" spans="1:30"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row>
    <row r="237" spans="1:30"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row>
    <row r="238" spans="1:30"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row>
    <row r="239" spans="1:30"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row>
    <row r="240" spans="1:30"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row>
    <row r="241" spans="1:30"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row>
    <row r="242" spans="1:30"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row>
    <row r="243" spans="1:30"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row>
    <row r="244" spans="1:30"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row>
    <row r="245" spans="1:30"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row>
    <row r="246" spans="1:30"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row>
    <row r="247" spans="1:30"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row>
    <row r="248" spans="1:30"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row>
    <row r="249" spans="1:30"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row>
    <row r="250" spans="1:30"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row>
    <row r="251" spans="1:30"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0"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row>
    <row r="253" spans="1:30"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0"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row>
    <row r="255" spans="1:30"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row>
    <row r="256" spans="1:30"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row>
    <row r="257" spans="1:30"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row>
    <row r="258" spans="1:30"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row>
    <row r="259" spans="1:30"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row>
    <row r="260" spans="1:30"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row>
    <row r="261" spans="1:30"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row>
    <row r="262" spans="1:30"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row>
    <row r="263" spans="1:30"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row>
    <row r="264" spans="1:30"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row>
    <row r="265" spans="1:30"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row>
    <row r="266" spans="1:30"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row>
    <row r="267" spans="1:30"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row>
    <row r="268" spans="1:30"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row>
    <row r="269" spans="1:30"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row>
    <row r="270" spans="1:30"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row>
    <row r="271" spans="1:30"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row>
    <row r="272" spans="1:30"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row>
    <row r="273" spans="1:30"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row>
    <row r="274" spans="1:30"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0"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row>
    <row r="276" spans="1:30"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row>
    <row r="277" spans="1:30"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row>
    <row r="278" spans="1:30"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row>
    <row r="279" spans="1:30"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row>
    <row r="280" spans="1:30"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row>
    <row r="281" spans="1:30"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row>
    <row r="282" spans="1:30"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row>
    <row r="283" spans="1:30"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row>
    <row r="284" spans="1:30"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row>
    <row r="285" spans="1:30"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row>
    <row r="286" spans="1:30"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row>
    <row r="287" spans="1:30"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row>
    <row r="288" spans="1:30"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row>
    <row r="289" spans="1:30"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row>
    <row r="290" spans="1:30"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row>
    <row r="291" spans="1:30"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row>
    <row r="292" spans="1:30"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row>
    <row r="293" spans="1:30"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row>
    <row r="294" spans="1:30"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row>
    <row r="295" spans="1:30"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row>
    <row r="296" spans="1:30"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30"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row>
    <row r="298" spans="1:30"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row>
    <row r="299" spans="1:30"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row>
    <row r="300" spans="1:30"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row>
    <row r="301" spans="1:30"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row>
    <row r="302" spans="1:30"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row>
    <row r="303" spans="1:30"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row>
    <row r="304" spans="1:30"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row>
    <row r="305" spans="1:30"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row>
    <row r="306" spans="1:30"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row>
    <row r="307" spans="1:30"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row>
    <row r="308" spans="1:30"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row>
    <row r="309" spans="1:30"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row>
    <row r="310" spans="1:30"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row>
    <row r="311" spans="1:30"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row>
    <row r="312" spans="1:30"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row>
    <row r="313" spans="1:30"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row>
    <row r="314" spans="1:30"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row>
    <row r="315" spans="1:30"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row>
    <row r="316" spans="1:30"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row>
    <row r="317" spans="1:30"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row>
    <row r="318" spans="1:30"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30"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30"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row>
    <row r="321" spans="1:30"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row>
    <row r="322" spans="1:30"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row>
    <row r="323" spans="1:30"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row>
    <row r="324" spans="1:30"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row>
    <row r="325" spans="1:30"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row>
    <row r="326" spans="1:30"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row>
    <row r="327" spans="1:30"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row>
    <row r="328" spans="1:30"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row>
    <row r="329" spans="1:30"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row>
    <row r="330" spans="1:30"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row>
    <row r="331" spans="1:30"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row>
    <row r="332" spans="1:30"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row>
    <row r="333" spans="1:30"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row>
    <row r="334" spans="1:30"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row>
    <row r="335" spans="1:30"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row>
    <row r="336" spans="1:30"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row>
    <row r="337" spans="1:30"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row>
    <row r="338" spans="1:30"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row>
    <row r="339" spans="1:30"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row>
    <row r="340" spans="1:30"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row>
    <row r="341" spans="1:30"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row>
    <row r="342" spans="1:30"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row>
    <row r="343" spans="1:30"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row>
    <row r="344" spans="1:30"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30"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30"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30"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row>
    <row r="348" spans="1:30"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row>
    <row r="349" spans="1:30"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row>
    <row r="350" spans="1:30"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row>
    <row r="351" spans="1:30"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row>
    <row r="352" spans="1:30"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row>
    <row r="353" spans="1:30"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row>
    <row r="354" spans="1:30"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row>
    <row r="355" spans="1:30"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row>
    <row r="356" spans="1:30"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row>
    <row r="357" spans="1:30"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row>
    <row r="358" spans="1:30"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row>
    <row r="359" spans="1:30"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row>
    <row r="360" spans="1:30"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row>
    <row r="361" spans="1:30"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row>
    <row r="362" spans="1:30"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row>
    <row r="363" spans="1:30"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row>
    <row r="364" spans="1:30"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row>
    <row r="365" spans="1:30"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row>
    <row r="366" spans="1:30"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row>
    <row r="367" spans="1:30"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row>
    <row r="368" spans="1:30"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row>
    <row r="369" spans="1:30"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row>
    <row r="370" spans="1:30"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row>
    <row r="371" spans="1:30"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row>
    <row r="372" spans="1:30"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row>
    <row r="373" spans="1:30"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row>
    <row r="374" spans="1:30"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row>
    <row r="375" spans="1:30"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row>
    <row r="376" spans="1:30"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row>
    <row r="377" spans="1:30"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row>
    <row r="378" spans="1:30"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row>
    <row r="379" spans="1:30"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row>
    <row r="380" spans="1:30"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row>
    <row r="381" spans="1:30"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row>
    <row r="382" spans="1:30"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row>
    <row r="383" spans="1:30"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row>
    <row r="384" spans="1:30"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row>
    <row r="385" spans="1:30"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row>
    <row r="386" spans="1:30"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row>
    <row r="387" spans="1:30"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row>
    <row r="388" spans="1:30"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row>
    <row r="389" spans="1:30"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row>
    <row r="390" spans="1:30"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row>
    <row r="391" spans="1:30"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row>
    <row r="392" spans="1:30"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row>
    <row r="393" spans="1:30"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row>
    <row r="394" spans="1:30"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row>
    <row r="395" spans="1:30"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row>
    <row r="396" spans="1:30"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row>
    <row r="397" spans="1:30"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row>
    <row r="398" spans="1:30"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row>
    <row r="399" spans="1:30"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row>
    <row r="400" spans="1:30"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row>
    <row r="401" spans="1:30"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row>
    <row r="402" spans="1:30"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row>
    <row r="403" spans="1:30"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row>
    <row r="404" spans="1:30"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row>
    <row r="405" spans="1:30"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row>
    <row r="406" spans="1:30"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row>
    <row r="407" spans="1:30"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row>
    <row r="408" spans="1:30"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row>
    <row r="409" spans="1:30"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row>
    <row r="410" spans="1:30"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row>
    <row r="411" spans="1:30"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row>
    <row r="412" spans="1:30"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row>
    <row r="413" spans="1:30"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row>
    <row r="414" spans="1:30"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row>
    <row r="415" spans="1:30"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row>
    <row r="416" spans="1:30"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row>
    <row r="417" spans="1:30"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row>
    <row r="418" spans="1:30"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row>
    <row r="419" spans="1:30"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row>
    <row r="420" spans="1:30"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row>
    <row r="421" spans="1:30"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row>
    <row r="422" spans="1:30"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row>
    <row r="423" spans="1:30"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row>
    <row r="424" spans="1:30"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row>
    <row r="425" spans="1:30"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row>
    <row r="426" spans="1:30"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row>
    <row r="427" spans="1:30"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row>
    <row r="428" spans="1:30"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row>
    <row r="429" spans="1:30"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row>
    <row r="430" spans="1:30"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row>
    <row r="431" spans="1:30"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row>
    <row r="432" spans="1:30"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row>
    <row r="433" spans="1:30"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row>
    <row r="434" spans="1:30"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row>
    <row r="435" spans="1:30"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row>
    <row r="436" spans="1:30"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row>
    <row r="437" spans="1:30"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row>
    <row r="438" spans="1:30"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row>
    <row r="439" spans="1:30"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row>
    <row r="440" spans="1:30"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row>
    <row r="441" spans="1:30"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row>
    <row r="442" spans="1:30"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row>
    <row r="443" spans="1:30"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row>
    <row r="444" spans="1:30"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row>
    <row r="445" spans="1:30"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row>
    <row r="446" spans="1:30"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row>
    <row r="447" spans="1:30"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row>
    <row r="448" spans="1:30"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row>
    <row r="449" spans="1:30"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row>
    <row r="450" spans="1:30"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row>
    <row r="451" spans="1:30"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row>
    <row r="452" spans="1:30"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row>
    <row r="453" spans="1:30"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row>
    <row r="454" spans="1:30"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row>
    <row r="455" spans="1:30"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row>
    <row r="456" spans="1:30"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row>
    <row r="457" spans="1:30"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row>
    <row r="458" spans="1:30"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row>
    <row r="459" spans="1:30"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row>
    <row r="460" spans="1:30"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row>
    <row r="461" spans="1:30"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row>
    <row r="462" spans="1:30"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row>
    <row r="463" spans="1:30"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row>
    <row r="464" spans="1:30"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row>
    <row r="465" spans="1:30"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row>
    <row r="466" spans="1:30"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row>
    <row r="467" spans="1:30"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row>
    <row r="468" spans="1:30"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row>
    <row r="469" spans="1:30"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row>
    <row r="470" spans="1:30"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row>
    <row r="471" spans="1:30"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row>
    <row r="472" spans="1:30"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row>
    <row r="473" spans="1:30"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row>
    <row r="474" spans="1:30"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row>
    <row r="475" spans="1:30"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row>
    <row r="476" spans="1:30"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row>
    <row r="477" spans="1:30"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row>
    <row r="478" spans="1:30"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row>
    <row r="479" spans="1:30"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row>
    <row r="480" spans="1:30"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row>
    <row r="481" spans="1:30"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row>
    <row r="482" spans="1:30"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row>
    <row r="483" spans="1:30"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row>
    <row r="484" spans="1:30"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row>
    <row r="485" spans="1:30"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row>
    <row r="486" spans="1:30"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row>
    <row r="487" spans="1:30"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row>
    <row r="488" spans="1:30"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row>
    <row r="489" spans="1:30"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row>
    <row r="490" spans="1:30"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row>
    <row r="491" spans="1:30"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row>
    <row r="492" spans="1:30"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row>
    <row r="493" spans="1:30"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row>
    <row r="494" spans="1:30"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row>
    <row r="495" spans="1:30"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row>
    <row r="496" spans="1:30"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row>
    <row r="497" spans="1:30"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row>
    <row r="498" spans="1:30"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row>
    <row r="499" spans="1:30"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row>
    <row r="500" spans="1:30"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row>
    <row r="501" spans="1:30"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row>
    <row r="502" spans="1:30"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row>
    <row r="503" spans="1:30"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row>
    <row r="504" spans="1:30"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row>
    <row r="505" spans="1:30"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row>
    <row r="506" spans="1:30"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row>
    <row r="507" spans="1:30"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row>
    <row r="508" spans="1:30"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row>
    <row r="509" spans="1:30"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row>
    <row r="510" spans="1:30"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row>
    <row r="511" spans="1:30"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row>
    <row r="512" spans="1:30"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row>
    <row r="513" spans="1:30"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row>
    <row r="514" spans="1:30"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row>
    <row r="515" spans="1:30"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row>
    <row r="516" spans="1:30"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row>
    <row r="517" spans="1:30"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row>
    <row r="518" spans="1:30"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row>
    <row r="519" spans="1:30"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row>
    <row r="520" spans="1:30"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row>
    <row r="521" spans="1:30"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row>
    <row r="522" spans="1:30"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row>
    <row r="523" spans="1:30"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row>
    <row r="524" spans="1:30"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row>
    <row r="525" spans="1:30"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row>
    <row r="526" spans="1:30"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row>
    <row r="527" spans="1:30"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row>
    <row r="528" spans="1:30"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row>
    <row r="529" spans="1:30"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row>
    <row r="530" spans="1:30"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row>
    <row r="531" spans="1:30"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row>
    <row r="532" spans="1:30"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row>
    <row r="533" spans="1:30"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row>
    <row r="534" spans="1:30"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row>
    <row r="535" spans="1:30"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row>
    <row r="536" spans="1:30"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row>
    <row r="537" spans="1:30"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row>
    <row r="538" spans="1:30"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row>
    <row r="539" spans="1:30"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row>
    <row r="540" spans="1:30"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row>
    <row r="541" spans="1:30"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row>
    <row r="542" spans="1:30"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row>
    <row r="543" spans="1:30"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row>
    <row r="544" spans="1:30"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row>
    <row r="545" spans="1:30"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row>
    <row r="546" spans="1:30"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row>
    <row r="547" spans="1:30"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row>
    <row r="548" spans="1:30"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row>
    <row r="549" spans="1:30"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row>
    <row r="550" spans="1:30"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row>
    <row r="551" spans="1:30"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row>
    <row r="552" spans="1:30"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row>
    <row r="553" spans="1:30"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row>
    <row r="554" spans="1:30"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row>
    <row r="555" spans="1:30"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row>
    <row r="556" spans="1:30"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row>
    <row r="557" spans="1:30"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row>
    <row r="558" spans="1:30"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row>
    <row r="559" spans="1:30"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row>
    <row r="560" spans="1:30"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row>
    <row r="561" spans="1:30"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row>
    <row r="562" spans="1:30"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row>
    <row r="563" spans="1:30"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row>
    <row r="564" spans="1:30"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row>
    <row r="565" spans="1:30"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row>
    <row r="566" spans="1:30"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row>
    <row r="567" spans="1:30"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row>
    <row r="568" spans="1:30"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row>
    <row r="569" spans="1:30"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row>
    <row r="570" spans="1:30"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row>
    <row r="571" spans="1:30"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row>
    <row r="572" spans="1:30"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row>
    <row r="573" spans="1:30"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row>
    <row r="574" spans="1:30"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row>
    <row r="575" spans="1:30"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row>
    <row r="576" spans="1:30"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row>
    <row r="577" spans="1:30"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row>
    <row r="578" spans="1:30"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row>
    <row r="579" spans="1:30"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row>
    <row r="580" spans="1:30"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row>
    <row r="581" spans="1:30"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row>
    <row r="582" spans="1:30"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row>
    <row r="583" spans="1:30"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row>
    <row r="584" spans="1:30"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row>
    <row r="585" spans="1:30"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row>
    <row r="586" spans="1:30"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row>
    <row r="587" spans="1:30"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row>
    <row r="588" spans="1:30"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row>
    <row r="589" spans="1:30"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row>
    <row r="590" spans="1:30"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row>
    <row r="591" spans="1:30"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row>
    <row r="592" spans="1:30"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row>
    <row r="593" spans="1:30"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row>
    <row r="594" spans="1:30"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row>
    <row r="595" spans="1:30"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row>
    <row r="596" spans="1:30"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row>
    <row r="597" spans="1:30"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row>
    <row r="598" spans="1:30"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row>
    <row r="599" spans="1:30"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row>
    <row r="600" spans="1:30"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row>
    <row r="601" spans="1:30"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row>
    <row r="602" spans="1:30"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row>
    <row r="603" spans="1:30"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row>
    <row r="604" spans="1:30"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row>
    <row r="605" spans="1:30"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row>
    <row r="606" spans="1:30"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row>
    <row r="607" spans="1:30"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row>
    <row r="608" spans="1:30"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row>
    <row r="609" spans="1:30"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row>
    <row r="610" spans="1:30"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row>
    <row r="611" spans="1:30"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row>
    <row r="612" spans="1:30"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row>
    <row r="613" spans="1:30"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row>
    <row r="614" spans="1:30"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row>
    <row r="615" spans="1:30"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row>
    <row r="616" spans="1:30"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row>
    <row r="617" spans="1:30"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row>
    <row r="618" spans="1:30"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row>
    <row r="619" spans="1:30"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row>
    <row r="620" spans="1:30"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row>
    <row r="621" spans="1:30"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row>
    <row r="622" spans="1:30"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row>
    <row r="623" spans="1:30"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row>
    <row r="624" spans="1:30"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row>
    <row r="625" spans="1:30"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row>
    <row r="626" spans="1:30"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row>
    <row r="627" spans="1:30"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row>
    <row r="628" spans="1:30"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row>
    <row r="629" spans="1:30"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row>
    <row r="630" spans="1:30"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row>
    <row r="631" spans="1:30"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row>
    <row r="632" spans="1:30"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row>
    <row r="633" spans="1:30"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row>
    <row r="634" spans="1:30"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row>
    <row r="635" spans="1:30"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row>
    <row r="636" spans="1:30"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row>
    <row r="637" spans="1:30"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row>
    <row r="638" spans="1:30"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row>
    <row r="639" spans="1:30"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row>
    <row r="640" spans="1:30"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row>
    <row r="641" spans="1:30"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row>
    <row r="642" spans="1:30"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row>
    <row r="643" spans="1:30"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row>
    <row r="644" spans="1:30"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row>
    <row r="645" spans="1:30"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row>
    <row r="646" spans="1:30"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row>
    <row r="647" spans="1:30"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row>
    <row r="648" spans="1:30"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row>
    <row r="649" spans="1:30"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row>
    <row r="650" spans="1:30"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row>
    <row r="651" spans="1:30"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row>
    <row r="652" spans="1:30"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row>
    <row r="653" spans="1:30"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row>
    <row r="654" spans="1:30"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row>
    <row r="655" spans="1:30"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row>
    <row r="656" spans="1:30"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row>
    <row r="657" spans="1:30"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row>
    <row r="658" spans="1:30"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row>
    <row r="659" spans="1:30"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row>
    <row r="660" spans="1:30"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row>
    <row r="661" spans="1:30"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row>
    <row r="662" spans="1:30"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row>
    <row r="663" spans="1:30"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row>
    <row r="664" spans="1:30"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row>
    <row r="665" spans="1:30"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row>
    <row r="666" spans="1:30"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row>
    <row r="667" spans="1:30"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row>
    <row r="668" spans="1:30"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row>
    <row r="669" spans="1:30"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row>
    <row r="670" spans="1:30"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row>
    <row r="671" spans="1:30"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row>
    <row r="672" spans="1:30"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row>
    <row r="673" spans="1:30"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row>
    <row r="674" spans="1:30"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row>
    <row r="675" spans="1:30"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row>
    <row r="676" spans="1:30"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row>
    <row r="677" spans="1:30"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row>
    <row r="678" spans="1:30"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row>
    <row r="679" spans="1:30"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row>
    <row r="680" spans="1:30"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row>
    <row r="681" spans="1:30"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row>
    <row r="682" spans="1:30"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row>
    <row r="683" spans="1:30"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row>
    <row r="684" spans="1:30"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row>
    <row r="685" spans="1:30"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row>
    <row r="686" spans="1:30"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row>
    <row r="687" spans="1:30"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row>
    <row r="688" spans="1:30"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row>
    <row r="689" spans="1:30"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row>
    <row r="690" spans="1:30"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row>
    <row r="691" spans="1:30"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row>
    <row r="692" spans="1:30"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row>
    <row r="693" spans="1:30"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row>
    <row r="694" spans="1:30"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row>
    <row r="695" spans="1:30"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row>
    <row r="696" spans="1:30"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row>
    <row r="697" spans="1:30"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row>
    <row r="698" spans="1:30"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row>
    <row r="699" spans="1:30"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row>
    <row r="700" spans="1:30"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row>
    <row r="701" spans="1:30"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row>
    <row r="702" spans="1:30"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row>
    <row r="703" spans="1:30"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row>
    <row r="704" spans="1:30"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row>
    <row r="705" spans="1:30"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row>
    <row r="706" spans="1:30"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row>
    <row r="707" spans="1:30"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row>
    <row r="708" spans="1:30"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row>
    <row r="709" spans="1:30"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row>
    <row r="710" spans="1:30"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row>
    <row r="711" spans="1:30"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row>
    <row r="712" spans="1:30"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row>
    <row r="713" spans="1:30"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row>
    <row r="714" spans="1:30"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row>
    <row r="715" spans="1:30"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row>
    <row r="716" spans="1:30"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row>
    <row r="717" spans="1:30"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row>
    <row r="718" spans="1:30"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row>
    <row r="719" spans="1:30"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row>
    <row r="720" spans="1:30"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row>
    <row r="721" spans="1:30"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row>
    <row r="722" spans="1:30"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row>
    <row r="723" spans="1:30"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row>
    <row r="724" spans="1:30"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row>
    <row r="725" spans="1:30"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row>
    <row r="726" spans="1:30"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row>
    <row r="727" spans="1:30"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row>
    <row r="728" spans="1:30"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row>
    <row r="729" spans="1:30"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row>
    <row r="730" spans="1:30"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row>
    <row r="731" spans="1:30"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row>
    <row r="732" spans="1:30"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row>
    <row r="733" spans="1:30"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row>
    <row r="734" spans="1:30"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row>
    <row r="735" spans="1:30"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row>
    <row r="736" spans="1:30"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row>
    <row r="737" spans="1:30"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row>
    <row r="738" spans="1:30"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row>
    <row r="739" spans="1:30"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row>
    <row r="740" spans="1:30"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row>
    <row r="741" spans="1:30"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row>
    <row r="742" spans="1:30"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row>
    <row r="743" spans="1:30"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row>
    <row r="744" spans="1:30"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row>
    <row r="745" spans="1:30"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row>
    <row r="746" spans="1:30"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row>
    <row r="747" spans="1:30"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row>
    <row r="748" spans="1:30"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row>
    <row r="749" spans="1:30"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row>
    <row r="750" spans="1:30"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row>
    <row r="751" spans="1:30"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row>
    <row r="752" spans="1:30"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row>
    <row r="753" spans="1:30"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row>
    <row r="754" spans="1:30"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row>
    <row r="755" spans="1:30"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row>
    <row r="756" spans="1:30"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row>
    <row r="757" spans="1:30"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row>
    <row r="758" spans="1:30"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row>
    <row r="759" spans="1:30"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row>
    <row r="760" spans="1:30"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row>
    <row r="761" spans="1:30"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row>
    <row r="762" spans="1:30"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row>
    <row r="763" spans="1:30"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row>
    <row r="764" spans="1:30"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row>
    <row r="765" spans="1:30"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row>
    <row r="766" spans="1:30"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row>
    <row r="767" spans="1:30"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row>
    <row r="768" spans="1:30"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row>
    <row r="769" spans="1:30"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row>
    <row r="770" spans="1:30"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row>
    <row r="771" spans="1:30"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row>
    <row r="772" spans="1:30"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row>
    <row r="773" spans="1:30"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row>
    <row r="774" spans="1:30"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row>
    <row r="775" spans="1:30"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row>
    <row r="776" spans="1:30"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row>
    <row r="777" spans="1:30"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row>
    <row r="778" spans="1:30"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row>
    <row r="779" spans="1:30"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row>
    <row r="780" spans="1:30"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row>
    <row r="781" spans="1:30"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row>
    <row r="782" spans="1:30"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row>
    <row r="783" spans="1:30"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row>
    <row r="784" spans="1:30"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row>
    <row r="785" spans="1:30"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row>
    <row r="786" spans="1:30"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row>
    <row r="787" spans="1:30"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row>
    <row r="788" spans="1:30"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row>
    <row r="789" spans="1:30"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row>
    <row r="790" spans="1:30"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row>
    <row r="791" spans="1:30"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row>
    <row r="792" spans="1:30"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row>
    <row r="793" spans="1:30"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row>
    <row r="794" spans="1:30"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row>
    <row r="795" spans="1:30"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row>
    <row r="796" spans="1:30"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row>
    <row r="797" spans="1:30"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row>
    <row r="798" spans="1:30"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row>
    <row r="799" spans="1:30"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row>
    <row r="800" spans="1:30"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row>
    <row r="801" spans="1:30"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row>
    <row r="802" spans="1:30"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row>
    <row r="803" spans="1:30"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row>
    <row r="804" spans="1:30"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row>
    <row r="805" spans="1:30"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row>
    <row r="806" spans="1:30"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row>
    <row r="807" spans="1:30"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row>
    <row r="808" spans="1:30"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row>
    <row r="809" spans="1:30"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row>
    <row r="810" spans="1:30"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row>
    <row r="811" spans="1:30"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row>
    <row r="812" spans="1:30"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row>
    <row r="813" spans="1:30"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row>
    <row r="814" spans="1:30"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row>
    <row r="815" spans="1:30"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row>
    <row r="816" spans="1:30"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row>
    <row r="817" spans="1:30"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row>
    <row r="818" spans="1:30"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row>
    <row r="819" spans="1:30"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row>
    <row r="820" spans="1:30"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row>
    <row r="821" spans="1:30"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row>
    <row r="822" spans="1:30"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row>
    <row r="823" spans="1:30"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row>
    <row r="824" spans="1:30"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row>
    <row r="825" spans="1:30"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row>
    <row r="826" spans="1:30"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row>
    <row r="827" spans="1:30"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row>
    <row r="828" spans="1:30"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row>
    <row r="829" spans="1:30"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row>
    <row r="830" spans="1:30"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row>
    <row r="831" spans="1:30"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row>
    <row r="832" spans="1:30"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row>
    <row r="833" spans="1:30"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row>
    <row r="834" spans="1:30"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row>
    <row r="835" spans="1:30"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row>
    <row r="836" spans="1:30"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row>
    <row r="837" spans="1:30"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row>
    <row r="838" spans="1:30"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row>
    <row r="839" spans="1:30"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row>
    <row r="840" spans="1:30"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row>
    <row r="841" spans="1:30"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row>
    <row r="842" spans="1:30"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row>
    <row r="843" spans="1:30"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row>
    <row r="844" spans="1:30"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row>
    <row r="845" spans="1:30"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row>
    <row r="846" spans="1:30"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row>
    <row r="847" spans="1:30"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row>
    <row r="848" spans="1:30"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row>
    <row r="849" spans="1:30"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row>
    <row r="850" spans="1:30"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row>
    <row r="851" spans="1:30"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row>
    <row r="852" spans="1:30"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row>
    <row r="853" spans="1:30"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row>
    <row r="854" spans="1:30"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row>
    <row r="855" spans="1:30"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row>
    <row r="856" spans="1:30"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row>
    <row r="857" spans="1:30"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row>
    <row r="858" spans="1:30"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row>
    <row r="859" spans="1:30"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row>
    <row r="860" spans="1:30"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row>
    <row r="861" spans="1:30"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row>
    <row r="862" spans="1:30"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row>
    <row r="863" spans="1:30"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row>
    <row r="864" spans="1:30"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row>
    <row r="865" spans="1:30"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row>
    <row r="866" spans="1:30"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row>
    <row r="867" spans="1:30"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row>
    <row r="868" spans="1:30"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row>
    <row r="869" spans="1:30"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row>
    <row r="870" spans="1:30"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row>
    <row r="871" spans="1:30"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row>
    <row r="872" spans="1:30"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row>
    <row r="873" spans="1:30"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row>
    <row r="874" spans="1:30"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row>
    <row r="875" spans="1:30"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row>
    <row r="876" spans="1:30"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row>
    <row r="877" spans="1:30"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row>
    <row r="878" spans="1:30"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row>
    <row r="879" spans="1:30"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row>
    <row r="880" spans="1:30"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row>
    <row r="881" spans="1:30"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row>
    <row r="882" spans="1:30"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row>
    <row r="883" spans="1:30"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row>
    <row r="884" spans="1:30"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row>
    <row r="885" spans="1:30"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row>
    <row r="886" spans="1:30"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row>
    <row r="887" spans="1:30"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row>
    <row r="888" spans="1:30"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row>
    <row r="889" spans="1:30"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row>
    <row r="890" spans="1:30"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row>
    <row r="891" spans="1:30"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row>
    <row r="892" spans="1:30"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row>
    <row r="893" spans="1:30"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row>
    <row r="894" spans="1:30"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row>
    <row r="895" spans="1:30"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row>
    <row r="896" spans="1:30"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row>
    <row r="897" spans="1:30"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row>
    <row r="898" spans="1:30"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row>
    <row r="899" spans="1:30"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row>
    <row r="900" spans="1:30"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row>
    <row r="901" spans="1:30"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row>
    <row r="902" spans="1:30"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row>
    <row r="903" spans="1:30"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row>
    <row r="904" spans="1:30"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row>
    <row r="905" spans="1:30"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row>
    <row r="906" spans="1:30"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row>
    <row r="907" spans="1:30"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row>
    <row r="908" spans="1:30"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row>
    <row r="909" spans="1:30"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row>
    <row r="910" spans="1:30"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row>
    <row r="911" spans="1:30"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row>
    <row r="912" spans="1:30"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row>
    <row r="913" spans="1:30"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row>
    <row r="914" spans="1:30"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row>
    <row r="915" spans="1:30"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row>
    <row r="916" spans="1:30"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row>
    <row r="917" spans="1:30"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row>
    <row r="918" spans="1:30"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row>
    <row r="919" spans="1:30"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row>
    <row r="920" spans="1:30"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row>
    <row r="921" spans="1:30"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row>
    <row r="922" spans="1:30"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row>
    <row r="923" spans="1:30"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row>
    <row r="924" spans="1:30"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row>
    <row r="925" spans="1:30"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row>
    <row r="926" spans="1:30"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row>
    <row r="927" spans="1:30"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row>
    <row r="928" spans="1:30"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row>
    <row r="929" spans="1:30"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row>
    <row r="930" spans="1:30"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row>
    <row r="931" spans="1:30"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row>
    <row r="932" spans="1:30"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row>
    <row r="933" spans="1:30"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row>
    <row r="934" spans="1:30"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row>
    <row r="935" spans="1:30"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row>
    <row r="936" spans="1:30"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row>
    <row r="937" spans="1:30"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row>
    <row r="938" spans="1:30"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row>
    <row r="939" spans="1:30"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row>
    <row r="940" spans="1:30"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row>
    <row r="941" spans="1:30"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row>
    <row r="942" spans="1:30"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row>
    <row r="943" spans="1:30"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row>
    <row r="944" spans="1:30"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row>
    <row r="945" spans="1:30"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row>
    <row r="946" spans="1:30"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row>
    <row r="947" spans="1:30"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row>
    <row r="948" spans="1:30"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row>
    <row r="949" spans="1:30"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row>
    <row r="950" spans="1:30"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row>
    <row r="951" spans="1:30"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row>
    <row r="952" spans="1:30"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row>
    <row r="953" spans="1:30"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row>
    <row r="954" spans="1:30"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row>
    <row r="955" spans="1:30"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row>
    <row r="956" spans="1:30"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row>
    <row r="957" spans="1:30"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row>
    <row r="958" spans="1:30"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row>
    <row r="959" spans="1:30"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row>
    <row r="960" spans="1:30"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row>
    <row r="961" spans="1:30"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row>
    <row r="962" spans="1:30"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row>
    <row r="963" spans="1:30"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row>
    <row r="964" spans="1:30"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row>
    <row r="965" spans="1:30"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row>
    <row r="966" spans="1:30"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row>
    <row r="967" spans="1:30"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row>
    <row r="968" spans="1:30"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row>
    <row r="969" spans="1:30"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row>
    <row r="970" spans="1:30"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row>
    <row r="971" spans="1:30"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row>
    <row r="972" spans="1:30"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row>
    <row r="973" spans="1:30"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row>
    <row r="974" spans="1:30"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row>
    <row r="975" spans="1:30"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row>
    <row r="976" spans="1:30"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row>
    <row r="977" spans="1:30"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row>
    <row r="978" spans="1:30"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row>
    <row r="979" spans="1:30"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row>
    <row r="980" spans="1:30"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row>
    <row r="981" spans="1:30"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row>
    <row r="982" spans="1:30"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row>
    <row r="983" spans="1:30"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row>
    <row r="984" spans="1:30"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row>
    <row r="985" spans="1:30"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row>
    <row r="986" spans="1:30"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row>
    <row r="987" spans="1:30"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row>
    <row r="988" spans="1:30"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row>
    <row r="989" spans="1:30"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row>
    <row r="990" spans="1:30"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row>
    <row r="991" spans="1:30"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row>
    <row r="992" spans="1:30"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row>
    <row r="993" spans="1:30"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row>
    <row r="994" spans="1:30"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row>
    <row r="995" spans="1:30"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row>
    <row r="996" spans="1:30"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row>
    <row r="997" spans="1:30"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row>
    <row r="998" spans="1:30"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row>
    <row r="999" spans="1:30"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row>
    <row r="1000" spans="1:30"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12.75" customHeight="1" x14ac:dyDescent="0.25">
      <c r="A2" s="304"/>
      <c r="B2" s="524"/>
      <c r="C2" s="508"/>
      <c r="D2" s="509"/>
      <c r="E2" s="25"/>
      <c r="F2" s="527" t="s">
        <v>120</v>
      </c>
      <c r="G2" s="508"/>
      <c r="H2" s="508"/>
      <c r="I2" s="508"/>
      <c r="J2" s="508"/>
      <c r="K2" s="508"/>
      <c r="L2" s="508"/>
      <c r="M2" s="508"/>
      <c r="N2" s="508"/>
      <c r="O2" s="508"/>
      <c r="P2" s="508"/>
      <c r="Q2" s="508"/>
      <c r="R2" s="508"/>
      <c r="S2" s="508"/>
      <c r="T2" s="508"/>
      <c r="U2" s="508"/>
      <c r="V2" s="508"/>
      <c r="W2" s="508"/>
      <c r="X2" s="508"/>
      <c r="Y2" s="508"/>
      <c r="Z2" s="508"/>
      <c r="AA2" s="508"/>
      <c r="AB2" s="509"/>
      <c r="AC2" s="304"/>
      <c r="AD2" s="304"/>
    </row>
    <row r="3" spans="1:30" ht="12.75" customHeight="1" x14ac:dyDescent="0.25">
      <c r="A3" s="304"/>
      <c r="B3" s="525"/>
      <c r="C3" s="472"/>
      <c r="D3" s="526"/>
      <c r="E3" s="26"/>
      <c r="F3" s="515"/>
      <c r="G3" s="472"/>
      <c r="H3" s="472"/>
      <c r="I3" s="472"/>
      <c r="J3" s="472"/>
      <c r="K3" s="472"/>
      <c r="L3" s="472"/>
      <c r="M3" s="472"/>
      <c r="N3" s="472"/>
      <c r="O3" s="472"/>
      <c r="P3" s="472"/>
      <c r="Q3" s="472"/>
      <c r="R3" s="472"/>
      <c r="S3" s="472"/>
      <c r="T3" s="472"/>
      <c r="U3" s="472"/>
      <c r="V3" s="472"/>
      <c r="W3" s="472"/>
      <c r="X3" s="472"/>
      <c r="Y3" s="472"/>
      <c r="Z3" s="472"/>
      <c r="AA3" s="472"/>
      <c r="AB3" s="526"/>
      <c r="AC3" s="304"/>
      <c r="AD3" s="304"/>
    </row>
    <row r="4" spans="1:30" ht="12.75" customHeight="1" x14ac:dyDescent="0.25">
      <c r="A4" s="304"/>
      <c r="B4" s="525"/>
      <c r="C4" s="472"/>
      <c r="D4" s="526"/>
      <c r="E4" s="26"/>
      <c r="F4" s="515"/>
      <c r="G4" s="472"/>
      <c r="H4" s="472"/>
      <c r="I4" s="472"/>
      <c r="J4" s="472"/>
      <c r="K4" s="472"/>
      <c r="L4" s="472"/>
      <c r="M4" s="472"/>
      <c r="N4" s="472"/>
      <c r="O4" s="472"/>
      <c r="P4" s="472"/>
      <c r="Q4" s="472"/>
      <c r="R4" s="472"/>
      <c r="S4" s="472"/>
      <c r="T4" s="472"/>
      <c r="U4" s="472"/>
      <c r="V4" s="472"/>
      <c r="W4" s="472"/>
      <c r="X4" s="472"/>
      <c r="Y4" s="472"/>
      <c r="Z4" s="472"/>
      <c r="AA4" s="472"/>
      <c r="AB4" s="526"/>
      <c r="AC4" s="304"/>
      <c r="AD4" s="304"/>
    </row>
    <row r="5" spans="1:30" ht="12.75" customHeight="1" x14ac:dyDescent="0.25">
      <c r="A5" s="304"/>
      <c r="B5" s="525"/>
      <c r="C5" s="472"/>
      <c r="D5" s="526"/>
      <c r="E5" s="26"/>
      <c r="F5" s="515"/>
      <c r="G5" s="472"/>
      <c r="H5" s="472"/>
      <c r="I5" s="472"/>
      <c r="J5" s="472"/>
      <c r="K5" s="472"/>
      <c r="L5" s="472"/>
      <c r="M5" s="472"/>
      <c r="N5" s="472"/>
      <c r="O5" s="472"/>
      <c r="P5" s="472"/>
      <c r="Q5" s="472"/>
      <c r="R5" s="472"/>
      <c r="S5" s="472"/>
      <c r="T5" s="472"/>
      <c r="U5" s="472"/>
      <c r="V5" s="472"/>
      <c r="W5" s="472"/>
      <c r="X5" s="472"/>
      <c r="Y5" s="472"/>
      <c r="Z5" s="472"/>
      <c r="AA5" s="472"/>
      <c r="AB5" s="526"/>
      <c r="AC5" s="304"/>
      <c r="AD5" s="304"/>
    </row>
    <row r="6" spans="1:30" ht="37.5" customHeight="1" x14ac:dyDescent="0.25">
      <c r="A6" s="304"/>
      <c r="B6" s="510"/>
      <c r="C6" s="511"/>
      <c r="D6" s="512"/>
      <c r="E6" s="305"/>
      <c r="F6" s="511"/>
      <c r="G6" s="511"/>
      <c r="H6" s="511"/>
      <c r="I6" s="511"/>
      <c r="J6" s="511"/>
      <c r="K6" s="511"/>
      <c r="L6" s="511"/>
      <c r="M6" s="511"/>
      <c r="N6" s="511"/>
      <c r="O6" s="511"/>
      <c r="P6" s="511"/>
      <c r="Q6" s="511"/>
      <c r="R6" s="511"/>
      <c r="S6" s="511"/>
      <c r="T6" s="511"/>
      <c r="U6" s="511"/>
      <c r="V6" s="511"/>
      <c r="W6" s="511"/>
      <c r="X6" s="511"/>
      <c r="Y6" s="511"/>
      <c r="Z6" s="511"/>
      <c r="AA6" s="511"/>
      <c r="AB6" s="512"/>
      <c r="AC6" s="304"/>
      <c r="AD6" s="304"/>
    </row>
    <row r="7" spans="1:30" ht="15" customHeight="1" x14ac:dyDescent="0.25">
      <c r="A7" s="304"/>
      <c r="B7" s="27"/>
      <c r="C7" s="528"/>
      <c r="D7" s="508"/>
      <c r="E7" s="28"/>
      <c r="F7" s="29"/>
      <c r="G7" s="29"/>
      <c r="H7" s="29"/>
      <c r="I7" s="29"/>
      <c r="J7" s="29"/>
      <c r="K7" s="29"/>
      <c r="L7" s="29"/>
      <c r="M7" s="29"/>
      <c r="N7" s="29"/>
      <c r="O7" s="29"/>
      <c r="P7" s="29"/>
      <c r="Q7" s="29"/>
      <c r="R7" s="29"/>
      <c r="S7" s="29"/>
      <c r="T7" s="29"/>
      <c r="U7" s="29"/>
      <c r="V7" s="29"/>
      <c r="W7" s="29"/>
      <c r="X7" s="29"/>
      <c r="Y7" s="29"/>
      <c r="Z7" s="29"/>
      <c r="AA7" s="29"/>
      <c r="AB7" s="30"/>
      <c r="AC7" s="304"/>
      <c r="AD7" s="304"/>
    </row>
    <row r="8" spans="1:30"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row>
    <row r="9" spans="1:30" ht="15" customHeight="1" x14ac:dyDescent="0.25">
      <c r="A9" s="304"/>
      <c r="B9" s="31"/>
      <c r="C9" s="529"/>
      <c r="D9" s="515"/>
      <c r="E9" s="515"/>
      <c r="F9" s="515"/>
      <c r="G9" s="311"/>
      <c r="H9" s="304"/>
      <c r="I9" s="304"/>
      <c r="J9" s="304"/>
      <c r="K9" s="304"/>
      <c r="L9" s="304"/>
      <c r="M9" s="304"/>
      <c r="N9" s="304"/>
      <c r="O9" s="304"/>
      <c r="P9" s="304"/>
      <c r="Q9" s="304"/>
      <c r="R9" s="304"/>
      <c r="S9" s="304"/>
      <c r="T9" s="304"/>
      <c r="U9" s="304"/>
      <c r="V9" s="304"/>
      <c r="W9" s="304"/>
      <c r="X9" s="304"/>
      <c r="Y9" s="304"/>
      <c r="Z9" s="304"/>
      <c r="AA9" s="304"/>
      <c r="AB9" s="312"/>
      <c r="AC9" s="304"/>
      <c r="AD9" s="304"/>
    </row>
    <row r="10" spans="1:30" ht="30" customHeight="1" x14ac:dyDescent="0.25">
      <c r="A10" s="304"/>
      <c r="B10" s="31"/>
      <c r="C10" s="529" t="s">
        <v>123</v>
      </c>
      <c r="D10" s="515"/>
      <c r="E10" s="497" t="s">
        <v>499</v>
      </c>
      <c r="F10" s="498"/>
      <c r="G10" s="498"/>
      <c r="H10" s="498"/>
      <c r="I10" s="498"/>
      <c r="J10" s="498"/>
      <c r="K10" s="498"/>
      <c r="L10" s="498"/>
      <c r="M10" s="498"/>
      <c r="N10" s="498"/>
      <c r="O10" s="498"/>
      <c r="P10" s="498"/>
      <c r="Q10" s="498"/>
      <c r="R10" s="498"/>
      <c r="S10" s="498"/>
      <c r="T10" s="498"/>
      <c r="U10" s="498"/>
      <c r="V10" s="498"/>
      <c r="W10" s="498"/>
      <c r="X10" s="498"/>
      <c r="Y10" s="498"/>
      <c r="Z10" s="498"/>
      <c r="AA10" s="488"/>
      <c r="AB10" s="313"/>
      <c r="AC10" s="304"/>
      <c r="AD10" s="304"/>
    </row>
    <row r="11" spans="1:30" ht="15" customHeight="1" x14ac:dyDescent="0.25">
      <c r="A11" s="304"/>
      <c r="B11" s="31"/>
      <c r="C11" s="529"/>
      <c r="D11" s="515"/>
      <c r="E11" s="515"/>
      <c r="F11" s="515"/>
      <c r="G11" s="304"/>
      <c r="H11" s="304"/>
      <c r="I11" s="304"/>
      <c r="J11" s="304"/>
      <c r="K11" s="304"/>
      <c r="L11" s="304"/>
      <c r="M11" s="304"/>
      <c r="N11" s="304"/>
      <c r="O11" s="304"/>
      <c r="P11" s="304"/>
      <c r="Q11" s="304"/>
      <c r="R11" s="304"/>
      <c r="S11" s="304"/>
      <c r="T11" s="304"/>
      <c r="U11" s="304"/>
      <c r="V11" s="304"/>
      <c r="W11" s="304"/>
      <c r="X11" s="304"/>
      <c r="Y11" s="304"/>
      <c r="Z11" s="304"/>
      <c r="AA11" s="530"/>
      <c r="AB11" s="526"/>
      <c r="AC11" s="304"/>
      <c r="AD11" s="304"/>
    </row>
    <row r="12" spans="1:30" ht="29.25" customHeight="1" x14ac:dyDescent="0.25">
      <c r="A12" s="304"/>
      <c r="B12" s="31"/>
      <c r="C12" s="529" t="s">
        <v>125</v>
      </c>
      <c r="D12" s="515"/>
      <c r="E12" s="531" t="s">
        <v>447</v>
      </c>
      <c r="F12" s="532"/>
      <c r="G12" s="532"/>
      <c r="H12" s="532"/>
      <c r="I12" s="532"/>
      <c r="J12" s="532"/>
      <c r="K12" s="532"/>
      <c r="L12" s="532"/>
      <c r="M12" s="532"/>
      <c r="N12" s="532"/>
      <c r="O12" s="532"/>
      <c r="P12" s="532"/>
      <c r="Q12" s="532"/>
      <c r="R12" s="532"/>
      <c r="S12" s="532"/>
      <c r="T12" s="532"/>
      <c r="U12" s="532"/>
      <c r="V12" s="532"/>
      <c r="W12" s="532"/>
      <c r="X12" s="532"/>
      <c r="Y12" s="532"/>
      <c r="Z12" s="532"/>
      <c r="AA12" s="532"/>
      <c r="AB12" s="36"/>
      <c r="AC12" s="304"/>
      <c r="AD12" s="304"/>
    </row>
    <row r="13" spans="1:30" ht="15" customHeight="1" x14ac:dyDescent="0.25">
      <c r="A13" s="304"/>
      <c r="B13" s="31"/>
      <c r="C13" s="530"/>
      <c r="D13" s="515"/>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row>
    <row r="14" spans="1:30" ht="15" customHeight="1" x14ac:dyDescent="0.25">
      <c r="A14" s="304"/>
      <c r="B14" s="31"/>
      <c r="C14" s="529" t="s">
        <v>467</v>
      </c>
      <c r="D14" s="515"/>
      <c r="E14" s="524" t="s">
        <v>500</v>
      </c>
      <c r="F14" s="508"/>
      <c r="G14" s="508"/>
      <c r="H14" s="508"/>
      <c r="I14" s="508"/>
      <c r="J14" s="508"/>
      <c r="K14" s="508"/>
      <c r="L14" s="508"/>
      <c r="M14" s="508"/>
      <c r="N14" s="508"/>
      <c r="O14" s="508"/>
      <c r="P14" s="508"/>
      <c r="Q14" s="508"/>
      <c r="R14" s="508"/>
      <c r="S14" s="508"/>
      <c r="T14" s="508"/>
      <c r="U14" s="508"/>
      <c r="V14" s="508"/>
      <c r="W14" s="508"/>
      <c r="X14" s="508"/>
      <c r="Y14" s="508"/>
      <c r="Z14" s="508"/>
      <c r="AA14" s="509"/>
      <c r="AB14" s="312"/>
      <c r="AC14" s="304"/>
      <c r="AD14" s="304"/>
    </row>
    <row r="15" spans="1:30" ht="15.75" customHeight="1" x14ac:dyDescent="0.25">
      <c r="A15" s="304"/>
      <c r="B15" s="31"/>
      <c r="C15" s="314"/>
      <c r="D15" s="314"/>
      <c r="E15" s="510"/>
      <c r="F15" s="511"/>
      <c r="G15" s="511"/>
      <c r="H15" s="511"/>
      <c r="I15" s="511"/>
      <c r="J15" s="511"/>
      <c r="K15" s="511"/>
      <c r="L15" s="511"/>
      <c r="M15" s="511"/>
      <c r="N15" s="511"/>
      <c r="O15" s="511"/>
      <c r="P15" s="511"/>
      <c r="Q15" s="511"/>
      <c r="R15" s="511"/>
      <c r="S15" s="511"/>
      <c r="T15" s="511"/>
      <c r="U15" s="511"/>
      <c r="V15" s="511"/>
      <c r="W15" s="511"/>
      <c r="X15" s="511"/>
      <c r="Y15" s="511"/>
      <c r="Z15" s="511"/>
      <c r="AA15" s="512"/>
      <c r="AB15" s="312"/>
      <c r="AC15" s="304"/>
      <c r="AD15" s="304"/>
    </row>
    <row r="16" spans="1:30" ht="15" customHeight="1" x14ac:dyDescent="0.25">
      <c r="A16" s="304"/>
      <c r="B16" s="31"/>
      <c r="C16" s="314"/>
      <c r="D16" s="314"/>
      <c r="E16" s="314"/>
      <c r="F16" s="304"/>
      <c r="G16" s="304"/>
      <c r="H16" s="304"/>
      <c r="I16" s="304"/>
      <c r="J16" s="304"/>
      <c r="K16" s="304"/>
      <c r="L16" s="304"/>
      <c r="M16" s="304"/>
      <c r="N16" s="304"/>
      <c r="O16" s="304"/>
      <c r="P16" s="304"/>
      <c r="Q16" s="304"/>
      <c r="R16" s="304"/>
      <c r="S16" s="304"/>
      <c r="T16" s="304"/>
      <c r="U16" s="304"/>
      <c r="V16" s="304"/>
      <c r="W16" s="304"/>
      <c r="X16" s="304"/>
      <c r="Y16" s="304"/>
      <c r="Z16" s="304"/>
      <c r="AA16" s="304"/>
      <c r="AB16" s="312"/>
      <c r="AC16" s="304"/>
      <c r="AD16" s="304"/>
    </row>
    <row r="17" spans="1:30" ht="15" customHeight="1" x14ac:dyDescent="0.25">
      <c r="A17" s="304"/>
      <c r="B17" s="31"/>
      <c r="C17" s="529" t="s">
        <v>469</v>
      </c>
      <c r="D17" s="515"/>
      <c r="E17" s="900" t="s">
        <v>484</v>
      </c>
      <c r="F17" s="508"/>
      <c r="G17" s="508"/>
      <c r="H17" s="508"/>
      <c r="I17" s="508"/>
      <c r="J17" s="508"/>
      <c r="K17" s="508"/>
      <c r="L17" s="508"/>
      <c r="M17" s="508"/>
      <c r="N17" s="508"/>
      <c r="O17" s="508"/>
      <c r="P17" s="508"/>
      <c r="Q17" s="508"/>
      <c r="R17" s="508"/>
      <c r="S17" s="508"/>
      <c r="T17" s="508"/>
      <c r="U17" s="508"/>
      <c r="V17" s="508"/>
      <c r="W17" s="508"/>
      <c r="X17" s="508"/>
      <c r="Y17" s="508"/>
      <c r="Z17" s="508"/>
      <c r="AA17" s="509"/>
      <c r="AB17" s="312"/>
      <c r="AC17" s="304"/>
      <c r="AD17" s="304"/>
    </row>
    <row r="18" spans="1:30" ht="15" customHeight="1" x14ac:dyDescent="0.25">
      <c r="A18" s="304"/>
      <c r="B18" s="31"/>
      <c r="C18" s="314"/>
      <c r="D18" s="314"/>
      <c r="E18" s="510"/>
      <c r="F18" s="511"/>
      <c r="G18" s="511"/>
      <c r="H18" s="511"/>
      <c r="I18" s="511"/>
      <c r="J18" s="511"/>
      <c r="K18" s="511"/>
      <c r="L18" s="511"/>
      <c r="M18" s="511"/>
      <c r="N18" s="511"/>
      <c r="O18" s="511"/>
      <c r="P18" s="511"/>
      <c r="Q18" s="511"/>
      <c r="R18" s="511"/>
      <c r="S18" s="511"/>
      <c r="T18" s="511"/>
      <c r="U18" s="511"/>
      <c r="V18" s="511"/>
      <c r="W18" s="511"/>
      <c r="X18" s="511"/>
      <c r="Y18" s="511"/>
      <c r="Z18" s="511"/>
      <c r="AA18" s="512"/>
      <c r="AB18" s="312"/>
      <c r="AC18" s="304"/>
      <c r="AD18" s="304"/>
    </row>
    <row r="19" spans="1:30" ht="15" customHeight="1" x14ac:dyDescent="0.25">
      <c r="A19" s="304"/>
      <c r="B19" s="31"/>
      <c r="C19" s="314"/>
      <c r="D19" s="314"/>
      <c r="E19" s="314"/>
      <c r="F19" s="304"/>
      <c r="G19" s="304"/>
      <c r="H19" s="304"/>
      <c r="I19" s="304"/>
      <c r="J19" s="304"/>
      <c r="K19" s="304"/>
      <c r="L19" s="304"/>
      <c r="M19" s="304"/>
      <c r="N19" s="304"/>
      <c r="O19" s="304"/>
      <c r="P19" s="304"/>
      <c r="Q19" s="304"/>
      <c r="R19" s="304"/>
      <c r="S19" s="304"/>
      <c r="T19" s="304"/>
      <c r="U19" s="304"/>
      <c r="V19" s="304"/>
      <c r="W19" s="304"/>
      <c r="X19" s="304"/>
      <c r="Y19" s="304"/>
      <c r="Z19" s="304"/>
      <c r="AA19" s="304"/>
      <c r="AB19" s="312"/>
      <c r="AC19" s="304"/>
      <c r="AD19" s="304"/>
    </row>
    <row r="20" spans="1:30" ht="15" customHeight="1" x14ac:dyDescent="0.25">
      <c r="A20" s="304"/>
      <c r="B20" s="31"/>
      <c r="C20" s="314"/>
      <c r="D20" s="314"/>
      <c r="E20" s="314"/>
      <c r="F20" s="304"/>
      <c r="G20" s="304"/>
      <c r="H20" s="304"/>
      <c r="I20" s="304"/>
      <c r="J20" s="304"/>
      <c r="K20" s="304"/>
      <c r="L20" s="304"/>
      <c r="M20" s="304"/>
      <c r="N20" s="304"/>
      <c r="O20" s="304"/>
      <c r="P20" s="304"/>
      <c r="Q20" s="304"/>
      <c r="R20" s="304"/>
      <c r="S20" s="304"/>
      <c r="T20" s="304"/>
      <c r="U20" s="304"/>
      <c r="V20" s="304"/>
      <c r="W20" s="304"/>
      <c r="X20" s="304"/>
      <c r="Y20" s="304"/>
      <c r="Z20" s="304"/>
      <c r="AA20" s="304"/>
      <c r="AB20" s="312"/>
      <c r="AC20" s="304"/>
      <c r="AD20" s="304"/>
    </row>
    <row r="21" spans="1:30" ht="15" customHeight="1" x14ac:dyDescent="0.25">
      <c r="A21" s="304"/>
      <c r="B21" s="31"/>
      <c r="C21" s="529" t="s">
        <v>127</v>
      </c>
      <c r="D21" s="515"/>
      <c r="E21" s="315"/>
      <c r="F21" s="530"/>
      <c r="G21" s="515"/>
      <c r="H21" s="515"/>
      <c r="I21" s="515"/>
      <c r="J21" s="515"/>
      <c r="K21" s="515"/>
      <c r="L21" s="515"/>
      <c r="M21" s="515"/>
      <c r="N21" s="515"/>
      <c r="O21" s="515"/>
      <c r="P21" s="515"/>
      <c r="Q21" s="515"/>
      <c r="R21" s="515"/>
      <c r="S21" s="515"/>
      <c r="T21" s="515"/>
      <c r="U21" s="515"/>
      <c r="V21" s="515"/>
      <c r="W21" s="515"/>
      <c r="X21" s="515"/>
      <c r="Y21" s="515"/>
      <c r="Z21" s="515"/>
      <c r="AA21" s="515"/>
      <c r="AB21" s="526"/>
      <c r="AC21" s="304"/>
      <c r="AD21" s="304"/>
    </row>
    <row r="22" spans="1:30" ht="29.25" customHeight="1" x14ac:dyDescent="0.25">
      <c r="A22" s="304"/>
      <c r="B22" s="31"/>
      <c r="C22" s="497" t="s">
        <v>501</v>
      </c>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488"/>
      <c r="AB22" s="316"/>
      <c r="AC22" s="304"/>
      <c r="AD22" s="304"/>
    </row>
    <row r="23" spans="1:30" ht="15" customHeight="1" x14ac:dyDescent="0.25">
      <c r="A23" s="304"/>
      <c r="B23" s="31"/>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6"/>
      <c r="AC23" s="304"/>
      <c r="AD23" s="304"/>
    </row>
    <row r="24" spans="1:30" ht="15" customHeight="1" x14ac:dyDescent="0.25">
      <c r="A24" s="304"/>
      <c r="B24" s="31"/>
      <c r="C24" s="318" t="s">
        <v>128</v>
      </c>
      <c r="D24" s="318"/>
      <c r="E24" s="304"/>
      <c r="F24" s="304"/>
      <c r="G24" s="304"/>
      <c r="H24" s="304"/>
      <c r="I24" s="304"/>
      <c r="J24" s="317"/>
      <c r="K24" s="317"/>
      <c r="L24" s="317"/>
      <c r="M24" s="317"/>
      <c r="N24" s="317"/>
      <c r="O24" s="317"/>
      <c r="P24" s="317"/>
      <c r="Q24" s="317"/>
      <c r="R24" s="317" t="s">
        <v>129</v>
      </c>
      <c r="S24" s="317"/>
      <c r="T24" s="317"/>
      <c r="U24" s="317"/>
      <c r="V24" s="317"/>
      <c r="W24" s="317"/>
      <c r="X24" s="317"/>
      <c r="Y24" s="317"/>
      <c r="Z24" s="317"/>
      <c r="AA24" s="317"/>
      <c r="AB24" s="316"/>
      <c r="AC24" s="304"/>
      <c r="AD24" s="304"/>
    </row>
    <row r="25" spans="1:30" ht="15" customHeight="1" x14ac:dyDescent="0.25">
      <c r="A25" s="304"/>
      <c r="B25" s="31"/>
      <c r="C25" s="901" t="s">
        <v>502</v>
      </c>
      <c r="D25" s="508"/>
      <c r="E25" s="508"/>
      <c r="F25" s="508"/>
      <c r="G25" s="508"/>
      <c r="H25" s="508"/>
      <c r="I25" s="508"/>
      <c r="J25" s="508"/>
      <c r="K25" s="508"/>
      <c r="L25" s="508"/>
      <c r="M25" s="508"/>
      <c r="N25" s="508"/>
      <c r="O25" s="508"/>
      <c r="P25" s="509"/>
      <c r="Q25" s="304"/>
      <c r="R25" s="518"/>
      <c r="S25" s="498"/>
      <c r="T25" s="498"/>
      <c r="U25" s="498"/>
      <c r="V25" s="498"/>
      <c r="W25" s="498"/>
      <c r="X25" s="498"/>
      <c r="Y25" s="498"/>
      <c r="Z25" s="498"/>
      <c r="AA25" s="488"/>
      <c r="AB25" s="312"/>
      <c r="AC25" s="304"/>
      <c r="AD25" s="304"/>
    </row>
    <row r="26" spans="1:30" ht="15" customHeight="1" x14ac:dyDescent="0.25">
      <c r="A26" s="304"/>
      <c r="B26" s="31"/>
      <c r="C26" s="525"/>
      <c r="D26" s="472"/>
      <c r="E26" s="472"/>
      <c r="F26" s="472"/>
      <c r="G26" s="472"/>
      <c r="H26" s="472"/>
      <c r="I26" s="472"/>
      <c r="J26" s="472"/>
      <c r="K26" s="472"/>
      <c r="L26" s="472"/>
      <c r="M26" s="472"/>
      <c r="N26" s="472"/>
      <c r="O26" s="472"/>
      <c r="P26" s="526"/>
      <c r="Q26" s="304"/>
      <c r="R26" s="304"/>
      <c r="S26" s="304"/>
      <c r="T26" s="304"/>
      <c r="U26" s="304"/>
      <c r="V26" s="304"/>
      <c r="W26" s="304"/>
      <c r="X26" s="304"/>
      <c r="Y26" s="304"/>
      <c r="Z26" s="304"/>
      <c r="AA26" s="304"/>
      <c r="AB26" s="312"/>
      <c r="AC26" s="304"/>
      <c r="AD26" s="304"/>
    </row>
    <row r="27" spans="1:30" ht="15" customHeight="1" x14ac:dyDescent="0.25">
      <c r="A27" s="304"/>
      <c r="B27" s="31"/>
      <c r="C27" s="525"/>
      <c r="D27" s="472"/>
      <c r="E27" s="472"/>
      <c r="F27" s="472"/>
      <c r="G27" s="472"/>
      <c r="H27" s="472"/>
      <c r="I27" s="472"/>
      <c r="J27" s="472"/>
      <c r="K27" s="472"/>
      <c r="L27" s="472"/>
      <c r="M27" s="472"/>
      <c r="N27" s="472"/>
      <c r="O27" s="472"/>
      <c r="P27" s="526"/>
      <c r="Q27" s="314"/>
      <c r="R27" s="317" t="s">
        <v>130</v>
      </c>
      <c r="S27" s="317"/>
      <c r="T27" s="317"/>
      <c r="U27" s="317"/>
      <c r="V27" s="317"/>
      <c r="W27" s="314"/>
      <c r="X27" s="314"/>
      <c r="Y27" s="314"/>
      <c r="Z27" s="304"/>
      <c r="AA27" s="314"/>
      <c r="AB27" s="312"/>
      <c r="AC27" s="304"/>
      <c r="AD27" s="304"/>
    </row>
    <row r="28" spans="1:30" ht="15" customHeight="1" x14ac:dyDescent="0.25">
      <c r="A28" s="304"/>
      <c r="B28" s="31"/>
      <c r="C28" s="525"/>
      <c r="D28" s="472"/>
      <c r="E28" s="472"/>
      <c r="F28" s="472"/>
      <c r="G28" s="472"/>
      <c r="H28" s="472"/>
      <c r="I28" s="472"/>
      <c r="J28" s="472"/>
      <c r="K28" s="472"/>
      <c r="L28" s="472"/>
      <c r="M28" s="472"/>
      <c r="N28" s="472"/>
      <c r="O28" s="472"/>
      <c r="P28" s="526"/>
      <c r="Q28" s="304"/>
      <c r="R28" s="37"/>
      <c r="S28" s="304" t="s">
        <v>15</v>
      </c>
      <c r="T28" s="304"/>
      <c r="U28" s="37"/>
      <c r="V28" s="304" t="s">
        <v>27</v>
      </c>
      <c r="W28" s="304"/>
      <c r="X28" s="37"/>
      <c r="Y28" s="319" t="s">
        <v>46</v>
      </c>
      <c r="Z28" s="304"/>
      <c r="AA28" s="304"/>
      <c r="AB28" s="312"/>
      <c r="AC28" s="304"/>
      <c r="AD28" s="304"/>
    </row>
    <row r="29" spans="1:30" ht="15" customHeight="1" x14ac:dyDescent="0.25">
      <c r="A29" s="304"/>
      <c r="B29" s="31"/>
      <c r="C29" s="525"/>
      <c r="D29" s="472"/>
      <c r="E29" s="472"/>
      <c r="F29" s="472"/>
      <c r="G29" s="472"/>
      <c r="H29" s="472"/>
      <c r="I29" s="472"/>
      <c r="J29" s="472"/>
      <c r="K29" s="472"/>
      <c r="L29" s="472"/>
      <c r="M29" s="472"/>
      <c r="N29" s="472"/>
      <c r="O29" s="472"/>
      <c r="P29" s="526"/>
      <c r="Q29" s="304"/>
      <c r="R29" s="304"/>
      <c r="S29" s="304"/>
      <c r="T29" s="304"/>
      <c r="U29" s="304"/>
      <c r="V29" s="304"/>
      <c r="W29" s="304"/>
      <c r="X29" s="304"/>
      <c r="Y29" s="304"/>
      <c r="Z29" s="304"/>
      <c r="AA29" s="304"/>
      <c r="AB29" s="312"/>
      <c r="AC29" s="304"/>
      <c r="AD29" s="304"/>
    </row>
    <row r="30" spans="1:30" ht="15" customHeight="1" x14ac:dyDescent="0.25">
      <c r="A30" s="304"/>
      <c r="B30" s="31"/>
      <c r="C30" s="510"/>
      <c r="D30" s="511"/>
      <c r="E30" s="511"/>
      <c r="F30" s="511"/>
      <c r="G30" s="511"/>
      <c r="H30" s="511"/>
      <c r="I30" s="511"/>
      <c r="J30" s="511"/>
      <c r="K30" s="511"/>
      <c r="L30" s="511"/>
      <c r="M30" s="511"/>
      <c r="N30" s="511"/>
      <c r="O30" s="511"/>
      <c r="P30" s="512"/>
      <c r="Q30" s="304"/>
      <c r="R30" s="317" t="s">
        <v>131</v>
      </c>
      <c r="S30" s="304"/>
      <c r="T30" s="304"/>
      <c r="U30" s="304"/>
      <c r="V30" s="304"/>
      <c r="W30" s="535" t="s">
        <v>23</v>
      </c>
      <c r="X30" s="498"/>
      <c r="Y30" s="498"/>
      <c r="Z30" s="498"/>
      <c r="AA30" s="488"/>
      <c r="AB30" s="312"/>
      <c r="AC30" s="304"/>
      <c r="AD30" s="304"/>
    </row>
    <row r="31" spans="1:30" ht="15" customHeight="1" x14ac:dyDescent="0.25">
      <c r="A31" s="304"/>
      <c r="B31" s="31"/>
      <c r="C31" s="314"/>
      <c r="D31" s="314"/>
      <c r="E31" s="314"/>
      <c r="F31" s="314"/>
      <c r="G31" s="314"/>
      <c r="H31" s="304"/>
      <c r="I31" s="304"/>
      <c r="J31" s="304"/>
      <c r="K31" s="304"/>
      <c r="L31" s="304"/>
      <c r="M31" s="304"/>
      <c r="N31" s="304"/>
      <c r="O31" s="304"/>
      <c r="P31" s="304"/>
      <c r="Q31" s="304"/>
      <c r="R31" s="317"/>
      <c r="S31" s="304"/>
      <c r="T31" s="304"/>
      <c r="U31" s="304"/>
      <c r="V31" s="304"/>
      <c r="W31" s="304"/>
      <c r="X31" s="304"/>
      <c r="Y31" s="304"/>
      <c r="Z31" s="304"/>
      <c r="AA31" s="304"/>
      <c r="AB31" s="312"/>
      <c r="AC31" s="304"/>
      <c r="AD31" s="304"/>
    </row>
    <row r="32" spans="1:30" ht="15" customHeight="1" x14ac:dyDescent="0.25">
      <c r="A32" s="304"/>
      <c r="B32" s="31"/>
      <c r="C32" s="317" t="s">
        <v>132</v>
      </c>
      <c r="D32" s="314"/>
      <c r="E32" s="314"/>
      <c r="F32" s="314"/>
      <c r="G32" s="314"/>
      <c r="H32" s="314"/>
      <c r="I32" s="304"/>
      <c r="J32" s="304"/>
      <c r="K32" s="304"/>
      <c r="L32" s="304"/>
      <c r="M32" s="304"/>
      <c r="N32" s="304"/>
      <c r="O32" s="304"/>
      <c r="P32" s="304"/>
      <c r="Q32" s="304"/>
      <c r="R32" s="304"/>
      <c r="S32" s="304"/>
      <c r="T32" s="304"/>
      <c r="U32" s="304"/>
      <c r="V32" s="304"/>
      <c r="W32" s="304"/>
      <c r="X32" s="304"/>
      <c r="Y32" s="304"/>
      <c r="Z32" s="304"/>
      <c r="AA32" s="304"/>
      <c r="AB32" s="312"/>
      <c r="AC32" s="304"/>
      <c r="AD32" s="304"/>
    </row>
    <row r="33" spans="1:30" ht="39.75" customHeight="1" x14ac:dyDescent="0.25">
      <c r="A33" s="304"/>
      <c r="B33" s="31"/>
      <c r="C33" s="535" t="s">
        <v>432</v>
      </c>
      <c r="D33" s="498"/>
      <c r="E33" s="498"/>
      <c r="F33" s="498"/>
      <c r="G33" s="498"/>
      <c r="H33" s="498"/>
      <c r="I33" s="498"/>
      <c r="J33" s="498"/>
      <c r="K33" s="498"/>
      <c r="L33" s="498"/>
      <c r="M33" s="498"/>
      <c r="N33" s="498"/>
      <c r="O33" s="498"/>
      <c r="P33" s="498"/>
      <c r="Q33" s="498"/>
      <c r="R33" s="498"/>
      <c r="S33" s="498"/>
      <c r="T33" s="498"/>
      <c r="U33" s="498"/>
      <c r="V33" s="498"/>
      <c r="W33" s="498"/>
      <c r="X33" s="498"/>
      <c r="Y33" s="498"/>
      <c r="Z33" s="498"/>
      <c r="AA33" s="488"/>
      <c r="AB33" s="312"/>
      <c r="AC33" s="304"/>
      <c r="AD33" s="304"/>
    </row>
    <row r="34" spans="1:30" ht="15" customHeight="1" x14ac:dyDescent="0.25">
      <c r="A34" s="304"/>
      <c r="B34" s="31"/>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20"/>
      <c r="AC34" s="304"/>
      <c r="AD34" s="304"/>
    </row>
    <row r="35" spans="1:30" ht="15" customHeight="1" x14ac:dyDescent="0.25">
      <c r="A35" s="304"/>
      <c r="B35" s="31"/>
      <c r="C35" s="308" t="s">
        <v>134</v>
      </c>
      <c r="D35" s="314"/>
      <c r="E35" s="314"/>
      <c r="F35" s="314"/>
      <c r="G35" s="314"/>
      <c r="H35" s="314"/>
      <c r="I35" s="314"/>
      <c r="J35" s="314"/>
      <c r="K35" s="314"/>
      <c r="L35" s="314"/>
      <c r="M35" s="308" t="s">
        <v>134</v>
      </c>
      <c r="N35" s="314"/>
      <c r="O35" s="314"/>
      <c r="P35" s="314"/>
      <c r="Q35" s="314"/>
      <c r="R35" s="314"/>
      <c r="S35" s="314"/>
      <c r="T35" s="314"/>
      <c r="U35" s="314"/>
      <c r="V35" s="314"/>
      <c r="W35" s="314"/>
      <c r="X35" s="314"/>
      <c r="Y35" s="314"/>
      <c r="Z35" s="314"/>
      <c r="AA35" s="314"/>
      <c r="AB35" s="320"/>
      <c r="AC35" s="304"/>
      <c r="AD35" s="304"/>
    </row>
    <row r="36" spans="1:30" ht="29.25" customHeight="1" x14ac:dyDescent="0.25">
      <c r="A36" s="304"/>
      <c r="B36" s="31"/>
      <c r="C36" s="535" t="s">
        <v>429</v>
      </c>
      <c r="D36" s="498"/>
      <c r="E36" s="498"/>
      <c r="F36" s="498"/>
      <c r="G36" s="498"/>
      <c r="H36" s="498"/>
      <c r="I36" s="498"/>
      <c r="J36" s="498"/>
      <c r="K36" s="488"/>
      <c r="L36" s="314"/>
      <c r="M36" s="535" t="s">
        <v>433</v>
      </c>
      <c r="N36" s="498"/>
      <c r="O36" s="498"/>
      <c r="P36" s="498"/>
      <c r="Q36" s="498"/>
      <c r="R36" s="498"/>
      <c r="S36" s="498"/>
      <c r="T36" s="498"/>
      <c r="U36" s="498"/>
      <c r="V36" s="498"/>
      <c r="W36" s="498"/>
      <c r="X36" s="498"/>
      <c r="Y36" s="498"/>
      <c r="Z36" s="498"/>
      <c r="AA36" s="488"/>
      <c r="AB36" s="320"/>
      <c r="AC36" s="304"/>
      <c r="AD36" s="304"/>
    </row>
    <row r="37" spans="1:30" ht="15" customHeight="1" x14ac:dyDescent="0.25">
      <c r="A37" s="304"/>
      <c r="B37" s="31"/>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12"/>
      <c r="AC37" s="304"/>
      <c r="AD37" s="304"/>
    </row>
    <row r="38" spans="1:30" ht="15" customHeight="1" x14ac:dyDescent="0.25">
      <c r="A38" s="304"/>
      <c r="B38" s="31"/>
      <c r="C38" s="321" t="s">
        <v>137</v>
      </c>
      <c r="D38" s="321"/>
      <c r="E38" s="321"/>
      <c r="F38" s="321"/>
      <c r="G38" s="322"/>
      <c r="H38" s="323"/>
      <c r="I38" s="323"/>
      <c r="J38" s="323"/>
      <c r="K38" s="323"/>
      <c r="L38" s="323"/>
      <c r="M38" s="323"/>
      <c r="N38" s="323"/>
      <c r="O38" s="323"/>
      <c r="P38" s="323"/>
      <c r="Q38" s="323"/>
      <c r="R38" s="323"/>
      <c r="S38" s="323"/>
      <c r="T38" s="323"/>
      <c r="U38" s="323"/>
      <c r="V38" s="323"/>
      <c r="W38" s="323"/>
      <c r="X38" s="323"/>
      <c r="Y38" s="323"/>
      <c r="Z38" s="323"/>
      <c r="AA38" s="323"/>
      <c r="AB38" s="312"/>
      <c r="AC38" s="304"/>
      <c r="AD38" s="304"/>
    </row>
    <row r="39" spans="1:30" ht="90" customHeight="1" x14ac:dyDescent="0.25">
      <c r="A39" s="304"/>
      <c r="B39" s="31"/>
      <c r="C39" s="536" t="s">
        <v>434</v>
      </c>
      <c r="D39" s="498"/>
      <c r="E39" s="498"/>
      <c r="F39" s="498"/>
      <c r="G39" s="498"/>
      <c r="H39" s="498"/>
      <c r="I39" s="498"/>
      <c r="J39" s="498"/>
      <c r="K39" s="498"/>
      <c r="L39" s="498"/>
      <c r="M39" s="498"/>
      <c r="N39" s="498"/>
      <c r="O39" s="498"/>
      <c r="P39" s="498"/>
      <c r="Q39" s="498"/>
      <c r="R39" s="498"/>
      <c r="S39" s="498"/>
      <c r="T39" s="498"/>
      <c r="U39" s="498"/>
      <c r="V39" s="498"/>
      <c r="W39" s="498"/>
      <c r="X39" s="498"/>
      <c r="Y39" s="498"/>
      <c r="Z39" s="498"/>
      <c r="AA39" s="488"/>
      <c r="AB39" s="312"/>
      <c r="AC39" s="304"/>
      <c r="AD39" s="304"/>
    </row>
    <row r="40" spans="1:30" ht="15" customHeight="1" x14ac:dyDescent="0.25">
      <c r="A40" s="304"/>
      <c r="B40" s="31"/>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12"/>
      <c r="AC40" s="304"/>
      <c r="AD40" s="304"/>
    </row>
    <row r="41" spans="1:30" ht="15.75" customHeight="1" x14ac:dyDescent="0.25">
      <c r="A41" s="304"/>
      <c r="B41" s="31"/>
      <c r="C41" s="519" t="s">
        <v>139</v>
      </c>
      <c r="D41" s="515"/>
      <c r="E41" s="317"/>
      <c r="F41" s="497" t="s">
        <v>34</v>
      </c>
      <c r="G41" s="488"/>
      <c r="H41" s="317"/>
      <c r="I41" s="304"/>
      <c r="J41" s="324" t="s">
        <v>140</v>
      </c>
      <c r="K41" s="497">
        <v>1</v>
      </c>
      <c r="L41" s="498"/>
      <c r="M41" s="498"/>
      <c r="N41" s="488"/>
      <c r="O41" s="317"/>
      <c r="P41" s="317"/>
      <c r="Q41" s="308" t="s">
        <v>141</v>
      </c>
      <c r="R41" s="304"/>
      <c r="S41" s="317"/>
      <c r="T41" s="317"/>
      <c r="U41" s="317"/>
      <c r="V41" s="317"/>
      <c r="W41" s="497" t="s">
        <v>20</v>
      </c>
      <c r="X41" s="498"/>
      <c r="Y41" s="498"/>
      <c r="Z41" s="498"/>
      <c r="AA41" s="488"/>
      <c r="AB41" s="316"/>
      <c r="AC41" s="304"/>
      <c r="AD41" s="304"/>
    </row>
    <row r="42" spans="1:30" ht="15.75" customHeight="1" x14ac:dyDescent="0.25">
      <c r="A42" s="304"/>
      <c r="B42" s="31"/>
      <c r="C42" s="304"/>
      <c r="D42" s="304"/>
      <c r="E42" s="304"/>
      <c r="F42" s="319"/>
      <c r="G42" s="319"/>
      <c r="H42" s="319"/>
      <c r="I42" s="319"/>
      <c r="J42" s="319"/>
      <c r="K42" s="319"/>
      <c r="L42" s="319"/>
      <c r="M42" s="304"/>
      <c r="N42" s="304"/>
      <c r="O42" s="304"/>
      <c r="P42" s="304"/>
      <c r="Q42" s="304"/>
      <c r="R42" s="304"/>
      <c r="S42" s="304"/>
      <c r="T42" s="304"/>
      <c r="U42" s="304"/>
      <c r="V42" s="304"/>
      <c r="W42" s="304"/>
      <c r="X42" s="304"/>
      <c r="Y42" s="304"/>
      <c r="Z42" s="304"/>
      <c r="AA42" s="304"/>
      <c r="AB42" s="312"/>
      <c r="AC42" s="304"/>
      <c r="AD42" s="304"/>
    </row>
    <row r="43" spans="1:30" ht="32.25" customHeight="1" x14ac:dyDescent="0.25">
      <c r="A43" s="304"/>
      <c r="B43" s="31"/>
      <c r="C43" s="304"/>
      <c r="D43" s="324" t="s">
        <v>142</v>
      </c>
      <c r="E43" s="317"/>
      <c r="F43" s="536"/>
      <c r="G43" s="498"/>
      <c r="H43" s="498"/>
      <c r="I43" s="498"/>
      <c r="J43" s="498"/>
      <c r="K43" s="498"/>
      <c r="L43" s="498"/>
      <c r="M43" s="488"/>
      <c r="N43" s="304"/>
      <c r="O43" s="324" t="s">
        <v>144</v>
      </c>
      <c r="P43" s="535">
        <v>0</v>
      </c>
      <c r="Q43" s="498"/>
      <c r="R43" s="498"/>
      <c r="S43" s="498"/>
      <c r="T43" s="498"/>
      <c r="U43" s="498"/>
      <c r="V43" s="498"/>
      <c r="W43" s="498"/>
      <c r="X43" s="498"/>
      <c r="Y43" s="498"/>
      <c r="Z43" s="498"/>
      <c r="AA43" s="488"/>
      <c r="AB43" s="312"/>
      <c r="AC43" s="304"/>
      <c r="AD43" s="304"/>
    </row>
    <row r="44" spans="1:30" ht="15.75" customHeight="1" x14ac:dyDescent="0.25">
      <c r="A44" s="304"/>
      <c r="B44" s="31"/>
      <c r="C44" s="317"/>
      <c r="D44" s="317"/>
      <c r="E44" s="317"/>
      <c r="F44" s="319"/>
      <c r="G44" s="319"/>
      <c r="H44" s="319"/>
      <c r="I44" s="319"/>
      <c r="J44" s="319"/>
      <c r="K44" s="319"/>
      <c r="L44" s="319"/>
      <c r="M44" s="317"/>
      <c r="N44" s="317"/>
      <c r="O44" s="317"/>
      <c r="P44" s="317"/>
      <c r="Q44" s="317"/>
      <c r="R44" s="317"/>
      <c r="S44" s="317"/>
      <c r="T44" s="317"/>
      <c r="U44" s="317"/>
      <c r="V44" s="317"/>
      <c r="W44" s="317"/>
      <c r="X44" s="317"/>
      <c r="Y44" s="317"/>
      <c r="Z44" s="317"/>
      <c r="AA44" s="317"/>
      <c r="AB44" s="316"/>
      <c r="AC44" s="304"/>
      <c r="AD44" s="304"/>
    </row>
    <row r="45" spans="1:30" ht="15.75" customHeight="1" x14ac:dyDescent="0.25">
      <c r="A45" s="304"/>
      <c r="B45" s="31"/>
      <c r="C45" s="304"/>
      <c r="D45" s="324" t="s">
        <v>145</v>
      </c>
      <c r="E45" s="304"/>
      <c r="F45" s="518" t="s">
        <v>146</v>
      </c>
      <c r="G45" s="488"/>
      <c r="H45" s="304"/>
      <c r="I45" s="304"/>
      <c r="J45" s="317" t="s">
        <v>147</v>
      </c>
      <c r="K45" s="304"/>
      <c r="L45" s="518" t="s">
        <v>148</v>
      </c>
      <c r="M45" s="498"/>
      <c r="N45" s="488"/>
      <c r="O45" s="317"/>
      <c r="P45" s="317"/>
      <c r="Q45" s="304"/>
      <c r="R45" s="317" t="s">
        <v>149</v>
      </c>
      <c r="S45" s="317"/>
      <c r="T45" s="317"/>
      <c r="U45" s="317"/>
      <c r="V45" s="317"/>
      <c r="W45" s="537"/>
      <c r="X45" s="498"/>
      <c r="Y45" s="498"/>
      <c r="Z45" s="498"/>
      <c r="AA45" s="488"/>
      <c r="AB45" s="316"/>
      <c r="AC45" s="304"/>
      <c r="AD45" s="304"/>
    </row>
    <row r="46" spans="1:30" ht="15.75" customHeight="1" x14ac:dyDescent="0.25">
      <c r="A46" s="304"/>
      <c r="B46" s="31"/>
      <c r="C46" s="304"/>
      <c r="D46" s="304"/>
      <c r="E46" s="304"/>
      <c r="F46" s="29"/>
      <c r="G46" s="304"/>
      <c r="H46" s="304"/>
      <c r="I46" s="308"/>
      <c r="J46" s="308"/>
      <c r="K46" s="308"/>
      <c r="L46" s="308"/>
      <c r="M46" s="308"/>
      <c r="N46" s="308"/>
      <c r="O46" s="308"/>
      <c r="P46" s="308"/>
      <c r="Q46" s="308"/>
      <c r="R46" s="308"/>
      <c r="S46" s="308"/>
      <c r="T46" s="308"/>
      <c r="U46" s="308"/>
      <c r="V46" s="308"/>
      <c r="W46" s="308"/>
      <c r="X46" s="308"/>
      <c r="Y46" s="308"/>
      <c r="Z46" s="308"/>
      <c r="AA46" s="308"/>
      <c r="AB46" s="309"/>
      <c r="AC46" s="304"/>
      <c r="AD46" s="304"/>
    </row>
    <row r="47" spans="1:30" ht="15.75" customHeight="1" x14ac:dyDescent="0.25">
      <c r="A47" s="304"/>
      <c r="B47" s="31"/>
      <c r="C47" s="325" t="s">
        <v>150</v>
      </c>
      <c r="D47" s="538">
        <v>2024</v>
      </c>
      <c r="E47" s="539"/>
      <c r="F47" s="540"/>
      <c r="G47" s="35"/>
      <c r="H47" s="308"/>
      <c r="I47" s="308"/>
      <c r="J47" s="308"/>
      <c r="K47" s="308"/>
      <c r="L47" s="308"/>
      <c r="M47" s="308"/>
      <c r="N47" s="308"/>
      <c r="O47" s="308"/>
      <c r="P47" s="308"/>
      <c r="Q47" s="530"/>
      <c r="R47" s="515"/>
      <c r="S47" s="515"/>
      <c r="T47" s="515"/>
      <c r="U47" s="515"/>
      <c r="V47" s="308"/>
      <c r="W47" s="308"/>
      <c r="X47" s="529"/>
      <c r="Y47" s="515"/>
      <c r="Z47" s="515"/>
      <c r="AA47" s="515"/>
      <c r="AB47" s="316"/>
      <c r="AC47" s="304"/>
      <c r="AD47" s="304"/>
    </row>
    <row r="48" spans="1:30" ht="5.25" customHeight="1" x14ac:dyDescent="0.25">
      <c r="A48" s="304"/>
      <c r="B48" s="31"/>
      <c r="C48" s="317"/>
      <c r="D48" s="38"/>
      <c r="E48" s="38"/>
      <c r="F48" s="38"/>
      <c r="G48" s="304"/>
      <c r="H48" s="308"/>
      <c r="I48" s="308"/>
      <c r="J48" s="308"/>
      <c r="K48" s="308"/>
      <c r="L48" s="308"/>
      <c r="M48" s="308"/>
      <c r="N48" s="308"/>
      <c r="O48" s="308"/>
      <c r="P48" s="308"/>
      <c r="Q48" s="314"/>
      <c r="R48" s="314"/>
      <c r="S48" s="314"/>
      <c r="T48" s="314"/>
      <c r="U48" s="314"/>
      <c r="V48" s="308"/>
      <c r="W48" s="308"/>
      <c r="X48" s="310"/>
      <c r="Y48" s="310"/>
      <c r="Z48" s="310"/>
      <c r="AA48" s="310"/>
      <c r="AB48" s="316"/>
      <c r="AC48" s="304"/>
      <c r="AD48" s="304"/>
    </row>
    <row r="49" spans="1:30" ht="15.75" customHeight="1" x14ac:dyDescent="0.25">
      <c r="A49" s="304"/>
      <c r="B49" s="31"/>
      <c r="C49" s="317" t="s">
        <v>140</v>
      </c>
      <c r="D49" s="535">
        <v>1.2</v>
      </c>
      <c r="E49" s="498"/>
      <c r="F49" s="488"/>
      <c r="G49" s="304"/>
      <c r="H49" s="308"/>
      <c r="I49" s="308"/>
      <c r="J49" s="308"/>
      <c r="K49" s="308"/>
      <c r="L49" s="308"/>
      <c r="M49" s="308"/>
      <c r="N49" s="308"/>
      <c r="O49" s="308"/>
      <c r="P49" s="308"/>
      <c r="Q49" s="530"/>
      <c r="R49" s="515"/>
      <c r="S49" s="515"/>
      <c r="T49" s="515"/>
      <c r="U49" s="515"/>
      <c r="V49" s="308"/>
      <c r="W49" s="308"/>
      <c r="X49" s="529"/>
      <c r="Y49" s="515"/>
      <c r="Z49" s="515"/>
      <c r="AA49" s="515"/>
      <c r="AB49" s="309"/>
      <c r="AC49" s="304"/>
      <c r="AD49" s="304"/>
    </row>
    <row r="50" spans="1:30" ht="15.75" customHeight="1" x14ac:dyDescent="0.25">
      <c r="A50" s="304"/>
      <c r="B50" s="31"/>
      <c r="C50" s="304"/>
      <c r="D50" s="304"/>
      <c r="E50" s="304"/>
      <c r="F50" s="304"/>
      <c r="G50" s="304"/>
      <c r="H50" s="304"/>
      <c r="I50" s="308"/>
      <c r="J50" s="308"/>
      <c r="K50" s="317"/>
      <c r="L50" s="317"/>
      <c r="M50" s="317"/>
      <c r="N50" s="317"/>
      <c r="O50" s="317"/>
      <c r="P50" s="317"/>
      <c r="Q50" s="317"/>
      <c r="R50" s="317"/>
      <c r="S50" s="317"/>
      <c r="T50" s="317"/>
      <c r="U50" s="317"/>
      <c r="V50" s="317"/>
      <c r="W50" s="317"/>
      <c r="X50" s="317"/>
      <c r="Y50" s="317"/>
      <c r="Z50" s="317"/>
      <c r="AA50" s="317"/>
      <c r="AB50" s="309"/>
      <c r="AC50" s="304"/>
      <c r="AD50" s="304"/>
    </row>
    <row r="51" spans="1:30" ht="15.75" customHeight="1" x14ac:dyDescent="0.25">
      <c r="A51" s="304"/>
      <c r="B51" s="31"/>
      <c r="C51" s="317"/>
      <c r="D51" s="497" t="s">
        <v>151</v>
      </c>
      <c r="E51" s="498"/>
      <c r="F51" s="498"/>
      <c r="G51" s="498"/>
      <c r="H51" s="498"/>
      <c r="I51" s="498"/>
      <c r="J51" s="498"/>
      <c r="K51" s="498"/>
      <c r="L51" s="498"/>
      <c r="M51" s="498"/>
      <c r="N51" s="498"/>
      <c r="O51" s="498"/>
      <c r="P51" s="498"/>
      <c r="Q51" s="498"/>
      <c r="R51" s="498"/>
      <c r="S51" s="498"/>
      <c r="T51" s="498"/>
      <c r="U51" s="498"/>
      <c r="V51" s="498"/>
      <c r="W51" s="498"/>
      <c r="X51" s="498"/>
      <c r="Y51" s="488"/>
      <c r="Z51" s="318"/>
      <c r="AA51" s="318"/>
      <c r="AB51" s="326"/>
      <c r="AC51" s="304"/>
      <c r="AD51" s="304"/>
    </row>
    <row r="52" spans="1:30" ht="15.75" customHeight="1" x14ac:dyDescent="0.25">
      <c r="A52" s="304"/>
      <c r="B52" s="31"/>
      <c r="C52" s="304"/>
      <c r="D52" s="503" t="s">
        <v>152</v>
      </c>
      <c r="E52" s="498"/>
      <c r="F52" s="498"/>
      <c r="G52" s="498"/>
      <c r="H52" s="488"/>
      <c r="I52" s="499" t="s">
        <v>153</v>
      </c>
      <c r="J52" s="498"/>
      <c r="K52" s="498"/>
      <c r="L52" s="498"/>
      <c r="M52" s="498"/>
      <c r="N52" s="498"/>
      <c r="O52" s="498"/>
      <c r="P52" s="488"/>
      <c r="Q52" s="500" t="s">
        <v>154</v>
      </c>
      <c r="R52" s="498"/>
      <c r="S52" s="498"/>
      <c r="T52" s="498"/>
      <c r="U52" s="498"/>
      <c r="V52" s="498"/>
      <c r="W52" s="498"/>
      <c r="X52" s="498"/>
      <c r="Y52" s="488"/>
      <c r="Z52" s="318"/>
      <c r="AA52" s="318"/>
      <c r="AB52" s="326"/>
      <c r="AC52" s="304"/>
      <c r="AD52" s="304"/>
    </row>
    <row r="53" spans="1:30" ht="15.75" customHeight="1" x14ac:dyDescent="0.25">
      <c r="A53" s="327"/>
      <c r="B53" s="39"/>
      <c r="C53" s="40"/>
      <c r="D53" s="504" t="s">
        <v>155</v>
      </c>
      <c r="E53" s="498"/>
      <c r="F53" s="498"/>
      <c r="G53" s="498"/>
      <c r="H53" s="488"/>
      <c r="I53" s="501" t="s">
        <v>156</v>
      </c>
      <c r="J53" s="498"/>
      <c r="K53" s="498"/>
      <c r="L53" s="498"/>
      <c r="M53" s="498"/>
      <c r="N53" s="498"/>
      <c r="O53" s="498"/>
      <c r="P53" s="488"/>
      <c r="Q53" s="502" t="s">
        <v>157</v>
      </c>
      <c r="R53" s="498"/>
      <c r="S53" s="498"/>
      <c r="T53" s="498"/>
      <c r="U53" s="498"/>
      <c r="V53" s="498"/>
      <c r="W53" s="498"/>
      <c r="X53" s="498"/>
      <c r="Y53" s="488"/>
      <c r="Z53" s="327"/>
      <c r="AA53" s="327"/>
      <c r="AB53" s="328"/>
      <c r="AC53" s="327"/>
      <c r="AD53" s="327"/>
    </row>
    <row r="54" spans="1:30" ht="15.75" customHeight="1" x14ac:dyDescent="0.25">
      <c r="A54" s="304"/>
      <c r="B54" s="31"/>
      <c r="C54" s="329"/>
      <c r="D54" s="329"/>
      <c r="E54" s="329"/>
      <c r="F54" s="329"/>
      <c r="G54" s="330"/>
      <c r="H54" s="330"/>
      <c r="I54" s="330"/>
      <c r="J54" s="330"/>
      <c r="K54" s="330"/>
      <c r="L54" s="330"/>
      <c r="M54" s="330"/>
      <c r="N54" s="330"/>
      <c r="O54" s="330"/>
      <c r="P54" s="330"/>
      <c r="Q54" s="330"/>
      <c r="R54" s="330"/>
      <c r="S54" s="330"/>
      <c r="T54" s="330"/>
      <c r="U54" s="330"/>
      <c r="V54" s="330"/>
      <c r="W54" s="330"/>
      <c r="X54" s="330"/>
      <c r="Y54" s="330"/>
      <c r="Z54" s="329"/>
      <c r="AA54" s="329"/>
      <c r="AB54" s="313"/>
      <c r="AC54" s="304"/>
      <c r="AD54" s="304"/>
    </row>
    <row r="55" spans="1:30" ht="15.75" customHeight="1" x14ac:dyDescent="0.25">
      <c r="A55" s="331"/>
      <c r="B55" s="41"/>
      <c r="C55" s="505" t="s">
        <v>158</v>
      </c>
      <c r="D55" s="498"/>
      <c r="E55" s="498"/>
      <c r="F55" s="488"/>
      <c r="G55" s="506" t="s">
        <v>159</v>
      </c>
      <c r="H55" s="507" t="s">
        <v>160</v>
      </c>
      <c r="I55" s="508"/>
      <c r="J55" s="508"/>
      <c r="K55" s="508"/>
      <c r="L55" s="508"/>
      <c r="M55" s="508"/>
      <c r="N55" s="508"/>
      <c r="O55" s="508"/>
      <c r="P55" s="508"/>
      <c r="Q55" s="508"/>
      <c r="R55" s="508"/>
      <c r="S55" s="508"/>
      <c r="T55" s="508"/>
      <c r="U55" s="508"/>
      <c r="V55" s="508"/>
      <c r="W55" s="508"/>
      <c r="X55" s="508"/>
      <c r="Y55" s="508"/>
      <c r="Z55" s="508"/>
      <c r="AA55" s="509"/>
      <c r="AB55" s="326"/>
      <c r="AC55" s="331"/>
      <c r="AD55" s="331"/>
    </row>
    <row r="56" spans="1:30" ht="15.75" customHeight="1" x14ac:dyDescent="0.25">
      <c r="A56" s="331"/>
      <c r="B56" s="41"/>
      <c r="C56" s="42" t="s">
        <v>161</v>
      </c>
      <c r="D56" s="43" t="s">
        <v>474</v>
      </c>
      <c r="E56" s="505" t="s">
        <v>162</v>
      </c>
      <c r="F56" s="488"/>
      <c r="G56" s="475"/>
      <c r="H56" s="510"/>
      <c r="I56" s="511"/>
      <c r="J56" s="511"/>
      <c r="K56" s="511"/>
      <c r="L56" s="511"/>
      <c r="M56" s="511"/>
      <c r="N56" s="511"/>
      <c r="O56" s="511"/>
      <c r="P56" s="511"/>
      <c r="Q56" s="511"/>
      <c r="R56" s="511"/>
      <c r="S56" s="511"/>
      <c r="T56" s="511"/>
      <c r="U56" s="511"/>
      <c r="V56" s="511"/>
      <c r="W56" s="511"/>
      <c r="X56" s="511"/>
      <c r="Y56" s="511"/>
      <c r="Z56" s="511"/>
      <c r="AA56" s="512"/>
      <c r="AB56" s="326"/>
      <c r="AC56" s="331"/>
      <c r="AD56" s="331"/>
    </row>
    <row r="57" spans="1:30" ht="15.75" customHeight="1" x14ac:dyDescent="0.25">
      <c r="A57" s="331"/>
      <c r="B57" s="41"/>
      <c r="C57" s="44">
        <v>2024</v>
      </c>
      <c r="D57" s="45">
        <v>45474</v>
      </c>
      <c r="E57" s="513">
        <v>45656</v>
      </c>
      <c r="F57" s="488"/>
      <c r="G57" s="46">
        <v>1</v>
      </c>
      <c r="H57" s="517"/>
      <c r="I57" s="498"/>
      <c r="J57" s="498"/>
      <c r="K57" s="498"/>
      <c r="L57" s="498"/>
      <c r="M57" s="498"/>
      <c r="N57" s="498"/>
      <c r="O57" s="498"/>
      <c r="P57" s="498"/>
      <c r="Q57" s="498"/>
      <c r="R57" s="498"/>
      <c r="S57" s="498"/>
      <c r="T57" s="498"/>
      <c r="U57" s="498"/>
      <c r="V57" s="498"/>
      <c r="W57" s="498"/>
      <c r="X57" s="498"/>
      <c r="Y57" s="498"/>
      <c r="Z57" s="498"/>
      <c r="AA57" s="488"/>
      <c r="AB57" s="326"/>
      <c r="AC57" s="331"/>
      <c r="AD57" s="331"/>
    </row>
    <row r="58" spans="1:30" ht="15.75" customHeight="1" x14ac:dyDescent="0.25">
      <c r="A58" s="331"/>
      <c r="B58" s="41"/>
      <c r="C58" s="44">
        <v>2025</v>
      </c>
      <c r="D58" s="45">
        <v>45658</v>
      </c>
      <c r="E58" s="513">
        <v>46021</v>
      </c>
      <c r="F58" s="488"/>
      <c r="G58" s="46">
        <v>1</v>
      </c>
      <c r="H58" s="517"/>
      <c r="I58" s="498"/>
      <c r="J58" s="498"/>
      <c r="K58" s="498"/>
      <c r="L58" s="498"/>
      <c r="M58" s="498"/>
      <c r="N58" s="498"/>
      <c r="O58" s="498"/>
      <c r="P58" s="498"/>
      <c r="Q58" s="498"/>
      <c r="R58" s="498"/>
      <c r="S58" s="498"/>
      <c r="T58" s="498"/>
      <c r="U58" s="498"/>
      <c r="V58" s="498"/>
      <c r="W58" s="498"/>
      <c r="X58" s="498"/>
      <c r="Y58" s="498"/>
      <c r="Z58" s="498"/>
      <c r="AA58" s="488"/>
      <c r="AB58" s="326"/>
      <c r="AC58" s="331"/>
      <c r="AD58" s="331"/>
    </row>
    <row r="59" spans="1:30" ht="15.75" customHeight="1" x14ac:dyDescent="0.25">
      <c r="A59" s="331"/>
      <c r="B59" s="41"/>
      <c r="C59" s="44">
        <v>2026</v>
      </c>
      <c r="D59" s="45">
        <v>46023</v>
      </c>
      <c r="E59" s="513">
        <v>46386</v>
      </c>
      <c r="F59" s="488"/>
      <c r="G59" s="46">
        <v>1</v>
      </c>
      <c r="H59" s="517"/>
      <c r="I59" s="498"/>
      <c r="J59" s="498"/>
      <c r="K59" s="498"/>
      <c r="L59" s="498"/>
      <c r="M59" s="498"/>
      <c r="N59" s="498"/>
      <c r="O59" s="498"/>
      <c r="P59" s="498"/>
      <c r="Q59" s="498"/>
      <c r="R59" s="498"/>
      <c r="S59" s="498"/>
      <c r="T59" s="498"/>
      <c r="U59" s="498"/>
      <c r="V59" s="498"/>
      <c r="W59" s="498"/>
      <c r="X59" s="498"/>
      <c r="Y59" s="498"/>
      <c r="Z59" s="498"/>
      <c r="AA59" s="488"/>
      <c r="AB59" s="326"/>
      <c r="AC59" s="331"/>
      <c r="AD59" s="331"/>
    </row>
    <row r="60" spans="1:30" ht="15.75" customHeight="1" x14ac:dyDescent="0.25">
      <c r="A60" s="331"/>
      <c r="B60" s="41"/>
      <c r="C60" s="44">
        <v>2027</v>
      </c>
      <c r="D60" s="45">
        <v>46388</v>
      </c>
      <c r="E60" s="513">
        <v>46751</v>
      </c>
      <c r="F60" s="488"/>
      <c r="G60" s="46">
        <v>1</v>
      </c>
      <c r="H60" s="517"/>
      <c r="I60" s="498"/>
      <c r="J60" s="498"/>
      <c r="K60" s="498"/>
      <c r="L60" s="498"/>
      <c r="M60" s="498"/>
      <c r="N60" s="498"/>
      <c r="O60" s="498"/>
      <c r="P60" s="498"/>
      <c r="Q60" s="498"/>
      <c r="R60" s="498"/>
      <c r="S60" s="498"/>
      <c r="T60" s="498"/>
      <c r="U60" s="498"/>
      <c r="V60" s="498"/>
      <c r="W60" s="498"/>
      <c r="X60" s="498"/>
      <c r="Y60" s="498"/>
      <c r="Z60" s="498"/>
      <c r="AA60" s="488"/>
      <c r="AB60" s="326"/>
      <c r="AC60" s="331"/>
      <c r="AD60" s="331"/>
    </row>
    <row r="61" spans="1:30" ht="15.75" customHeight="1" x14ac:dyDescent="0.25">
      <c r="A61" s="331"/>
      <c r="B61" s="41"/>
      <c r="C61" s="44"/>
      <c r="D61" s="44"/>
      <c r="E61" s="505"/>
      <c r="F61" s="488"/>
      <c r="G61" s="43"/>
      <c r="H61" s="505"/>
      <c r="I61" s="498"/>
      <c r="J61" s="498"/>
      <c r="K61" s="498"/>
      <c r="L61" s="498"/>
      <c r="M61" s="498"/>
      <c r="N61" s="498"/>
      <c r="O61" s="498"/>
      <c r="P61" s="498"/>
      <c r="Q61" s="498"/>
      <c r="R61" s="498"/>
      <c r="S61" s="498"/>
      <c r="T61" s="498"/>
      <c r="U61" s="498"/>
      <c r="V61" s="498"/>
      <c r="W61" s="498"/>
      <c r="X61" s="498"/>
      <c r="Y61" s="498"/>
      <c r="Z61" s="498"/>
      <c r="AA61" s="488"/>
      <c r="AB61" s="326"/>
      <c r="AC61" s="331"/>
      <c r="AD61" s="331"/>
    </row>
    <row r="62" spans="1:30" ht="15.75" customHeight="1" x14ac:dyDescent="0.25">
      <c r="A62" s="304"/>
      <c r="B62" s="31"/>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12"/>
      <c r="AC62" s="304"/>
      <c r="AD62" s="304"/>
    </row>
    <row r="63" spans="1:30" ht="15.75" customHeight="1" x14ac:dyDescent="0.25">
      <c r="A63" s="304"/>
      <c r="B63" s="31"/>
      <c r="C63" s="519" t="s">
        <v>163</v>
      </c>
      <c r="D63" s="515"/>
      <c r="E63" s="317"/>
      <c r="F63" s="308" t="s">
        <v>164</v>
      </c>
      <c r="G63" s="47"/>
      <c r="H63" s="319"/>
      <c r="I63" s="308" t="s">
        <v>165</v>
      </c>
      <c r="J63" s="304"/>
      <c r="K63" s="518"/>
      <c r="L63" s="488"/>
      <c r="M63" s="317"/>
      <c r="N63" s="304"/>
      <c r="O63" s="304"/>
      <c r="P63" s="304"/>
      <c r="Q63" s="304"/>
      <c r="R63" s="304"/>
      <c r="S63" s="304"/>
      <c r="T63" s="304"/>
      <c r="U63" s="304"/>
      <c r="V63" s="304"/>
      <c r="W63" s="304"/>
      <c r="X63" s="304"/>
      <c r="Y63" s="304"/>
      <c r="Z63" s="304"/>
      <c r="AA63" s="304"/>
      <c r="AB63" s="312"/>
      <c r="AC63" s="304"/>
      <c r="AD63" s="304"/>
    </row>
    <row r="64" spans="1:30" ht="15.75" customHeight="1" x14ac:dyDescent="0.25">
      <c r="A64" s="304"/>
      <c r="B64" s="332"/>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33"/>
      <c r="AC64" s="304"/>
      <c r="AD64" s="304"/>
    </row>
    <row r="65" spans="1:30" ht="15.75" customHeight="1" x14ac:dyDescent="0.25">
      <c r="A65" s="304"/>
      <c r="B65" s="516" t="s">
        <v>166</v>
      </c>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8"/>
      <c r="AA65" s="498"/>
      <c r="AB65" s="488"/>
      <c r="AC65" s="304"/>
      <c r="AD65" s="304"/>
    </row>
    <row r="66" spans="1:30" ht="15.75" customHeight="1" x14ac:dyDescent="0.25">
      <c r="A66" s="304"/>
      <c r="B66" s="48"/>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49"/>
      <c r="AC66" s="304"/>
      <c r="AD66" s="304"/>
    </row>
    <row r="67" spans="1:30" ht="29.25" customHeight="1" x14ac:dyDescent="0.25">
      <c r="A67" s="304"/>
      <c r="B67" s="505" t="s">
        <v>161</v>
      </c>
      <c r="C67" s="488"/>
      <c r="D67" s="43"/>
      <c r="E67" s="505" t="s">
        <v>167</v>
      </c>
      <c r="F67" s="488"/>
      <c r="G67" s="43"/>
      <c r="H67" s="497" t="s">
        <v>168</v>
      </c>
      <c r="I67" s="488"/>
      <c r="J67" s="505"/>
      <c r="K67" s="488"/>
      <c r="L67" s="514"/>
      <c r="M67" s="515"/>
      <c r="N67" s="43" t="s">
        <v>169</v>
      </c>
      <c r="O67" s="505"/>
      <c r="P67" s="498"/>
      <c r="Q67" s="488"/>
      <c r="R67" s="505" t="s">
        <v>170</v>
      </c>
      <c r="S67" s="498"/>
      <c r="T67" s="488"/>
      <c r="U67" s="505"/>
      <c r="V67" s="498"/>
      <c r="W67" s="488"/>
      <c r="X67" s="505" t="s">
        <v>171</v>
      </c>
      <c r="Y67" s="488"/>
      <c r="Z67" s="505"/>
      <c r="AA67" s="498"/>
      <c r="AB67" s="488"/>
      <c r="AC67" s="304"/>
      <c r="AD67" s="304"/>
    </row>
    <row r="68" spans="1:30" ht="15.75" customHeight="1" x14ac:dyDescent="0.25">
      <c r="A68" s="304"/>
      <c r="B68" s="48"/>
      <c r="C68" s="334"/>
      <c r="D68" s="334"/>
      <c r="E68" s="334"/>
      <c r="F68" s="327"/>
      <c r="G68" s="335"/>
      <c r="H68" s="336"/>
      <c r="I68" s="336"/>
      <c r="J68" s="327"/>
      <c r="K68" s="327"/>
      <c r="L68" s="327"/>
      <c r="M68" s="327"/>
      <c r="N68" s="336"/>
      <c r="O68" s="327"/>
      <c r="P68" s="327"/>
      <c r="Q68" s="327"/>
      <c r="R68" s="327"/>
      <c r="S68" s="336"/>
      <c r="T68" s="314"/>
      <c r="U68" s="314"/>
      <c r="V68" s="304"/>
      <c r="W68" s="336"/>
      <c r="X68" s="324"/>
      <c r="Y68" s="324"/>
      <c r="Z68" s="50"/>
      <c r="AA68" s="28"/>
      <c r="AB68" s="51"/>
      <c r="AC68" s="304"/>
      <c r="AD68" s="304"/>
    </row>
    <row r="69" spans="1:30" ht="15.75" customHeight="1" x14ac:dyDescent="0.25">
      <c r="A69" s="304"/>
      <c r="B69" s="516" t="s">
        <v>172</v>
      </c>
      <c r="C69" s="488"/>
      <c r="D69" s="520"/>
      <c r="E69" s="511"/>
      <c r="F69" s="511"/>
      <c r="G69" s="511"/>
      <c r="H69" s="511"/>
      <c r="I69" s="511"/>
      <c r="J69" s="511"/>
      <c r="K69" s="511"/>
      <c r="L69" s="511"/>
      <c r="M69" s="511"/>
      <c r="N69" s="511"/>
      <c r="O69" s="511"/>
      <c r="P69" s="511"/>
      <c r="Q69" s="511"/>
      <c r="R69" s="511"/>
      <c r="S69" s="511"/>
      <c r="T69" s="511"/>
      <c r="U69" s="511"/>
      <c r="V69" s="511"/>
      <c r="W69" s="511"/>
      <c r="X69" s="511"/>
      <c r="Y69" s="511"/>
      <c r="Z69" s="511"/>
      <c r="AA69" s="511"/>
      <c r="AB69" s="512"/>
      <c r="AC69" s="304"/>
      <c r="AD69" s="304"/>
    </row>
    <row r="70" spans="1:30" ht="15.75" customHeight="1" x14ac:dyDescent="0.25">
      <c r="A70" s="304"/>
      <c r="B70" s="48"/>
      <c r="C70" s="334"/>
      <c r="D70" s="334"/>
      <c r="E70" s="334"/>
      <c r="F70" s="327"/>
      <c r="G70" s="335"/>
      <c r="H70" s="336"/>
      <c r="I70" s="336"/>
      <c r="J70" s="327"/>
      <c r="K70" s="327"/>
      <c r="L70" s="327"/>
      <c r="M70" s="327"/>
      <c r="N70" s="336"/>
      <c r="O70" s="327"/>
      <c r="P70" s="327"/>
      <c r="Q70" s="327"/>
      <c r="R70" s="327"/>
      <c r="S70" s="336"/>
      <c r="T70" s="314"/>
      <c r="U70" s="314"/>
      <c r="V70" s="304"/>
      <c r="W70" s="336"/>
      <c r="X70" s="324"/>
      <c r="Y70" s="324"/>
      <c r="Z70" s="50"/>
      <c r="AA70" s="28"/>
      <c r="AB70" s="51"/>
      <c r="AC70" s="304"/>
      <c r="AD70" s="304"/>
    </row>
    <row r="71" spans="1:30" ht="15.75" customHeight="1" x14ac:dyDescent="0.25">
      <c r="A71" s="304"/>
      <c r="B71" s="516" t="s">
        <v>173</v>
      </c>
      <c r="C71" s="488"/>
      <c r="D71" s="521"/>
      <c r="E71" s="511"/>
      <c r="F71" s="511"/>
      <c r="G71" s="511"/>
      <c r="H71" s="511"/>
      <c r="I71" s="511"/>
      <c r="J71" s="511"/>
      <c r="K71" s="511"/>
      <c r="L71" s="511"/>
      <c r="M71" s="511"/>
      <c r="N71" s="511"/>
      <c r="O71" s="511"/>
      <c r="P71" s="511"/>
      <c r="Q71" s="511"/>
      <c r="R71" s="511"/>
      <c r="S71" s="511"/>
      <c r="T71" s="511"/>
      <c r="U71" s="511"/>
      <c r="V71" s="511"/>
      <c r="W71" s="511"/>
      <c r="X71" s="511"/>
      <c r="Y71" s="511"/>
      <c r="Z71" s="511"/>
      <c r="AA71" s="511"/>
      <c r="AB71" s="512"/>
      <c r="AC71" s="304"/>
      <c r="AD71" s="304"/>
    </row>
    <row r="72" spans="1:30" ht="15.75" customHeight="1" x14ac:dyDescent="0.25">
      <c r="A72" s="304"/>
      <c r="B72" s="48"/>
      <c r="C72" s="334"/>
      <c r="D72" s="334"/>
      <c r="E72" s="334"/>
      <c r="F72" s="327"/>
      <c r="G72" s="335"/>
      <c r="H72" s="336"/>
      <c r="I72" s="336"/>
      <c r="J72" s="327"/>
      <c r="K72" s="327"/>
      <c r="L72" s="327"/>
      <c r="M72" s="327"/>
      <c r="N72" s="336"/>
      <c r="O72" s="327"/>
      <c r="P72" s="327"/>
      <c r="Q72" s="327"/>
      <c r="R72" s="327"/>
      <c r="S72" s="336"/>
      <c r="T72" s="314"/>
      <c r="U72" s="314"/>
      <c r="V72" s="304"/>
      <c r="W72" s="336"/>
      <c r="X72" s="324"/>
      <c r="Y72" s="324"/>
      <c r="Z72" s="324"/>
      <c r="AA72" s="314"/>
      <c r="AB72" s="320"/>
      <c r="AC72" s="304"/>
      <c r="AD72" s="304"/>
    </row>
    <row r="73" spans="1:30" ht="15.75" customHeight="1" x14ac:dyDescent="0.25">
      <c r="A73" s="304"/>
      <c r="B73" s="516" t="s">
        <v>174</v>
      </c>
      <c r="C73" s="488"/>
      <c r="D73" s="521"/>
      <c r="E73" s="511"/>
      <c r="F73" s="511"/>
      <c r="G73" s="511"/>
      <c r="H73" s="511"/>
      <c r="I73" s="511"/>
      <c r="J73" s="511"/>
      <c r="K73" s="511"/>
      <c r="L73" s="511"/>
      <c r="M73" s="511"/>
      <c r="N73" s="511"/>
      <c r="O73" s="511"/>
      <c r="P73" s="511"/>
      <c r="Q73" s="511"/>
      <c r="R73" s="511"/>
      <c r="S73" s="511"/>
      <c r="T73" s="511"/>
      <c r="U73" s="511"/>
      <c r="V73" s="511"/>
      <c r="W73" s="511"/>
      <c r="X73" s="511"/>
      <c r="Y73" s="511"/>
      <c r="Z73" s="511"/>
      <c r="AA73" s="511"/>
      <c r="AB73" s="512"/>
      <c r="AC73" s="304"/>
      <c r="AD73" s="304"/>
    </row>
    <row r="74" spans="1:30" ht="15.75" customHeight="1" x14ac:dyDescent="0.25">
      <c r="A74" s="304"/>
      <c r="B74" s="48"/>
      <c r="C74" s="334"/>
      <c r="D74" s="334"/>
      <c r="E74" s="334"/>
      <c r="F74" s="327"/>
      <c r="G74" s="335"/>
      <c r="H74" s="336"/>
      <c r="I74" s="336"/>
      <c r="J74" s="327"/>
      <c r="K74" s="327"/>
      <c r="L74" s="327"/>
      <c r="M74" s="327"/>
      <c r="N74" s="336"/>
      <c r="O74" s="327"/>
      <c r="P74" s="327"/>
      <c r="Q74" s="327"/>
      <c r="R74" s="327"/>
      <c r="S74" s="336"/>
      <c r="T74" s="314"/>
      <c r="U74" s="314"/>
      <c r="V74" s="304"/>
      <c r="W74" s="336"/>
      <c r="X74" s="324"/>
      <c r="Y74" s="324"/>
      <c r="Z74" s="50"/>
      <c r="AA74" s="28"/>
      <c r="AB74" s="51"/>
      <c r="AC74" s="304"/>
      <c r="AD74" s="304"/>
    </row>
    <row r="75" spans="1:30" ht="15.75" customHeight="1" x14ac:dyDescent="0.25">
      <c r="A75" s="304"/>
      <c r="B75" s="516" t="s">
        <v>175</v>
      </c>
      <c r="C75" s="488"/>
      <c r="D75" s="521"/>
      <c r="E75" s="511"/>
      <c r="F75" s="511"/>
      <c r="G75" s="511"/>
      <c r="H75" s="511"/>
      <c r="I75" s="511"/>
      <c r="J75" s="511"/>
      <c r="K75" s="511"/>
      <c r="L75" s="511"/>
      <c r="M75" s="511"/>
      <c r="N75" s="511"/>
      <c r="O75" s="511"/>
      <c r="P75" s="511"/>
      <c r="Q75" s="511"/>
      <c r="R75" s="511"/>
      <c r="S75" s="511"/>
      <c r="T75" s="511"/>
      <c r="U75" s="511"/>
      <c r="V75" s="511"/>
      <c r="W75" s="511"/>
      <c r="X75" s="511"/>
      <c r="Y75" s="511"/>
      <c r="Z75" s="511"/>
      <c r="AA75" s="511"/>
      <c r="AB75" s="512"/>
      <c r="AC75" s="304"/>
      <c r="AD75" s="304"/>
    </row>
    <row r="76" spans="1:30" ht="15.75" customHeight="1" x14ac:dyDescent="0.25">
      <c r="A76" s="304"/>
      <c r="B76" s="48"/>
      <c r="C76" s="334"/>
      <c r="D76" s="334"/>
      <c r="E76" s="334"/>
      <c r="F76" s="327"/>
      <c r="G76" s="335"/>
      <c r="H76" s="336"/>
      <c r="I76" s="336"/>
      <c r="J76" s="327"/>
      <c r="K76" s="327"/>
      <c r="L76" s="327"/>
      <c r="M76" s="327"/>
      <c r="N76" s="336"/>
      <c r="O76" s="327"/>
      <c r="P76" s="327"/>
      <c r="Q76" s="327"/>
      <c r="R76" s="327"/>
      <c r="S76" s="336"/>
      <c r="T76" s="314"/>
      <c r="U76" s="314"/>
      <c r="V76" s="304"/>
      <c r="W76" s="336"/>
      <c r="X76" s="324"/>
      <c r="Y76" s="324"/>
      <c r="Z76" s="50"/>
      <c r="AA76" s="28"/>
      <c r="AB76" s="51"/>
      <c r="AC76" s="304"/>
      <c r="AD76" s="304"/>
    </row>
    <row r="77" spans="1:30" ht="15.75" customHeight="1" x14ac:dyDescent="0.25">
      <c r="A77" s="304"/>
      <c r="B77" s="516" t="s">
        <v>176</v>
      </c>
      <c r="C77" s="488"/>
      <c r="D77" s="521"/>
      <c r="E77" s="511"/>
      <c r="F77" s="511"/>
      <c r="G77" s="511"/>
      <c r="H77" s="511"/>
      <c r="I77" s="511"/>
      <c r="J77" s="511"/>
      <c r="K77" s="511"/>
      <c r="L77" s="511"/>
      <c r="M77" s="511"/>
      <c r="N77" s="511"/>
      <c r="O77" s="511"/>
      <c r="P77" s="511"/>
      <c r="Q77" s="511"/>
      <c r="R77" s="511"/>
      <c r="S77" s="511"/>
      <c r="T77" s="511"/>
      <c r="U77" s="511"/>
      <c r="V77" s="511"/>
      <c r="W77" s="511"/>
      <c r="X77" s="511"/>
      <c r="Y77" s="511"/>
      <c r="Z77" s="511"/>
      <c r="AA77" s="511"/>
      <c r="AB77" s="512"/>
      <c r="AC77" s="304"/>
      <c r="AD77" s="304"/>
    </row>
    <row r="78" spans="1:30" ht="15.75" customHeight="1" x14ac:dyDescent="0.25">
      <c r="A78" s="304"/>
      <c r="B78" s="48"/>
      <c r="C78" s="334"/>
      <c r="D78" s="334"/>
      <c r="E78" s="334"/>
      <c r="F78" s="327"/>
      <c r="G78" s="335"/>
      <c r="H78" s="336"/>
      <c r="I78" s="336"/>
      <c r="J78" s="327"/>
      <c r="K78" s="327"/>
      <c r="L78" s="327"/>
      <c r="M78" s="327"/>
      <c r="N78" s="336"/>
      <c r="O78" s="327"/>
      <c r="P78" s="327"/>
      <c r="Q78" s="327"/>
      <c r="R78" s="327"/>
      <c r="S78" s="336"/>
      <c r="T78" s="314"/>
      <c r="U78" s="314"/>
      <c r="V78" s="304"/>
      <c r="W78" s="336"/>
      <c r="X78" s="324"/>
      <c r="Y78" s="324"/>
      <c r="Z78" s="50"/>
      <c r="AA78" s="28"/>
      <c r="AB78" s="51"/>
      <c r="AC78" s="304"/>
      <c r="AD78" s="304"/>
    </row>
    <row r="79" spans="1:30" ht="15.75" customHeight="1" x14ac:dyDescent="0.25">
      <c r="A79" s="304"/>
      <c r="B79" s="516" t="s">
        <v>177</v>
      </c>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8"/>
      <c r="AA79" s="498"/>
      <c r="AB79" s="488"/>
      <c r="AC79" s="304"/>
      <c r="AD79" s="304"/>
    </row>
    <row r="80" spans="1:30" ht="15.75" customHeight="1" x14ac:dyDescent="0.25">
      <c r="A80" s="304"/>
      <c r="B80" s="497" t="s">
        <v>122</v>
      </c>
      <c r="C80" s="488"/>
      <c r="D80" s="52" t="s">
        <v>178</v>
      </c>
      <c r="E80" s="497" t="s">
        <v>179</v>
      </c>
      <c r="F80" s="488"/>
      <c r="G80" s="497" t="s">
        <v>177</v>
      </c>
      <c r="H80" s="498"/>
      <c r="I80" s="498"/>
      <c r="J80" s="498"/>
      <c r="K80" s="498"/>
      <c r="L80" s="498"/>
      <c r="M80" s="498"/>
      <c r="N80" s="498"/>
      <c r="O80" s="488"/>
      <c r="P80" s="497" t="s">
        <v>180</v>
      </c>
      <c r="Q80" s="498"/>
      <c r="R80" s="498"/>
      <c r="S80" s="498"/>
      <c r="T80" s="498"/>
      <c r="U80" s="498"/>
      <c r="V80" s="498"/>
      <c r="W80" s="498"/>
      <c r="X80" s="498"/>
      <c r="Y80" s="498"/>
      <c r="Z80" s="498"/>
      <c r="AA80" s="498"/>
      <c r="AB80" s="488"/>
      <c r="AC80" s="304"/>
      <c r="AD80" s="304"/>
    </row>
    <row r="81" spans="1:30" ht="15.75" customHeight="1" x14ac:dyDescent="0.25">
      <c r="A81" s="304"/>
      <c r="B81" s="497"/>
      <c r="C81" s="488"/>
      <c r="D81" s="37"/>
      <c r="E81" s="497"/>
      <c r="F81" s="488"/>
      <c r="G81" s="522"/>
      <c r="H81" s="498"/>
      <c r="I81" s="498"/>
      <c r="J81" s="498"/>
      <c r="K81" s="498"/>
      <c r="L81" s="498"/>
      <c r="M81" s="498"/>
      <c r="N81" s="498"/>
      <c r="O81" s="488"/>
      <c r="P81" s="522"/>
      <c r="Q81" s="498"/>
      <c r="R81" s="498"/>
      <c r="S81" s="498"/>
      <c r="T81" s="498"/>
      <c r="U81" s="498"/>
      <c r="V81" s="498"/>
      <c r="W81" s="498"/>
      <c r="X81" s="498"/>
      <c r="Y81" s="498"/>
      <c r="Z81" s="498"/>
      <c r="AA81" s="498"/>
      <c r="AB81" s="488"/>
      <c r="AC81" s="304"/>
      <c r="AD81" s="304"/>
    </row>
    <row r="82" spans="1:30" ht="15.75" customHeight="1" x14ac:dyDescent="0.25">
      <c r="A82" s="304"/>
      <c r="B82" s="497"/>
      <c r="C82" s="488"/>
      <c r="D82" s="37"/>
      <c r="E82" s="497"/>
      <c r="F82" s="488"/>
      <c r="G82" s="522"/>
      <c r="H82" s="498"/>
      <c r="I82" s="498"/>
      <c r="J82" s="498"/>
      <c r="K82" s="498"/>
      <c r="L82" s="498"/>
      <c r="M82" s="498"/>
      <c r="N82" s="498"/>
      <c r="O82" s="488"/>
      <c r="P82" s="522"/>
      <c r="Q82" s="498"/>
      <c r="R82" s="498"/>
      <c r="S82" s="498"/>
      <c r="T82" s="498"/>
      <c r="U82" s="498"/>
      <c r="V82" s="498"/>
      <c r="W82" s="498"/>
      <c r="X82" s="498"/>
      <c r="Y82" s="498"/>
      <c r="Z82" s="498"/>
      <c r="AA82" s="498"/>
      <c r="AB82" s="488"/>
      <c r="AC82" s="304"/>
      <c r="AD82" s="304"/>
    </row>
    <row r="83" spans="1:30" ht="26.25" customHeight="1" x14ac:dyDescent="0.25">
      <c r="A83" s="304"/>
      <c r="B83" s="523" t="s">
        <v>181</v>
      </c>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8"/>
      <c r="AA83" s="498"/>
      <c r="AB83" s="488"/>
      <c r="AC83" s="304"/>
      <c r="AD83" s="337"/>
    </row>
    <row r="84" spans="1:30"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row>
    <row r="85" spans="1:30"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row>
    <row r="86" spans="1:30"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row>
    <row r="87" spans="1:30"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30"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row>
    <row r="89" spans="1:30"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row>
    <row r="90" spans="1:30"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row>
    <row r="91" spans="1:30"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row>
    <row r="92" spans="1:30"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row>
    <row r="93" spans="1:30"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row>
    <row r="94" spans="1:30"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row>
    <row r="95" spans="1:30"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row>
    <row r="96" spans="1:30"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row>
    <row r="97" spans="1:30"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row>
    <row r="98" spans="1:30"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row>
    <row r="99" spans="1:30"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row>
    <row r="100" spans="1:30"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row>
    <row r="101" spans="1:30"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row>
    <row r="102" spans="1:30"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row>
    <row r="103" spans="1:30"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row>
    <row r="104" spans="1:30"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row>
    <row r="105" spans="1:30"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row>
    <row r="106" spans="1:30"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row>
    <row r="107" spans="1:30"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row>
    <row r="108" spans="1:30"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row>
    <row r="109" spans="1:30"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row>
    <row r="110" spans="1:30"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row>
    <row r="111" spans="1:30"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row>
    <row r="112" spans="1:30"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row>
    <row r="113" spans="1:30"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row>
    <row r="114" spans="1:30"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row>
    <row r="115" spans="1:30"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30"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row>
    <row r="117" spans="1:30"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row>
    <row r="118" spans="1:30"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row>
    <row r="119" spans="1:30"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row>
    <row r="120" spans="1:30"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row>
    <row r="121" spans="1:30"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row>
    <row r="122" spans="1:30"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row>
    <row r="123" spans="1:30"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row>
    <row r="124" spans="1:30"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row>
    <row r="125" spans="1:30"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row>
    <row r="126" spans="1:30"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row>
    <row r="127" spans="1:30"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row>
    <row r="128" spans="1:30"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row>
    <row r="129" spans="1:30"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row>
    <row r="130" spans="1:30"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row>
    <row r="131" spans="1:30"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row>
    <row r="132" spans="1:30"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row>
    <row r="133" spans="1:30"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row>
    <row r="134" spans="1:30"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row>
    <row r="135" spans="1:30"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row>
    <row r="136" spans="1:30"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row>
    <row r="137" spans="1:30"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row>
    <row r="138" spans="1:30"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row>
    <row r="139" spans="1:30"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row>
    <row r="140" spans="1:30"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row>
    <row r="141" spans="1:30"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0"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row>
    <row r="143" spans="1:30"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row>
    <row r="144" spans="1:30"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row>
    <row r="145" spans="1:30"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row>
    <row r="146" spans="1:30"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row>
    <row r="147" spans="1:30"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row>
    <row r="148" spans="1:30"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row>
    <row r="149" spans="1:30"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row>
    <row r="150" spans="1:30"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row>
    <row r="151" spans="1:30"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row>
    <row r="152" spans="1:30"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row>
    <row r="153" spans="1:30"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row>
    <row r="154" spans="1:30"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row>
    <row r="155" spans="1:30"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row>
    <row r="156" spans="1:30"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row>
    <row r="157" spans="1:30"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row>
    <row r="158" spans="1:30"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row>
    <row r="159" spans="1:30"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row>
    <row r="160" spans="1:30"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row>
    <row r="161" spans="1:30"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row>
    <row r="162" spans="1:30"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row>
    <row r="163" spans="1:30"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row>
    <row r="164" spans="1:30"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row>
    <row r="165" spans="1:30"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row>
    <row r="166" spans="1:30"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row>
    <row r="167" spans="1:30"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row>
    <row r="168" spans="1:30"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row>
    <row r="169" spans="1:30"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row>
    <row r="170" spans="1:30"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row>
    <row r="171" spans="1:30"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row>
    <row r="172" spans="1:30"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row>
    <row r="173" spans="1:30"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row>
    <row r="175" spans="1:30"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row>
    <row r="176" spans="1:30"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row>
    <row r="177" spans="1:30"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row>
    <row r="178" spans="1:30"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row>
    <row r="179" spans="1:30"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row>
    <row r="180" spans="1:30"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row>
    <row r="181" spans="1:30"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row>
    <row r="182" spans="1:30"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row>
    <row r="183" spans="1:30"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row>
    <row r="184" spans="1:30"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row>
    <row r="185" spans="1:30"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row>
    <row r="186" spans="1:30"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row>
    <row r="187" spans="1:30"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row>
    <row r="188" spans="1:30"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row>
    <row r="189" spans="1:30"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row>
    <row r="190" spans="1:30"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row>
    <row r="191" spans="1:30"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row>
    <row r="192" spans="1:30"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row>
    <row r="193" spans="1:30"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row>
    <row r="194" spans="1:30"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row>
    <row r="195" spans="1:30"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row>
    <row r="196" spans="1:30"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row>
    <row r="197" spans="1:30"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row>
    <row r="198" spans="1:30"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row>
    <row r="199" spans="1:30"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row>
    <row r="200" spans="1:30"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row>
    <row r="201" spans="1:30"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row>
    <row r="202" spans="1:30"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row>
    <row r="203" spans="1:30"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row>
    <row r="204" spans="1:30"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row>
    <row r="205" spans="1:30"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row>
    <row r="206" spans="1:30"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row>
    <row r="207" spans="1:30"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row>
    <row r="208" spans="1:30"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row>
    <row r="209" spans="1:30"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row>
    <row r="210" spans="1:30"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row>
    <row r="211" spans="1:30"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row>
    <row r="212" spans="1:30"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row>
    <row r="213" spans="1:30"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row>
    <row r="214" spans="1:30"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row>
    <row r="215" spans="1:30"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row>
    <row r="216" spans="1:30"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row>
    <row r="217" spans="1:30"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row>
    <row r="218" spans="1:30"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row>
    <row r="219" spans="1:30"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row>
    <row r="220" spans="1:30"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row>
    <row r="221" spans="1:30"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row>
    <row r="222" spans="1:30"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row>
    <row r="223" spans="1:30"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row>
    <row r="224" spans="1:30"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row>
    <row r="225" spans="1:30"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row>
    <row r="226" spans="1:30"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row>
    <row r="227" spans="1:30"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row>
    <row r="228" spans="1:30"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row>
    <row r="229" spans="1:30"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row>
    <row r="230" spans="1:30"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row>
    <row r="231" spans="1:30"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row>
    <row r="232" spans="1:30"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row>
    <row r="233" spans="1:30"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row>
    <row r="234" spans="1:30"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row>
    <row r="235" spans="1:30"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row>
    <row r="236" spans="1:30"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row>
    <row r="237" spans="1:30"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row>
    <row r="238" spans="1:30"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row>
    <row r="239" spans="1:30"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row>
    <row r="240" spans="1:30"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row>
    <row r="241" spans="1:30"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row>
    <row r="242" spans="1:30"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row>
    <row r="243" spans="1:30"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row>
    <row r="244" spans="1:30"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row>
    <row r="245" spans="1:30"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row>
    <row r="246" spans="1:30"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row>
    <row r="247" spans="1:30"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row>
    <row r="248" spans="1:30"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row>
    <row r="249" spans="1:30"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row>
    <row r="250" spans="1:30"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row>
    <row r="251" spans="1:30"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0"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row>
    <row r="253" spans="1:30"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0"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row>
    <row r="255" spans="1:30"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row>
    <row r="256" spans="1:30"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row>
    <row r="257" spans="1:30"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row>
    <row r="258" spans="1:30"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row>
    <row r="259" spans="1:30"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row>
    <row r="260" spans="1:30"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row>
    <row r="261" spans="1:30"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row>
    <row r="262" spans="1:30"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row>
    <row r="263" spans="1:30"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row>
    <row r="264" spans="1:30"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row>
    <row r="265" spans="1:30"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row>
    <row r="266" spans="1:30"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row>
    <row r="267" spans="1:30"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row>
    <row r="268" spans="1:30"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row>
    <row r="269" spans="1:30"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row>
    <row r="270" spans="1:30"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row>
    <row r="271" spans="1:30"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row>
    <row r="272" spans="1:30"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row>
    <row r="273" spans="1:30"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row>
    <row r="274" spans="1:30"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0"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row>
    <row r="276" spans="1:30"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row>
    <row r="277" spans="1:30"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row>
    <row r="278" spans="1:30"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row>
    <row r="279" spans="1:30"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row>
    <row r="280" spans="1:30"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row>
    <row r="281" spans="1:30"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row>
    <row r="282" spans="1:30"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row>
    <row r="283" spans="1:30"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row>
    <row r="284" spans="1:30"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row>
    <row r="285" spans="1:30"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row>
    <row r="286" spans="1:30"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row>
    <row r="287" spans="1:30"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row>
    <row r="288" spans="1:30"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row>
    <row r="289" spans="1:30"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row>
    <row r="290" spans="1:30"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row>
    <row r="291" spans="1:30"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row>
    <row r="292" spans="1:30"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row>
    <row r="293" spans="1:30"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row>
    <row r="294" spans="1:30"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row>
    <row r="295" spans="1:30"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row>
    <row r="296" spans="1:30"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30"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row>
    <row r="298" spans="1:30"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row>
    <row r="299" spans="1:30"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row>
    <row r="300" spans="1:30"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row>
    <row r="301" spans="1:30"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row>
    <row r="302" spans="1:30"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row>
    <row r="303" spans="1:30"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row>
    <row r="304" spans="1:30"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row>
    <row r="305" spans="1:30"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row>
    <row r="306" spans="1:30"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row>
    <row r="307" spans="1:30"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row>
    <row r="308" spans="1:30"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row>
    <row r="309" spans="1:30"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row>
    <row r="310" spans="1:30"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row>
    <row r="311" spans="1:30"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row>
    <row r="312" spans="1:30"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row>
    <row r="313" spans="1:30"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row>
    <row r="314" spans="1:30"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row>
    <row r="315" spans="1:30"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row>
    <row r="316" spans="1:30"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row>
    <row r="317" spans="1:30"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row>
    <row r="318" spans="1:30"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30"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30"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row>
    <row r="321" spans="1:30"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row>
    <row r="322" spans="1:30"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row>
    <row r="323" spans="1:30"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row>
    <row r="324" spans="1:30"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row>
    <row r="325" spans="1:30"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row>
    <row r="326" spans="1:30"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row>
    <row r="327" spans="1:30"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row>
    <row r="328" spans="1:30"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row>
    <row r="329" spans="1:30"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row>
    <row r="330" spans="1:30"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row>
    <row r="331" spans="1:30"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row>
    <row r="332" spans="1:30"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row>
    <row r="333" spans="1:30"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row>
    <row r="334" spans="1:30"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row>
    <row r="335" spans="1:30"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row>
    <row r="336" spans="1:30"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row>
    <row r="337" spans="1:30"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row>
    <row r="338" spans="1:30"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row>
    <row r="339" spans="1:30"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row>
    <row r="340" spans="1:30"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row>
    <row r="341" spans="1:30"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row>
    <row r="342" spans="1:30"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row>
    <row r="343" spans="1:30"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row>
    <row r="344" spans="1:30"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30"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30"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30"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row>
    <row r="348" spans="1:30"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row>
    <row r="349" spans="1:30"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row>
    <row r="350" spans="1:30"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row>
    <row r="351" spans="1:30"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row>
    <row r="352" spans="1:30"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row>
    <row r="353" spans="1:30"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row>
    <row r="354" spans="1:30"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row>
    <row r="355" spans="1:30"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row>
    <row r="356" spans="1:30"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row>
    <row r="357" spans="1:30"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row>
    <row r="358" spans="1:30"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row>
    <row r="359" spans="1:30"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row>
    <row r="360" spans="1:30"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row>
    <row r="361" spans="1:30"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row>
    <row r="362" spans="1:30"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row>
    <row r="363" spans="1:30"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row>
    <row r="364" spans="1:30"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row>
    <row r="365" spans="1:30"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row>
    <row r="366" spans="1:30"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row>
    <row r="367" spans="1:30"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row>
    <row r="368" spans="1:30"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row>
    <row r="369" spans="1:30"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row>
    <row r="370" spans="1:30"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row>
    <row r="371" spans="1:30"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row>
    <row r="372" spans="1:30"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row>
    <row r="373" spans="1:30"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row>
    <row r="374" spans="1:30"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row>
    <row r="375" spans="1:30"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row>
    <row r="376" spans="1:30"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row>
    <row r="377" spans="1:30"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row>
    <row r="378" spans="1:30"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row>
    <row r="379" spans="1:30"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row>
    <row r="380" spans="1:30"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row>
    <row r="381" spans="1:30"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row>
    <row r="382" spans="1:30"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row>
    <row r="383" spans="1:30"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row>
    <row r="384" spans="1:30"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row>
    <row r="385" spans="1:30"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row>
    <row r="386" spans="1:30"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row>
    <row r="387" spans="1:30"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row>
    <row r="388" spans="1:30"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row>
    <row r="389" spans="1:30"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row>
    <row r="390" spans="1:30"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row>
    <row r="391" spans="1:30"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row>
    <row r="392" spans="1:30"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row>
    <row r="393" spans="1:30"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row>
    <row r="394" spans="1:30"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row>
    <row r="395" spans="1:30"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row>
    <row r="396" spans="1:30"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row>
    <row r="397" spans="1:30"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row>
    <row r="398" spans="1:30"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row>
    <row r="399" spans="1:30"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row>
    <row r="400" spans="1:30"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row>
    <row r="401" spans="1:30"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row>
    <row r="402" spans="1:30"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row>
    <row r="403" spans="1:30"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row>
    <row r="404" spans="1:30"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row>
    <row r="405" spans="1:30"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row>
    <row r="406" spans="1:30"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row>
    <row r="407" spans="1:30"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row>
    <row r="408" spans="1:30"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row>
    <row r="409" spans="1:30"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row>
    <row r="410" spans="1:30"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row>
    <row r="411" spans="1:30"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row>
    <row r="412" spans="1:30"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row>
    <row r="413" spans="1:30"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row>
    <row r="414" spans="1:30"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row>
    <row r="415" spans="1:30"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row>
    <row r="416" spans="1:30"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row>
    <row r="417" spans="1:30"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row>
    <row r="418" spans="1:30"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row>
    <row r="419" spans="1:30"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row>
    <row r="420" spans="1:30"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row>
    <row r="421" spans="1:30"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row>
    <row r="422" spans="1:30"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row>
    <row r="423" spans="1:30"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row>
    <row r="424" spans="1:30"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row>
    <row r="425" spans="1:30"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row>
    <row r="426" spans="1:30"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row>
    <row r="427" spans="1:30"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row>
    <row r="428" spans="1:30"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row>
    <row r="429" spans="1:30"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row>
    <row r="430" spans="1:30"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row>
    <row r="431" spans="1:30"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row>
    <row r="432" spans="1:30"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row>
    <row r="433" spans="1:30"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row>
    <row r="434" spans="1:30"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row>
    <row r="435" spans="1:30"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row>
    <row r="436" spans="1:30"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row>
    <row r="437" spans="1:30"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row>
    <row r="438" spans="1:30"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row>
    <row r="439" spans="1:30"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row>
    <row r="440" spans="1:30"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row>
    <row r="441" spans="1:30"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row>
    <row r="442" spans="1:30"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row>
    <row r="443" spans="1:30"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row>
    <row r="444" spans="1:30"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row>
    <row r="445" spans="1:30"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row>
    <row r="446" spans="1:30"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row>
    <row r="447" spans="1:30"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row>
    <row r="448" spans="1:30"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row>
    <row r="449" spans="1:30"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row>
    <row r="450" spans="1:30"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row>
    <row r="451" spans="1:30"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row>
    <row r="452" spans="1:30"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row>
    <row r="453" spans="1:30"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row>
    <row r="454" spans="1:30"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row>
    <row r="455" spans="1:30"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row>
    <row r="456" spans="1:30"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row>
    <row r="457" spans="1:30"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row>
    <row r="458" spans="1:30"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row>
    <row r="459" spans="1:30"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row>
    <row r="460" spans="1:30"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row>
    <row r="461" spans="1:30"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row>
    <row r="462" spans="1:30"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row>
    <row r="463" spans="1:30"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row>
    <row r="464" spans="1:30"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row>
    <row r="465" spans="1:30"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row>
    <row r="466" spans="1:30"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row>
    <row r="467" spans="1:30"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row>
    <row r="468" spans="1:30"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row>
    <row r="469" spans="1:30"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row>
    <row r="470" spans="1:30"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row>
    <row r="471" spans="1:30"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row>
    <row r="472" spans="1:30"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row>
    <row r="473" spans="1:30"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row>
    <row r="474" spans="1:30"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row>
    <row r="475" spans="1:30"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row>
    <row r="476" spans="1:30"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row>
    <row r="477" spans="1:30"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row>
    <row r="478" spans="1:30"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row>
    <row r="479" spans="1:30"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row>
    <row r="480" spans="1:30"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row>
    <row r="481" spans="1:30"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row>
    <row r="482" spans="1:30"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row>
    <row r="483" spans="1:30"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row>
    <row r="484" spans="1:30"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row>
    <row r="485" spans="1:30"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row>
    <row r="486" spans="1:30"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row>
    <row r="487" spans="1:30"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row>
    <row r="488" spans="1:30"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row>
    <row r="489" spans="1:30"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row>
    <row r="490" spans="1:30"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row>
    <row r="491" spans="1:30"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row>
    <row r="492" spans="1:30"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row>
    <row r="493" spans="1:30"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row>
    <row r="494" spans="1:30"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row>
    <row r="495" spans="1:30"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row>
    <row r="496" spans="1:30"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row>
    <row r="497" spans="1:30"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row>
    <row r="498" spans="1:30"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row>
    <row r="499" spans="1:30"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row>
    <row r="500" spans="1:30"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row>
    <row r="501" spans="1:30"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row>
    <row r="502" spans="1:30"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row>
    <row r="503" spans="1:30"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row>
    <row r="504" spans="1:30"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row>
    <row r="505" spans="1:30"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row>
    <row r="506" spans="1:30"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row>
    <row r="507" spans="1:30"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row>
    <row r="508" spans="1:30"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row>
    <row r="509" spans="1:30"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row>
    <row r="510" spans="1:30"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row>
    <row r="511" spans="1:30"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row>
    <row r="512" spans="1:30"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row>
    <row r="513" spans="1:30"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row>
    <row r="514" spans="1:30"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row>
    <row r="515" spans="1:30"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row>
    <row r="516" spans="1:30"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row>
    <row r="517" spans="1:30"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row>
    <row r="518" spans="1:30"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row>
    <row r="519" spans="1:30"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row>
    <row r="520" spans="1:30"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row>
    <row r="521" spans="1:30"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row>
    <row r="522" spans="1:30"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row>
    <row r="523" spans="1:30"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row>
    <row r="524" spans="1:30"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row>
    <row r="525" spans="1:30"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row>
    <row r="526" spans="1:30"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row>
    <row r="527" spans="1:30"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row>
    <row r="528" spans="1:30"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row>
    <row r="529" spans="1:30"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row>
    <row r="530" spans="1:30"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row>
    <row r="531" spans="1:30"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row>
    <row r="532" spans="1:30"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row>
    <row r="533" spans="1:30"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row>
    <row r="534" spans="1:30"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row>
    <row r="535" spans="1:30"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row>
    <row r="536" spans="1:30"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row>
    <row r="537" spans="1:30"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row>
    <row r="538" spans="1:30"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row>
    <row r="539" spans="1:30"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row>
    <row r="540" spans="1:30"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row>
    <row r="541" spans="1:30"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row>
    <row r="542" spans="1:30"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row>
    <row r="543" spans="1:30"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row>
    <row r="544" spans="1:30"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row>
    <row r="545" spans="1:30"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row>
    <row r="546" spans="1:30"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row>
    <row r="547" spans="1:30"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row>
    <row r="548" spans="1:30"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row>
    <row r="549" spans="1:30"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row>
    <row r="550" spans="1:30"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row>
    <row r="551" spans="1:30"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row>
    <row r="552" spans="1:30"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row>
    <row r="553" spans="1:30"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row>
    <row r="554" spans="1:30"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row>
    <row r="555" spans="1:30"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row>
    <row r="556" spans="1:30"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row>
    <row r="557" spans="1:30"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row>
    <row r="558" spans="1:30"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row>
    <row r="559" spans="1:30"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row>
    <row r="560" spans="1:30"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row>
    <row r="561" spans="1:30"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row>
    <row r="562" spans="1:30"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row>
    <row r="563" spans="1:30"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row>
    <row r="564" spans="1:30"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row>
    <row r="565" spans="1:30"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row>
    <row r="566" spans="1:30"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row>
    <row r="567" spans="1:30"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row>
    <row r="568" spans="1:30"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row>
    <row r="569" spans="1:30"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row>
    <row r="570" spans="1:30"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row>
    <row r="571" spans="1:30"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row>
    <row r="572" spans="1:30"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row>
    <row r="573" spans="1:30"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row>
    <row r="574" spans="1:30"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row>
    <row r="575" spans="1:30"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row>
    <row r="576" spans="1:30"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row>
    <row r="577" spans="1:30"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row>
    <row r="578" spans="1:30"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row>
    <row r="579" spans="1:30"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row>
    <row r="580" spans="1:30"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row>
    <row r="581" spans="1:30"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row>
    <row r="582" spans="1:30"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row>
    <row r="583" spans="1:30"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row>
    <row r="584" spans="1:30"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row>
    <row r="585" spans="1:30"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row>
    <row r="586" spans="1:30"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row>
    <row r="587" spans="1:30"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row>
    <row r="588" spans="1:30"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row>
    <row r="589" spans="1:30"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row>
    <row r="590" spans="1:30"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row>
    <row r="591" spans="1:30"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row>
    <row r="592" spans="1:30"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row>
    <row r="593" spans="1:30"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row>
    <row r="594" spans="1:30"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row>
    <row r="595" spans="1:30"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row>
    <row r="596" spans="1:30"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row>
    <row r="597" spans="1:30"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row>
    <row r="598" spans="1:30"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row>
    <row r="599" spans="1:30"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row>
    <row r="600" spans="1:30"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row>
    <row r="601" spans="1:30"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row>
    <row r="602" spans="1:30"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row>
    <row r="603" spans="1:30"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row>
    <row r="604" spans="1:30"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row>
    <row r="605" spans="1:30"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row>
    <row r="606" spans="1:30"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row>
    <row r="607" spans="1:30"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row>
    <row r="608" spans="1:30"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row>
    <row r="609" spans="1:30"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row>
    <row r="610" spans="1:30"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row>
    <row r="611" spans="1:30"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row>
    <row r="612" spans="1:30"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row>
    <row r="613" spans="1:30"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row>
    <row r="614" spans="1:30"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row>
    <row r="615" spans="1:30"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row>
    <row r="616" spans="1:30"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row>
    <row r="617" spans="1:30"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row>
    <row r="618" spans="1:30"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row>
    <row r="619" spans="1:30"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row>
    <row r="620" spans="1:30"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row>
    <row r="621" spans="1:30"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row>
    <row r="622" spans="1:30"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row>
    <row r="623" spans="1:30"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row>
    <row r="624" spans="1:30"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row>
    <row r="625" spans="1:30"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row>
    <row r="626" spans="1:30"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row>
    <row r="627" spans="1:30"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row>
    <row r="628" spans="1:30"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row>
    <row r="629" spans="1:30"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row>
    <row r="630" spans="1:30"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row>
    <row r="631" spans="1:30"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row>
    <row r="632" spans="1:30"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row>
    <row r="633" spans="1:30"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row>
    <row r="634" spans="1:30"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row>
    <row r="635" spans="1:30"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row>
    <row r="636" spans="1:30"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row>
    <row r="637" spans="1:30"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row>
    <row r="638" spans="1:30"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row>
    <row r="639" spans="1:30"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row>
    <row r="640" spans="1:30"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row>
    <row r="641" spans="1:30"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row>
    <row r="642" spans="1:30"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row>
    <row r="643" spans="1:30"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row>
    <row r="644" spans="1:30"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row>
    <row r="645" spans="1:30"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row>
    <row r="646" spans="1:30"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row>
    <row r="647" spans="1:30"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row>
    <row r="648" spans="1:30"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row>
    <row r="649" spans="1:30"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row>
    <row r="650" spans="1:30"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row>
    <row r="651" spans="1:30"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row>
    <row r="652" spans="1:30"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row>
    <row r="653" spans="1:30"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row>
    <row r="654" spans="1:30"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row>
    <row r="655" spans="1:30"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row>
    <row r="656" spans="1:30"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row>
    <row r="657" spans="1:30"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row>
    <row r="658" spans="1:30"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row>
    <row r="659" spans="1:30"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row>
    <row r="660" spans="1:30"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row>
    <row r="661" spans="1:30"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row>
    <row r="662" spans="1:30"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row>
    <row r="663" spans="1:30"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row>
    <row r="664" spans="1:30"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row>
    <row r="665" spans="1:30"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row>
    <row r="666" spans="1:30"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row>
    <row r="667" spans="1:30"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row>
    <row r="668" spans="1:30"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row>
    <row r="669" spans="1:30"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row>
    <row r="670" spans="1:30"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row>
    <row r="671" spans="1:30"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row>
    <row r="672" spans="1:30"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row>
    <row r="673" spans="1:30"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row>
    <row r="674" spans="1:30"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row>
    <row r="675" spans="1:30"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row>
    <row r="676" spans="1:30"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row>
    <row r="677" spans="1:30"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row>
    <row r="678" spans="1:30"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row>
    <row r="679" spans="1:30"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row>
    <row r="680" spans="1:30"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row>
    <row r="681" spans="1:30"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row>
    <row r="682" spans="1:30"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row>
    <row r="683" spans="1:30"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row>
    <row r="684" spans="1:30"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row>
    <row r="685" spans="1:30"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row>
    <row r="686" spans="1:30"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row>
    <row r="687" spans="1:30"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row>
    <row r="688" spans="1:30"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row>
    <row r="689" spans="1:30"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row>
    <row r="690" spans="1:30"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row>
    <row r="691" spans="1:30"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row>
    <row r="692" spans="1:30"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row>
    <row r="693" spans="1:30"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row>
    <row r="694" spans="1:30"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row>
    <row r="695" spans="1:30"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row>
    <row r="696" spans="1:30"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row>
    <row r="697" spans="1:30"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row>
    <row r="698" spans="1:30"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row>
    <row r="699" spans="1:30"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row>
    <row r="700" spans="1:30"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row>
    <row r="701" spans="1:30"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row>
    <row r="702" spans="1:30"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row>
    <row r="703" spans="1:30"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row>
    <row r="704" spans="1:30"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row>
    <row r="705" spans="1:30"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row>
    <row r="706" spans="1:30"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row>
    <row r="707" spans="1:30"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row>
    <row r="708" spans="1:30"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row>
    <row r="709" spans="1:30"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row>
    <row r="710" spans="1:30"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row>
    <row r="711" spans="1:30"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row>
    <row r="712" spans="1:30"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row>
    <row r="713" spans="1:30"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row>
    <row r="714" spans="1:30"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row>
    <row r="715" spans="1:30"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row>
    <row r="716" spans="1:30"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row>
    <row r="717" spans="1:30"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row>
    <row r="718" spans="1:30"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row>
    <row r="719" spans="1:30"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row>
    <row r="720" spans="1:30"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row>
    <row r="721" spans="1:30"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row>
    <row r="722" spans="1:30"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row>
    <row r="723" spans="1:30"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row>
    <row r="724" spans="1:30"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row>
    <row r="725" spans="1:30"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row>
    <row r="726" spans="1:30"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row>
    <row r="727" spans="1:30"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row>
    <row r="728" spans="1:30"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row>
    <row r="729" spans="1:30"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row>
    <row r="730" spans="1:30"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row>
    <row r="731" spans="1:30"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row>
    <row r="732" spans="1:30"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row>
    <row r="733" spans="1:30"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row>
    <row r="734" spans="1:30"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row>
    <row r="735" spans="1:30"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row>
    <row r="736" spans="1:30"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row>
    <row r="737" spans="1:30"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row>
    <row r="738" spans="1:30"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row>
    <row r="739" spans="1:30"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row>
    <row r="740" spans="1:30"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row>
    <row r="741" spans="1:30"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row>
    <row r="742" spans="1:30"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row>
    <row r="743" spans="1:30"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row>
    <row r="744" spans="1:30"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row>
    <row r="745" spans="1:30"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row>
    <row r="746" spans="1:30"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row>
    <row r="747" spans="1:30"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row>
    <row r="748" spans="1:30"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row>
    <row r="749" spans="1:30"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row>
    <row r="750" spans="1:30"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row>
    <row r="751" spans="1:30"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row>
    <row r="752" spans="1:30"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row>
    <row r="753" spans="1:30"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row>
    <row r="754" spans="1:30"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row>
    <row r="755" spans="1:30"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row>
    <row r="756" spans="1:30"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row>
    <row r="757" spans="1:30"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row>
    <row r="758" spans="1:30"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row>
    <row r="759" spans="1:30"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row>
    <row r="760" spans="1:30"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row>
    <row r="761" spans="1:30"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row>
    <row r="762" spans="1:30"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row>
    <row r="763" spans="1:30"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row>
    <row r="764" spans="1:30"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row>
    <row r="765" spans="1:30"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row>
    <row r="766" spans="1:30"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row>
    <row r="767" spans="1:30"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row>
    <row r="768" spans="1:30"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row>
    <row r="769" spans="1:30"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row>
    <row r="770" spans="1:30"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row>
    <row r="771" spans="1:30"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row>
    <row r="772" spans="1:30"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row>
    <row r="773" spans="1:30"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row>
    <row r="774" spans="1:30"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row>
    <row r="775" spans="1:30"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row>
    <row r="776" spans="1:30"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row>
    <row r="777" spans="1:30"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row>
    <row r="778" spans="1:30"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row>
    <row r="779" spans="1:30"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row>
    <row r="780" spans="1:30"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row>
    <row r="781" spans="1:30"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row>
    <row r="782" spans="1:30"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row>
    <row r="783" spans="1:30"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row>
    <row r="784" spans="1:30"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row>
    <row r="785" spans="1:30"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row>
    <row r="786" spans="1:30"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row>
    <row r="787" spans="1:30"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row>
    <row r="788" spans="1:30"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row>
    <row r="789" spans="1:30"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row>
    <row r="790" spans="1:30"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row>
    <row r="791" spans="1:30"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row>
    <row r="792" spans="1:30"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row>
    <row r="793" spans="1:30"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row>
    <row r="794" spans="1:30"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row>
    <row r="795" spans="1:30"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row>
    <row r="796" spans="1:30"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row>
    <row r="797" spans="1:30"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row>
    <row r="798" spans="1:30"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row>
    <row r="799" spans="1:30"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row>
    <row r="800" spans="1:30"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row>
    <row r="801" spans="1:30"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row>
    <row r="802" spans="1:30"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row>
    <row r="803" spans="1:30"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row>
    <row r="804" spans="1:30"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row>
    <row r="805" spans="1:30"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row>
    <row r="806" spans="1:30"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row>
    <row r="807" spans="1:30"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row>
    <row r="808" spans="1:30"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row>
    <row r="809" spans="1:30"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row>
    <row r="810" spans="1:30"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row>
    <row r="811" spans="1:30"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row>
    <row r="812" spans="1:30"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row>
    <row r="813" spans="1:30"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row>
    <row r="814" spans="1:30"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row>
    <row r="815" spans="1:30"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row>
    <row r="816" spans="1:30"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row>
    <row r="817" spans="1:30"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row>
    <row r="818" spans="1:30"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row>
    <row r="819" spans="1:30"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row>
    <row r="820" spans="1:30"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row>
    <row r="821" spans="1:30"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row>
    <row r="822" spans="1:30"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row>
    <row r="823" spans="1:30"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row>
    <row r="824" spans="1:30"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row>
    <row r="825" spans="1:30"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row>
    <row r="826" spans="1:30"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row>
    <row r="827" spans="1:30"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row>
    <row r="828" spans="1:30"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row>
    <row r="829" spans="1:30"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row>
    <row r="830" spans="1:30"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row>
    <row r="831" spans="1:30"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row>
    <row r="832" spans="1:30"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row>
    <row r="833" spans="1:30"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row>
    <row r="834" spans="1:30"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row>
    <row r="835" spans="1:30"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row>
    <row r="836" spans="1:30"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row>
    <row r="837" spans="1:30"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row>
    <row r="838" spans="1:30"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row>
    <row r="839" spans="1:30"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row>
    <row r="840" spans="1:30"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row>
    <row r="841" spans="1:30"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row>
    <row r="842" spans="1:30"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row>
    <row r="843" spans="1:30"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row>
    <row r="844" spans="1:30"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row>
    <row r="845" spans="1:30"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row>
    <row r="846" spans="1:30"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row>
    <row r="847" spans="1:30"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row>
    <row r="848" spans="1:30"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row>
    <row r="849" spans="1:30"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row>
    <row r="850" spans="1:30"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row>
    <row r="851" spans="1:30"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row>
    <row r="852" spans="1:30"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row>
    <row r="853" spans="1:30"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row>
    <row r="854" spans="1:30"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row>
    <row r="855" spans="1:30"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row>
    <row r="856" spans="1:30"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row>
    <row r="857" spans="1:30"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row>
    <row r="858" spans="1:30"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row>
    <row r="859" spans="1:30"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row>
    <row r="860" spans="1:30"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row>
    <row r="861" spans="1:30"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row>
    <row r="862" spans="1:30"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row>
    <row r="863" spans="1:30"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row>
    <row r="864" spans="1:30"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row>
    <row r="865" spans="1:30"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row>
    <row r="866" spans="1:30"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row>
    <row r="867" spans="1:30"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row>
    <row r="868" spans="1:30"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row>
    <row r="869" spans="1:30"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row>
    <row r="870" spans="1:30"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row>
    <row r="871" spans="1:30"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row>
    <row r="872" spans="1:30"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row>
    <row r="873" spans="1:30"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row>
    <row r="874" spans="1:30"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row>
    <row r="875" spans="1:30"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row>
    <row r="876" spans="1:30"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row>
    <row r="877" spans="1:30"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row>
    <row r="878" spans="1:30"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row>
    <row r="879" spans="1:30"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row>
    <row r="880" spans="1:30"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row>
    <row r="881" spans="1:30"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row>
    <row r="882" spans="1:30"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row>
    <row r="883" spans="1:30"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row>
    <row r="884" spans="1:30"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row>
    <row r="885" spans="1:30"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row>
    <row r="886" spans="1:30"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row>
    <row r="887" spans="1:30"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row>
    <row r="888" spans="1:30"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row>
    <row r="889" spans="1:30"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row>
    <row r="890" spans="1:30"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row>
    <row r="891" spans="1:30"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row>
    <row r="892" spans="1:30"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row>
    <row r="893" spans="1:30"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row>
    <row r="894" spans="1:30"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row>
    <row r="895" spans="1:30"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row>
    <row r="896" spans="1:30"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row>
    <row r="897" spans="1:30"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row>
    <row r="898" spans="1:30"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row>
    <row r="899" spans="1:30"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row>
    <row r="900" spans="1:30"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row>
    <row r="901" spans="1:30"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row>
    <row r="902" spans="1:30"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row>
    <row r="903" spans="1:30"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row>
    <row r="904" spans="1:30"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row>
    <row r="905" spans="1:30"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row>
    <row r="906" spans="1:30"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row>
    <row r="907" spans="1:30"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row>
    <row r="908" spans="1:30"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row>
    <row r="909" spans="1:30"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row>
    <row r="910" spans="1:30"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row>
    <row r="911" spans="1:30"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row>
    <row r="912" spans="1:30"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row>
    <row r="913" spans="1:30"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row>
    <row r="914" spans="1:30"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row>
    <row r="915" spans="1:30"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row>
    <row r="916" spans="1:30"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row>
    <row r="917" spans="1:30"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row>
    <row r="918" spans="1:30"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row>
    <row r="919" spans="1:30"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row>
    <row r="920" spans="1:30"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row>
    <row r="921" spans="1:30"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row>
    <row r="922" spans="1:30"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row>
    <row r="923" spans="1:30"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row>
    <row r="924" spans="1:30"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row>
    <row r="925" spans="1:30"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row>
    <row r="926" spans="1:30"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row>
    <row r="927" spans="1:30"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row>
    <row r="928" spans="1:30"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row>
    <row r="929" spans="1:30"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row>
    <row r="930" spans="1:30"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row>
    <row r="931" spans="1:30"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row>
    <row r="932" spans="1:30"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row>
    <row r="933" spans="1:30"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row>
    <row r="934" spans="1:30"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row>
    <row r="935" spans="1:30"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row>
    <row r="936" spans="1:30"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row>
    <row r="937" spans="1:30"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row>
    <row r="938" spans="1:30"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row>
    <row r="939" spans="1:30"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row>
    <row r="940" spans="1:30"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row>
    <row r="941" spans="1:30"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row>
    <row r="942" spans="1:30"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row>
    <row r="943" spans="1:30"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row>
    <row r="944" spans="1:30"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row>
    <row r="945" spans="1:30"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row>
    <row r="946" spans="1:30"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row>
    <row r="947" spans="1:30"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row>
    <row r="948" spans="1:30"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row>
    <row r="949" spans="1:30"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row>
    <row r="950" spans="1:30"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row>
    <row r="951" spans="1:30"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row>
    <row r="952" spans="1:30"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row>
    <row r="953" spans="1:30"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row>
    <row r="954" spans="1:30"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row>
    <row r="955" spans="1:30"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row>
    <row r="956" spans="1:30"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row>
    <row r="957" spans="1:30"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row>
    <row r="958" spans="1:30"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row>
    <row r="959" spans="1:30"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row>
    <row r="960" spans="1:30"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row>
    <row r="961" spans="1:30"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row>
    <row r="962" spans="1:30"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row>
    <row r="963" spans="1:30"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row>
    <row r="964" spans="1:30"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row>
    <row r="965" spans="1:30"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row>
    <row r="966" spans="1:30"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row>
    <row r="967" spans="1:30"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row>
    <row r="968" spans="1:30"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row>
    <row r="969" spans="1:30"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row>
    <row r="970" spans="1:30"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row>
    <row r="971" spans="1:30"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row>
    <row r="972" spans="1:30"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row>
    <row r="973" spans="1:30"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row>
    <row r="974" spans="1:30"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row>
    <row r="975" spans="1:30"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row>
    <row r="976" spans="1:30"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row>
    <row r="977" spans="1:30"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row>
    <row r="978" spans="1:30"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row>
    <row r="979" spans="1:30"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row>
    <row r="980" spans="1:30"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row>
    <row r="981" spans="1:30"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row>
    <row r="982" spans="1:30"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row>
    <row r="983" spans="1:30"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row>
    <row r="984" spans="1:30"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row>
    <row r="985" spans="1:30"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row>
    <row r="986" spans="1:30"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row>
    <row r="987" spans="1:30"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row>
    <row r="988" spans="1:30"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row>
    <row r="989" spans="1:30"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row>
    <row r="990" spans="1:30"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row>
    <row r="991" spans="1:30"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row>
    <row r="992" spans="1:30"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row>
    <row r="993" spans="1:30"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row>
    <row r="994" spans="1:30"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row>
    <row r="995" spans="1:30"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row>
    <row r="996" spans="1:30"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row>
    <row r="997" spans="1:30"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row>
    <row r="998" spans="1:30"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row>
    <row r="999" spans="1:30"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row>
    <row r="1000" spans="1:30"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12.75" customHeight="1" x14ac:dyDescent="0.25">
      <c r="A2" s="304"/>
      <c r="B2" s="524"/>
      <c r="C2" s="508"/>
      <c r="D2" s="509"/>
      <c r="E2" s="25"/>
      <c r="F2" s="527" t="s">
        <v>120</v>
      </c>
      <c r="G2" s="508"/>
      <c r="H2" s="508"/>
      <c r="I2" s="508"/>
      <c r="J2" s="508"/>
      <c r="K2" s="508"/>
      <c r="L2" s="508"/>
      <c r="M2" s="508"/>
      <c r="N2" s="508"/>
      <c r="O2" s="508"/>
      <c r="P2" s="508"/>
      <c r="Q2" s="508"/>
      <c r="R2" s="508"/>
      <c r="S2" s="508"/>
      <c r="T2" s="508"/>
      <c r="U2" s="508"/>
      <c r="V2" s="508"/>
      <c r="W2" s="508"/>
      <c r="X2" s="508"/>
      <c r="Y2" s="508"/>
      <c r="Z2" s="508"/>
      <c r="AA2" s="508"/>
      <c r="AB2" s="509"/>
      <c r="AC2" s="304"/>
      <c r="AD2" s="304"/>
    </row>
    <row r="3" spans="1:30" ht="12.75" customHeight="1" x14ac:dyDescent="0.25">
      <c r="A3" s="304"/>
      <c r="B3" s="525"/>
      <c r="C3" s="472"/>
      <c r="D3" s="526"/>
      <c r="E3" s="26"/>
      <c r="F3" s="515"/>
      <c r="G3" s="472"/>
      <c r="H3" s="472"/>
      <c r="I3" s="472"/>
      <c r="J3" s="472"/>
      <c r="K3" s="472"/>
      <c r="L3" s="472"/>
      <c r="M3" s="472"/>
      <c r="N3" s="472"/>
      <c r="O3" s="472"/>
      <c r="P3" s="472"/>
      <c r="Q3" s="472"/>
      <c r="R3" s="472"/>
      <c r="S3" s="472"/>
      <c r="T3" s="472"/>
      <c r="U3" s="472"/>
      <c r="V3" s="472"/>
      <c r="W3" s="472"/>
      <c r="X3" s="472"/>
      <c r="Y3" s="472"/>
      <c r="Z3" s="472"/>
      <c r="AA3" s="472"/>
      <c r="AB3" s="526"/>
      <c r="AC3" s="304"/>
      <c r="AD3" s="304"/>
    </row>
    <row r="4" spans="1:30" ht="12.75" customHeight="1" x14ac:dyDescent="0.25">
      <c r="A4" s="304"/>
      <c r="B4" s="525"/>
      <c r="C4" s="472"/>
      <c r="D4" s="526"/>
      <c r="E4" s="26"/>
      <c r="F4" s="515"/>
      <c r="G4" s="472"/>
      <c r="H4" s="472"/>
      <c r="I4" s="472"/>
      <c r="J4" s="472"/>
      <c r="K4" s="472"/>
      <c r="L4" s="472"/>
      <c r="M4" s="472"/>
      <c r="N4" s="472"/>
      <c r="O4" s="472"/>
      <c r="P4" s="472"/>
      <c r="Q4" s="472"/>
      <c r="R4" s="472"/>
      <c r="S4" s="472"/>
      <c r="T4" s="472"/>
      <c r="U4" s="472"/>
      <c r="V4" s="472"/>
      <c r="W4" s="472"/>
      <c r="X4" s="472"/>
      <c r="Y4" s="472"/>
      <c r="Z4" s="472"/>
      <c r="AA4" s="472"/>
      <c r="AB4" s="526"/>
      <c r="AC4" s="304"/>
      <c r="AD4" s="304"/>
    </row>
    <row r="5" spans="1:30" ht="12.75" customHeight="1" x14ac:dyDescent="0.25">
      <c r="A5" s="304"/>
      <c r="B5" s="525"/>
      <c r="C5" s="472"/>
      <c r="D5" s="526"/>
      <c r="E5" s="26"/>
      <c r="F5" s="515"/>
      <c r="G5" s="472"/>
      <c r="H5" s="472"/>
      <c r="I5" s="472"/>
      <c r="J5" s="472"/>
      <c r="K5" s="472"/>
      <c r="L5" s="472"/>
      <c r="M5" s="472"/>
      <c r="N5" s="472"/>
      <c r="O5" s="472"/>
      <c r="P5" s="472"/>
      <c r="Q5" s="472"/>
      <c r="R5" s="472"/>
      <c r="S5" s="472"/>
      <c r="T5" s="472"/>
      <c r="U5" s="472"/>
      <c r="V5" s="472"/>
      <c r="W5" s="472"/>
      <c r="X5" s="472"/>
      <c r="Y5" s="472"/>
      <c r="Z5" s="472"/>
      <c r="AA5" s="472"/>
      <c r="AB5" s="526"/>
      <c r="AC5" s="304"/>
      <c r="AD5" s="304"/>
    </row>
    <row r="6" spans="1:30" ht="37.5" customHeight="1" x14ac:dyDescent="0.25">
      <c r="A6" s="304"/>
      <c r="B6" s="510"/>
      <c r="C6" s="511"/>
      <c r="D6" s="512"/>
      <c r="E6" s="305"/>
      <c r="F6" s="511"/>
      <c r="G6" s="511"/>
      <c r="H6" s="511"/>
      <c r="I6" s="511"/>
      <c r="J6" s="511"/>
      <c r="K6" s="511"/>
      <c r="L6" s="511"/>
      <c r="M6" s="511"/>
      <c r="N6" s="511"/>
      <c r="O6" s="511"/>
      <c r="P6" s="511"/>
      <c r="Q6" s="511"/>
      <c r="R6" s="511"/>
      <c r="S6" s="511"/>
      <c r="T6" s="511"/>
      <c r="U6" s="511"/>
      <c r="V6" s="511"/>
      <c r="W6" s="511"/>
      <c r="X6" s="511"/>
      <c r="Y6" s="511"/>
      <c r="Z6" s="511"/>
      <c r="AA6" s="511"/>
      <c r="AB6" s="512"/>
      <c r="AC6" s="304"/>
      <c r="AD6" s="304"/>
    </row>
    <row r="7" spans="1:30" ht="15" customHeight="1" x14ac:dyDescent="0.25">
      <c r="A7" s="304"/>
      <c r="B7" s="27"/>
      <c r="C7" s="528"/>
      <c r="D7" s="508"/>
      <c r="E7" s="28"/>
      <c r="F7" s="29"/>
      <c r="G7" s="29"/>
      <c r="H7" s="29"/>
      <c r="I7" s="29"/>
      <c r="J7" s="29"/>
      <c r="K7" s="29"/>
      <c r="L7" s="29"/>
      <c r="M7" s="29"/>
      <c r="N7" s="29"/>
      <c r="O7" s="29"/>
      <c r="P7" s="29"/>
      <c r="Q7" s="29"/>
      <c r="R7" s="29"/>
      <c r="S7" s="29"/>
      <c r="T7" s="29"/>
      <c r="U7" s="29"/>
      <c r="V7" s="29"/>
      <c r="W7" s="29"/>
      <c r="X7" s="29"/>
      <c r="Y7" s="29"/>
      <c r="Z7" s="29"/>
      <c r="AA7" s="29"/>
      <c r="AB7" s="30"/>
      <c r="AC7" s="304"/>
      <c r="AD7" s="304"/>
    </row>
    <row r="8" spans="1:30"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row>
    <row r="9" spans="1:30" ht="15" customHeight="1" x14ac:dyDescent="0.25">
      <c r="A9" s="304"/>
      <c r="B9" s="31"/>
      <c r="C9" s="529"/>
      <c r="D9" s="515"/>
      <c r="E9" s="515"/>
      <c r="F9" s="515"/>
      <c r="G9" s="311"/>
      <c r="H9" s="304"/>
      <c r="I9" s="304"/>
      <c r="J9" s="304"/>
      <c r="K9" s="304"/>
      <c r="L9" s="304"/>
      <c r="M9" s="304"/>
      <c r="N9" s="304"/>
      <c r="O9" s="304"/>
      <c r="P9" s="304"/>
      <c r="Q9" s="304"/>
      <c r="R9" s="304"/>
      <c r="S9" s="304"/>
      <c r="T9" s="304"/>
      <c r="U9" s="304"/>
      <c r="V9" s="304"/>
      <c r="W9" s="304"/>
      <c r="X9" s="304"/>
      <c r="Y9" s="304"/>
      <c r="Z9" s="304"/>
      <c r="AA9" s="304"/>
      <c r="AB9" s="312"/>
      <c r="AC9" s="304"/>
      <c r="AD9" s="304"/>
    </row>
    <row r="10" spans="1:30" ht="30" customHeight="1" x14ac:dyDescent="0.25">
      <c r="A10" s="304"/>
      <c r="B10" s="31"/>
      <c r="C10" s="529" t="s">
        <v>123</v>
      </c>
      <c r="D10" s="515"/>
      <c r="E10" s="497" t="s">
        <v>503</v>
      </c>
      <c r="F10" s="498"/>
      <c r="G10" s="498"/>
      <c r="H10" s="498"/>
      <c r="I10" s="498"/>
      <c r="J10" s="498"/>
      <c r="K10" s="498"/>
      <c r="L10" s="498"/>
      <c r="M10" s="498"/>
      <c r="N10" s="498"/>
      <c r="O10" s="498"/>
      <c r="P10" s="498"/>
      <c r="Q10" s="498"/>
      <c r="R10" s="498"/>
      <c r="S10" s="498"/>
      <c r="T10" s="498"/>
      <c r="U10" s="498"/>
      <c r="V10" s="498"/>
      <c r="W10" s="498"/>
      <c r="X10" s="498"/>
      <c r="Y10" s="498"/>
      <c r="Z10" s="498"/>
      <c r="AA10" s="488"/>
      <c r="AB10" s="313"/>
      <c r="AC10" s="304"/>
      <c r="AD10" s="304"/>
    </row>
    <row r="11" spans="1:30" ht="15" customHeight="1" x14ac:dyDescent="0.25">
      <c r="A11" s="304"/>
      <c r="B11" s="31"/>
      <c r="C11" s="529"/>
      <c r="D11" s="515"/>
      <c r="E11" s="515"/>
      <c r="F11" s="515"/>
      <c r="G11" s="304"/>
      <c r="H11" s="304"/>
      <c r="I11" s="304"/>
      <c r="J11" s="304"/>
      <c r="K11" s="304"/>
      <c r="L11" s="304"/>
      <c r="M11" s="304"/>
      <c r="N11" s="304"/>
      <c r="O11" s="304"/>
      <c r="P11" s="304"/>
      <c r="Q11" s="304"/>
      <c r="R11" s="304"/>
      <c r="S11" s="304"/>
      <c r="T11" s="304"/>
      <c r="U11" s="304"/>
      <c r="V11" s="304"/>
      <c r="W11" s="304"/>
      <c r="X11" s="304"/>
      <c r="Y11" s="304"/>
      <c r="Z11" s="304"/>
      <c r="AA11" s="530"/>
      <c r="AB11" s="526"/>
      <c r="AC11" s="304"/>
      <c r="AD11" s="304"/>
    </row>
    <row r="12" spans="1:30" ht="29.25" customHeight="1" x14ac:dyDescent="0.25">
      <c r="A12" s="304"/>
      <c r="B12" s="31"/>
      <c r="C12" s="529" t="s">
        <v>125</v>
      </c>
      <c r="D12" s="515"/>
      <c r="E12" s="531" t="s">
        <v>504</v>
      </c>
      <c r="F12" s="532"/>
      <c r="G12" s="532"/>
      <c r="H12" s="532"/>
      <c r="I12" s="532"/>
      <c r="J12" s="532"/>
      <c r="K12" s="532"/>
      <c r="L12" s="532"/>
      <c r="M12" s="532"/>
      <c r="N12" s="532"/>
      <c r="O12" s="532"/>
      <c r="P12" s="532"/>
      <c r="Q12" s="532"/>
      <c r="R12" s="532"/>
      <c r="S12" s="532"/>
      <c r="T12" s="532"/>
      <c r="U12" s="532"/>
      <c r="V12" s="532"/>
      <c r="W12" s="532"/>
      <c r="X12" s="532"/>
      <c r="Y12" s="532"/>
      <c r="Z12" s="532"/>
      <c r="AA12" s="532"/>
      <c r="AB12" s="36"/>
      <c r="AC12" s="304"/>
      <c r="AD12" s="304"/>
    </row>
    <row r="13" spans="1:30" ht="15" customHeight="1" x14ac:dyDescent="0.25">
      <c r="A13" s="304"/>
      <c r="B13" s="31"/>
      <c r="C13" s="530"/>
      <c r="D13" s="515"/>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row>
    <row r="14" spans="1:30" ht="15" customHeight="1" x14ac:dyDescent="0.25">
      <c r="A14" s="304"/>
      <c r="B14" s="31"/>
      <c r="C14" s="529" t="s">
        <v>467</v>
      </c>
      <c r="D14" s="515"/>
      <c r="E14" s="524" t="s">
        <v>505</v>
      </c>
      <c r="F14" s="508"/>
      <c r="G14" s="508"/>
      <c r="H14" s="508"/>
      <c r="I14" s="508"/>
      <c r="J14" s="508"/>
      <c r="K14" s="508"/>
      <c r="L14" s="508"/>
      <c r="M14" s="508"/>
      <c r="N14" s="508"/>
      <c r="O14" s="508"/>
      <c r="P14" s="508"/>
      <c r="Q14" s="508"/>
      <c r="R14" s="508"/>
      <c r="S14" s="508"/>
      <c r="T14" s="508"/>
      <c r="U14" s="508"/>
      <c r="V14" s="508"/>
      <c r="W14" s="508"/>
      <c r="X14" s="508"/>
      <c r="Y14" s="508"/>
      <c r="Z14" s="508"/>
      <c r="AA14" s="509"/>
      <c r="AB14" s="312"/>
      <c r="AC14" s="304"/>
      <c r="AD14" s="304"/>
    </row>
    <row r="15" spans="1:30" ht="15.75" customHeight="1" x14ac:dyDescent="0.25">
      <c r="A15" s="304"/>
      <c r="B15" s="31"/>
      <c r="C15" s="314"/>
      <c r="D15" s="314"/>
      <c r="E15" s="510"/>
      <c r="F15" s="511"/>
      <c r="G15" s="511"/>
      <c r="H15" s="511"/>
      <c r="I15" s="511"/>
      <c r="J15" s="511"/>
      <c r="K15" s="511"/>
      <c r="L15" s="511"/>
      <c r="M15" s="511"/>
      <c r="N15" s="511"/>
      <c r="O15" s="511"/>
      <c r="P15" s="511"/>
      <c r="Q15" s="511"/>
      <c r="R15" s="511"/>
      <c r="S15" s="511"/>
      <c r="T15" s="511"/>
      <c r="U15" s="511"/>
      <c r="V15" s="511"/>
      <c r="W15" s="511"/>
      <c r="X15" s="511"/>
      <c r="Y15" s="511"/>
      <c r="Z15" s="511"/>
      <c r="AA15" s="512"/>
      <c r="AB15" s="312"/>
      <c r="AC15" s="304"/>
      <c r="AD15" s="304"/>
    </row>
    <row r="16" spans="1:30" ht="15" customHeight="1" x14ac:dyDescent="0.25">
      <c r="A16" s="304"/>
      <c r="B16" s="31"/>
      <c r="C16" s="314"/>
      <c r="D16" s="314"/>
      <c r="E16" s="314"/>
      <c r="F16" s="304"/>
      <c r="G16" s="304"/>
      <c r="H16" s="304"/>
      <c r="I16" s="304"/>
      <c r="J16" s="304"/>
      <c r="K16" s="304"/>
      <c r="L16" s="304"/>
      <c r="M16" s="304"/>
      <c r="N16" s="304"/>
      <c r="O16" s="304"/>
      <c r="P16" s="304"/>
      <c r="Q16" s="304"/>
      <c r="R16" s="304"/>
      <c r="S16" s="304"/>
      <c r="T16" s="304"/>
      <c r="U16" s="304"/>
      <c r="V16" s="304"/>
      <c r="W16" s="304"/>
      <c r="X16" s="304"/>
      <c r="Y16" s="304"/>
      <c r="Z16" s="304"/>
      <c r="AA16" s="304"/>
      <c r="AB16" s="312"/>
      <c r="AC16" s="304"/>
      <c r="AD16" s="304"/>
    </row>
    <row r="17" spans="1:30" ht="15" customHeight="1" x14ac:dyDescent="0.25">
      <c r="A17" s="304"/>
      <c r="B17" s="31"/>
      <c r="C17" s="529" t="s">
        <v>469</v>
      </c>
      <c r="D17" s="515"/>
      <c r="E17" s="900" t="s">
        <v>484</v>
      </c>
      <c r="F17" s="508"/>
      <c r="G17" s="508"/>
      <c r="H17" s="508"/>
      <c r="I17" s="508"/>
      <c r="J17" s="508"/>
      <c r="K17" s="508"/>
      <c r="L17" s="508"/>
      <c r="M17" s="508"/>
      <c r="N17" s="508"/>
      <c r="O17" s="508"/>
      <c r="P17" s="508"/>
      <c r="Q17" s="508"/>
      <c r="R17" s="508"/>
      <c r="S17" s="508"/>
      <c r="T17" s="508"/>
      <c r="U17" s="508"/>
      <c r="V17" s="508"/>
      <c r="W17" s="508"/>
      <c r="X17" s="508"/>
      <c r="Y17" s="508"/>
      <c r="Z17" s="508"/>
      <c r="AA17" s="509"/>
      <c r="AB17" s="312"/>
      <c r="AC17" s="304"/>
      <c r="AD17" s="304"/>
    </row>
    <row r="18" spans="1:30" ht="15" customHeight="1" x14ac:dyDescent="0.25">
      <c r="A18" s="304"/>
      <c r="B18" s="31"/>
      <c r="C18" s="314"/>
      <c r="D18" s="314"/>
      <c r="E18" s="510"/>
      <c r="F18" s="511"/>
      <c r="G18" s="511"/>
      <c r="H18" s="511"/>
      <c r="I18" s="511"/>
      <c r="J18" s="511"/>
      <c r="K18" s="511"/>
      <c r="L18" s="511"/>
      <c r="M18" s="511"/>
      <c r="N18" s="511"/>
      <c r="O18" s="511"/>
      <c r="P18" s="511"/>
      <c r="Q18" s="511"/>
      <c r="R18" s="511"/>
      <c r="S18" s="511"/>
      <c r="T18" s="511"/>
      <c r="U18" s="511"/>
      <c r="V18" s="511"/>
      <c r="W18" s="511"/>
      <c r="X18" s="511"/>
      <c r="Y18" s="511"/>
      <c r="Z18" s="511"/>
      <c r="AA18" s="512"/>
      <c r="AB18" s="312"/>
      <c r="AC18" s="304"/>
      <c r="AD18" s="304"/>
    </row>
    <row r="19" spans="1:30" ht="15" customHeight="1" x14ac:dyDescent="0.25">
      <c r="A19" s="304"/>
      <c r="B19" s="31"/>
      <c r="C19" s="314"/>
      <c r="D19" s="314"/>
      <c r="E19" s="314"/>
      <c r="F19" s="304"/>
      <c r="G19" s="304"/>
      <c r="H19" s="304"/>
      <c r="I19" s="304"/>
      <c r="J19" s="304"/>
      <c r="K19" s="304"/>
      <c r="L19" s="304"/>
      <c r="M19" s="304"/>
      <c r="N19" s="304"/>
      <c r="O19" s="304"/>
      <c r="P19" s="304"/>
      <c r="Q19" s="304"/>
      <c r="R19" s="304"/>
      <c r="S19" s="304"/>
      <c r="T19" s="304"/>
      <c r="U19" s="304"/>
      <c r="V19" s="304"/>
      <c r="W19" s="304"/>
      <c r="X19" s="304"/>
      <c r="Y19" s="304"/>
      <c r="Z19" s="304"/>
      <c r="AA19" s="304"/>
      <c r="AB19" s="312"/>
      <c r="AC19" s="304"/>
      <c r="AD19" s="304"/>
    </row>
    <row r="20" spans="1:30" ht="15" customHeight="1" x14ac:dyDescent="0.25">
      <c r="A20" s="304"/>
      <c r="B20" s="31"/>
      <c r="C20" s="314"/>
      <c r="D20" s="314"/>
      <c r="E20" s="314"/>
      <c r="F20" s="304"/>
      <c r="G20" s="304"/>
      <c r="H20" s="304"/>
      <c r="I20" s="304"/>
      <c r="J20" s="304"/>
      <c r="K20" s="304"/>
      <c r="L20" s="304"/>
      <c r="M20" s="304"/>
      <c r="N20" s="304"/>
      <c r="O20" s="304"/>
      <c r="P20" s="304"/>
      <c r="Q20" s="304"/>
      <c r="R20" s="304"/>
      <c r="S20" s="304"/>
      <c r="T20" s="304"/>
      <c r="U20" s="304"/>
      <c r="V20" s="304"/>
      <c r="W20" s="304"/>
      <c r="X20" s="304"/>
      <c r="Y20" s="304"/>
      <c r="Z20" s="304"/>
      <c r="AA20" s="304"/>
      <c r="AB20" s="312"/>
      <c r="AC20" s="304"/>
      <c r="AD20" s="304"/>
    </row>
    <row r="21" spans="1:30" ht="15" customHeight="1" x14ac:dyDescent="0.25">
      <c r="A21" s="304"/>
      <c r="B21" s="31"/>
      <c r="C21" s="529" t="s">
        <v>127</v>
      </c>
      <c r="D21" s="515"/>
      <c r="E21" s="315"/>
      <c r="F21" s="530"/>
      <c r="G21" s="515"/>
      <c r="H21" s="515"/>
      <c r="I21" s="515"/>
      <c r="J21" s="515"/>
      <c r="K21" s="515"/>
      <c r="L21" s="515"/>
      <c r="M21" s="515"/>
      <c r="N21" s="515"/>
      <c r="O21" s="515"/>
      <c r="P21" s="515"/>
      <c r="Q21" s="515"/>
      <c r="R21" s="515"/>
      <c r="S21" s="515"/>
      <c r="T21" s="515"/>
      <c r="U21" s="515"/>
      <c r="V21" s="515"/>
      <c r="W21" s="515"/>
      <c r="X21" s="515"/>
      <c r="Y21" s="515"/>
      <c r="Z21" s="515"/>
      <c r="AA21" s="515"/>
      <c r="AB21" s="526"/>
      <c r="AC21" s="304"/>
      <c r="AD21" s="304"/>
    </row>
    <row r="22" spans="1:30" ht="29.25" customHeight="1" x14ac:dyDescent="0.25">
      <c r="A22" s="304"/>
      <c r="B22" s="31"/>
      <c r="C22" s="497" t="s">
        <v>506</v>
      </c>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488"/>
      <c r="AB22" s="316"/>
      <c r="AC22" s="304"/>
      <c r="AD22" s="304"/>
    </row>
    <row r="23" spans="1:30" ht="15" customHeight="1" x14ac:dyDescent="0.25">
      <c r="A23" s="304"/>
      <c r="B23" s="31"/>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6"/>
      <c r="AC23" s="304"/>
      <c r="AD23" s="304"/>
    </row>
    <row r="24" spans="1:30" ht="15" customHeight="1" x14ac:dyDescent="0.25">
      <c r="A24" s="304"/>
      <c r="B24" s="31"/>
      <c r="C24" s="318" t="s">
        <v>128</v>
      </c>
      <c r="D24" s="318"/>
      <c r="E24" s="304"/>
      <c r="F24" s="304"/>
      <c r="G24" s="304"/>
      <c r="H24" s="304"/>
      <c r="I24" s="304"/>
      <c r="J24" s="317"/>
      <c r="K24" s="317"/>
      <c r="L24" s="317"/>
      <c r="M24" s="317"/>
      <c r="N24" s="317"/>
      <c r="O24" s="317"/>
      <c r="P24" s="317"/>
      <c r="Q24" s="317"/>
      <c r="R24" s="317" t="s">
        <v>129</v>
      </c>
      <c r="S24" s="317"/>
      <c r="T24" s="317"/>
      <c r="U24" s="317"/>
      <c r="V24" s="317"/>
      <c r="W24" s="317"/>
      <c r="X24" s="317"/>
      <c r="Y24" s="317"/>
      <c r="Z24" s="317"/>
      <c r="AA24" s="317"/>
      <c r="AB24" s="316"/>
      <c r="AC24" s="304"/>
      <c r="AD24" s="304"/>
    </row>
    <row r="25" spans="1:30" ht="15" customHeight="1" x14ac:dyDescent="0.25">
      <c r="A25" s="304"/>
      <c r="B25" s="31"/>
      <c r="C25" s="901" t="s">
        <v>507</v>
      </c>
      <c r="D25" s="508"/>
      <c r="E25" s="508"/>
      <c r="F25" s="508"/>
      <c r="G25" s="508"/>
      <c r="H25" s="508"/>
      <c r="I25" s="508"/>
      <c r="J25" s="508"/>
      <c r="K25" s="508"/>
      <c r="L25" s="508"/>
      <c r="M25" s="508"/>
      <c r="N25" s="508"/>
      <c r="O25" s="508"/>
      <c r="P25" s="509"/>
      <c r="Q25" s="304"/>
      <c r="R25" s="518"/>
      <c r="S25" s="498"/>
      <c r="T25" s="498"/>
      <c r="U25" s="498"/>
      <c r="V25" s="498"/>
      <c r="W25" s="498"/>
      <c r="X25" s="498"/>
      <c r="Y25" s="498"/>
      <c r="Z25" s="498"/>
      <c r="AA25" s="488"/>
      <c r="AB25" s="312"/>
      <c r="AC25" s="304"/>
      <c r="AD25" s="304"/>
    </row>
    <row r="26" spans="1:30" ht="15" customHeight="1" x14ac:dyDescent="0.25">
      <c r="A26" s="304"/>
      <c r="B26" s="31"/>
      <c r="C26" s="525"/>
      <c r="D26" s="472"/>
      <c r="E26" s="472"/>
      <c r="F26" s="472"/>
      <c r="G26" s="472"/>
      <c r="H26" s="472"/>
      <c r="I26" s="472"/>
      <c r="J26" s="472"/>
      <c r="K26" s="472"/>
      <c r="L26" s="472"/>
      <c r="M26" s="472"/>
      <c r="N26" s="472"/>
      <c r="O26" s="472"/>
      <c r="P26" s="526"/>
      <c r="Q26" s="304"/>
      <c r="R26" s="304"/>
      <c r="S26" s="304"/>
      <c r="T26" s="304"/>
      <c r="U26" s="304"/>
      <c r="V26" s="304"/>
      <c r="W26" s="304"/>
      <c r="X26" s="304"/>
      <c r="Y26" s="304"/>
      <c r="Z26" s="304"/>
      <c r="AA26" s="304"/>
      <c r="AB26" s="312"/>
      <c r="AC26" s="304"/>
      <c r="AD26" s="304"/>
    </row>
    <row r="27" spans="1:30" ht="15" customHeight="1" x14ac:dyDescent="0.25">
      <c r="A27" s="304"/>
      <c r="B27" s="31"/>
      <c r="C27" s="525"/>
      <c r="D27" s="472"/>
      <c r="E27" s="472"/>
      <c r="F27" s="472"/>
      <c r="G27" s="472"/>
      <c r="H27" s="472"/>
      <c r="I27" s="472"/>
      <c r="J27" s="472"/>
      <c r="K27" s="472"/>
      <c r="L27" s="472"/>
      <c r="M27" s="472"/>
      <c r="N27" s="472"/>
      <c r="O27" s="472"/>
      <c r="P27" s="526"/>
      <c r="Q27" s="314"/>
      <c r="R27" s="317" t="s">
        <v>130</v>
      </c>
      <c r="S27" s="317"/>
      <c r="T27" s="317"/>
      <c r="U27" s="317"/>
      <c r="V27" s="317"/>
      <c r="W27" s="314"/>
      <c r="X27" s="314"/>
      <c r="Y27" s="314"/>
      <c r="Z27" s="304"/>
      <c r="AA27" s="314"/>
      <c r="AB27" s="312"/>
      <c r="AC27" s="304"/>
      <c r="AD27" s="304"/>
    </row>
    <row r="28" spans="1:30" ht="15" customHeight="1" x14ac:dyDescent="0.25">
      <c r="A28" s="304"/>
      <c r="B28" s="31"/>
      <c r="C28" s="525"/>
      <c r="D28" s="472"/>
      <c r="E28" s="472"/>
      <c r="F28" s="472"/>
      <c r="G28" s="472"/>
      <c r="H28" s="472"/>
      <c r="I28" s="472"/>
      <c r="J28" s="472"/>
      <c r="K28" s="472"/>
      <c r="L28" s="472"/>
      <c r="M28" s="472"/>
      <c r="N28" s="472"/>
      <c r="O28" s="472"/>
      <c r="P28" s="526"/>
      <c r="Q28" s="304"/>
      <c r="R28" s="37"/>
      <c r="S28" s="304" t="s">
        <v>15</v>
      </c>
      <c r="T28" s="304"/>
      <c r="U28" s="37"/>
      <c r="V28" s="304" t="s">
        <v>27</v>
      </c>
      <c r="W28" s="304"/>
      <c r="X28" s="37"/>
      <c r="Y28" s="319" t="s">
        <v>46</v>
      </c>
      <c r="Z28" s="304"/>
      <c r="AA28" s="304"/>
      <c r="AB28" s="312"/>
      <c r="AC28" s="304"/>
      <c r="AD28" s="304"/>
    </row>
    <row r="29" spans="1:30" ht="15" customHeight="1" x14ac:dyDescent="0.25">
      <c r="A29" s="304"/>
      <c r="B29" s="31"/>
      <c r="C29" s="525"/>
      <c r="D29" s="472"/>
      <c r="E29" s="472"/>
      <c r="F29" s="472"/>
      <c r="G29" s="472"/>
      <c r="H29" s="472"/>
      <c r="I29" s="472"/>
      <c r="J29" s="472"/>
      <c r="K29" s="472"/>
      <c r="L29" s="472"/>
      <c r="M29" s="472"/>
      <c r="N29" s="472"/>
      <c r="O29" s="472"/>
      <c r="P29" s="526"/>
      <c r="Q29" s="304"/>
      <c r="R29" s="304"/>
      <c r="S29" s="304"/>
      <c r="T29" s="304"/>
      <c r="U29" s="304"/>
      <c r="V29" s="304"/>
      <c r="W29" s="304"/>
      <c r="X29" s="304"/>
      <c r="Y29" s="304"/>
      <c r="Z29" s="304"/>
      <c r="AA29" s="304"/>
      <c r="AB29" s="312"/>
      <c r="AC29" s="304"/>
      <c r="AD29" s="304"/>
    </row>
    <row r="30" spans="1:30" ht="15" customHeight="1" x14ac:dyDescent="0.25">
      <c r="A30" s="304"/>
      <c r="B30" s="31"/>
      <c r="C30" s="510"/>
      <c r="D30" s="511"/>
      <c r="E30" s="511"/>
      <c r="F30" s="511"/>
      <c r="G30" s="511"/>
      <c r="H30" s="511"/>
      <c r="I30" s="511"/>
      <c r="J30" s="511"/>
      <c r="K30" s="511"/>
      <c r="L30" s="511"/>
      <c r="M30" s="511"/>
      <c r="N30" s="511"/>
      <c r="O30" s="511"/>
      <c r="P30" s="512"/>
      <c r="Q30" s="304"/>
      <c r="R30" s="317" t="s">
        <v>131</v>
      </c>
      <c r="S30" s="304"/>
      <c r="T30" s="304"/>
      <c r="U30" s="304"/>
      <c r="V30" s="304"/>
      <c r="W30" s="535" t="s">
        <v>21</v>
      </c>
      <c r="X30" s="498"/>
      <c r="Y30" s="498"/>
      <c r="Z30" s="498"/>
      <c r="AA30" s="488"/>
      <c r="AB30" s="312"/>
      <c r="AC30" s="304"/>
      <c r="AD30" s="304"/>
    </row>
    <row r="31" spans="1:30" ht="15" customHeight="1" x14ac:dyDescent="0.25">
      <c r="A31" s="304"/>
      <c r="B31" s="31"/>
      <c r="C31" s="314"/>
      <c r="D31" s="314"/>
      <c r="E31" s="314"/>
      <c r="F31" s="314"/>
      <c r="G31" s="314"/>
      <c r="H31" s="304"/>
      <c r="I31" s="304"/>
      <c r="J31" s="304"/>
      <c r="K31" s="304"/>
      <c r="L31" s="304"/>
      <c r="M31" s="304"/>
      <c r="N31" s="304"/>
      <c r="O31" s="304"/>
      <c r="P31" s="304"/>
      <c r="Q31" s="304"/>
      <c r="R31" s="317"/>
      <c r="S31" s="304"/>
      <c r="T31" s="304"/>
      <c r="U31" s="304"/>
      <c r="V31" s="304"/>
      <c r="W31" s="304"/>
      <c r="X31" s="304"/>
      <c r="Y31" s="304"/>
      <c r="Z31" s="304"/>
      <c r="AA31" s="304"/>
      <c r="AB31" s="312"/>
      <c r="AC31" s="304"/>
      <c r="AD31" s="304"/>
    </row>
    <row r="32" spans="1:30" ht="15" customHeight="1" x14ac:dyDescent="0.25">
      <c r="A32" s="304"/>
      <c r="B32" s="31"/>
      <c r="C32" s="317" t="s">
        <v>132</v>
      </c>
      <c r="D32" s="314"/>
      <c r="E32" s="314"/>
      <c r="F32" s="314"/>
      <c r="G32" s="314"/>
      <c r="H32" s="314"/>
      <c r="I32" s="304"/>
      <c r="J32" s="304"/>
      <c r="K32" s="304"/>
      <c r="L32" s="304"/>
      <c r="M32" s="304"/>
      <c r="N32" s="304"/>
      <c r="O32" s="304"/>
      <c r="P32" s="304"/>
      <c r="Q32" s="304"/>
      <c r="R32" s="304"/>
      <c r="S32" s="304"/>
      <c r="T32" s="304"/>
      <c r="U32" s="304"/>
      <c r="V32" s="304"/>
      <c r="W32" s="304"/>
      <c r="X32" s="304"/>
      <c r="Y32" s="304"/>
      <c r="Z32" s="304"/>
      <c r="AA32" s="304"/>
      <c r="AB32" s="312"/>
      <c r="AC32" s="304"/>
      <c r="AD32" s="304"/>
    </row>
    <row r="33" spans="1:30" ht="39.75" customHeight="1" x14ac:dyDescent="0.25">
      <c r="A33" s="304"/>
      <c r="B33" s="31"/>
      <c r="C33" s="897" t="s">
        <v>439</v>
      </c>
      <c r="D33" s="498"/>
      <c r="E33" s="498"/>
      <c r="F33" s="498"/>
      <c r="G33" s="498"/>
      <c r="H33" s="498"/>
      <c r="I33" s="498"/>
      <c r="J33" s="498"/>
      <c r="K33" s="498"/>
      <c r="L33" s="498"/>
      <c r="M33" s="498"/>
      <c r="N33" s="498"/>
      <c r="O33" s="498"/>
      <c r="P33" s="498"/>
      <c r="Q33" s="498"/>
      <c r="R33" s="498"/>
      <c r="S33" s="498"/>
      <c r="T33" s="498"/>
      <c r="U33" s="498"/>
      <c r="V33" s="498"/>
      <c r="W33" s="498"/>
      <c r="X33" s="498"/>
      <c r="Y33" s="498"/>
      <c r="Z33" s="498"/>
      <c r="AA33" s="488"/>
      <c r="AB33" s="312"/>
      <c r="AC33" s="304"/>
      <c r="AD33" s="304"/>
    </row>
    <row r="34" spans="1:30" ht="15" customHeight="1" x14ac:dyDescent="0.25">
      <c r="A34" s="304"/>
      <c r="B34" s="31"/>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20"/>
      <c r="AC34" s="304"/>
      <c r="AD34" s="304"/>
    </row>
    <row r="35" spans="1:30" ht="15" customHeight="1" x14ac:dyDescent="0.25">
      <c r="A35" s="304"/>
      <c r="B35" s="31"/>
      <c r="C35" s="308" t="s">
        <v>134</v>
      </c>
      <c r="D35" s="314"/>
      <c r="E35" s="314"/>
      <c r="F35" s="314"/>
      <c r="G35" s="314"/>
      <c r="H35" s="314"/>
      <c r="I35" s="314"/>
      <c r="J35" s="314"/>
      <c r="K35" s="314"/>
      <c r="L35" s="314"/>
      <c r="M35" s="308" t="s">
        <v>134</v>
      </c>
      <c r="N35" s="314"/>
      <c r="O35" s="314"/>
      <c r="P35" s="314"/>
      <c r="Q35" s="314"/>
      <c r="R35" s="314"/>
      <c r="S35" s="314"/>
      <c r="T35" s="314"/>
      <c r="U35" s="314"/>
      <c r="V35" s="314"/>
      <c r="W35" s="314"/>
      <c r="X35" s="314"/>
      <c r="Y35" s="314"/>
      <c r="Z35" s="314"/>
      <c r="AA35" s="314"/>
      <c r="AB35" s="320"/>
      <c r="AC35" s="304"/>
      <c r="AD35" s="304"/>
    </row>
    <row r="36" spans="1:30" ht="29.25" customHeight="1" x14ac:dyDescent="0.25">
      <c r="A36" s="304"/>
      <c r="B36" s="31"/>
      <c r="C36" s="535" t="s">
        <v>440</v>
      </c>
      <c r="D36" s="498"/>
      <c r="E36" s="498"/>
      <c r="F36" s="498"/>
      <c r="G36" s="498"/>
      <c r="H36" s="498"/>
      <c r="I36" s="498"/>
      <c r="J36" s="498"/>
      <c r="K36" s="488"/>
      <c r="L36" s="314"/>
      <c r="M36" s="535"/>
      <c r="N36" s="498"/>
      <c r="O36" s="498"/>
      <c r="P36" s="498"/>
      <c r="Q36" s="498"/>
      <c r="R36" s="498"/>
      <c r="S36" s="498"/>
      <c r="T36" s="498"/>
      <c r="U36" s="498"/>
      <c r="V36" s="498"/>
      <c r="W36" s="498"/>
      <c r="X36" s="498"/>
      <c r="Y36" s="498"/>
      <c r="Z36" s="498"/>
      <c r="AA36" s="488"/>
      <c r="AB36" s="320"/>
      <c r="AC36" s="304"/>
      <c r="AD36" s="304"/>
    </row>
    <row r="37" spans="1:30" ht="15" customHeight="1" x14ac:dyDescent="0.25">
      <c r="A37" s="304"/>
      <c r="B37" s="31"/>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12"/>
      <c r="AC37" s="304"/>
      <c r="AD37" s="304"/>
    </row>
    <row r="38" spans="1:30" ht="15" customHeight="1" x14ac:dyDescent="0.25">
      <c r="A38" s="304"/>
      <c r="B38" s="31"/>
      <c r="C38" s="321" t="s">
        <v>137</v>
      </c>
      <c r="D38" s="321"/>
      <c r="E38" s="321"/>
      <c r="F38" s="321"/>
      <c r="G38" s="322"/>
      <c r="H38" s="323"/>
      <c r="I38" s="323"/>
      <c r="J38" s="323"/>
      <c r="K38" s="323"/>
      <c r="L38" s="323"/>
      <c r="M38" s="323"/>
      <c r="N38" s="323"/>
      <c r="O38" s="323"/>
      <c r="P38" s="323"/>
      <c r="Q38" s="323"/>
      <c r="R38" s="323"/>
      <c r="S38" s="323"/>
      <c r="T38" s="323"/>
      <c r="U38" s="323"/>
      <c r="V38" s="323"/>
      <c r="W38" s="323"/>
      <c r="X38" s="323"/>
      <c r="Y38" s="323"/>
      <c r="Z38" s="323"/>
      <c r="AA38" s="323"/>
      <c r="AB38" s="312"/>
      <c r="AC38" s="304"/>
      <c r="AD38" s="304"/>
    </row>
    <row r="39" spans="1:30" ht="90" customHeight="1" x14ac:dyDescent="0.25">
      <c r="A39" s="304"/>
      <c r="B39" s="31"/>
      <c r="C39" s="536" t="s">
        <v>441</v>
      </c>
      <c r="D39" s="498"/>
      <c r="E39" s="498"/>
      <c r="F39" s="498"/>
      <c r="G39" s="498"/>
      <c r="H39" s="498"/>
      <c r="I39" s="498"/>
      <c r="J39" s="498"/>
      <c r="K39" s="498"/>
      <c r="L39" s="498"/>
      <c r="M39" s="498"/>
      <c r="N39" s="498"/>
      <c r="O39" s="498"/>
      <c r="P39" s="498"/>
      <c r="Q39" s="498"/>
      <c r="R39" s="498"/>
      <c r="S39" s="498"/>
      <c r="T39" s="498"/>
      <c r="U39" s="498"/>
      <c r="V39" s="498"/>
      <c r="W39" s="498"/>
      <c r="X39" s="498"/>
      <c r="Y39" s="498"/>
      <c r="Z39" s="498"/>
      <c r="AA39" s="488"/>
      <c r="AB39" s="312"/>
      <c r="AC39" s="304"/>
      <c r="AD39" s="304"/>
    </row>
    <row r="40" spans="1:30" ht="15" customHeight="1" x14ac:dyDescent="0.25">
      <c r="A40" s="304"/>
      <c r="B40" s="31"/>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12"/>
      <c r="AC40" s="304"/>
      <c r="AD40" s="304"/>
    </row>
    <row r="41" spans="1:30" ht="15.75" customHeight="1" x14ac:dyDescent="0.25">
      <c r="A41" s="304"/>
      <c r="B41" s="31"/>
      <c r="C41" s="519" t="s">
        <v>139</v>
      </c>
      <c r="D41" s="515"/>
      <c r="E41" s="317"/>
      <c r="F41" s="497" t="s">
        <v>22</v>
      </c>
      <c r="G41" s="488"/>
      <c r="H41" s="317"/>
      <c r="I41" s="304"/>
      <c r="J41" s="324" t="s">
        <v>140</v>
      </c>
      <c r="K41" s="497">
        <v>5</v>
      </c>
      <c r="L41" s="498"/>
      <c r="M41" s="498"/>
      <c r="N41" s="488"/>
      <c r="O41" s="317"/>
      <c r="P41" s="317"/>
      <c r="Q41" s="308" t="s">
        <v>141</v>
      </c>
      <c r="R41" s="304"/>
      <c r="S41" s="317"/>
      <c r="T41" s="317"/>
      <c r="U41" s="317"/>
      <c r="V41" s="317"/>
      <c r="W41" s="497" t="s">
        <v>20</v>
      </c>
      <c r="X41" s="498"/>
      <c r="Y41" s="498"/>
      <c r="Z41" s="498"/>
      <c r="AA41" s="488"/>
      <c r="AB41" s="316"/>
      <c r="AC41" s="304"/>
      <c r="AD41" s="304"/>
    </row>
    <row r="42" spans="1:30" ht="15.75" customHeight="1" x14ac:dyDescent="0.25">
      <c r="A42" s="304"/>
      <c r="B42" s="31"/>
      <c r="C42" s="304"/>
      <c r="D42" s="304"/>
      <c r="E42" s="304"/>
      <c r="F42" s="319"/>
      <c r="G42" s="319"/>
      <c r="H42" s="319"/>
      <c r="I42" s="319"/>
      <c r="J42" s="319"/>
      <c r="K42" s="319"/>
      <c r="L42" s="319"/>
      <c r="M42" s="304"/>
      <c r="N42" s="304"/>
      <c r="O42" s="304"/>
      <c r="P42" s="304"/>
      <c r="Q42" s="304"/>
      <c r="R42" s="304"/>
      <c r="S42" s="304"/>
      <c r="T42" s="304"/>
      <c r="U42" s="304"/>
      <c r="V42" s="304"/>
      <c r="W42" s="304"/>
      <c r="X42" s="304"/>
      <c r="Y42" s="304"/>
      <c r="Z42" s="304"/>
      <c r="AA42" s="304"/>
      <c r="AB42" s="312"/>
      <c r="AC42" s="304"/>
      <c r="AD42" s="304"/>
    </row>
    <row r="43" spans="1:30" ht="32.25" customHeight="1" x14ac:dyDescent="0.25">
      <c r="A43" s="304"/>
      <c r="B43" s="31"/>
      <c r="C43" s="304"/>
      <c r="D43" s="324" t="s">
        <v>142</v>
      </c>
      <c r="E43" s="317"/>
      <c r="F43" s="536"/>
      <c r="G43" s="498"/>
      <c r="H43" s="498"/>
      <c r="I43" s="498"/>
      <c r="J43" s="498"/>
      <c r="K43" s="498"/>
      <c r="L43" s="498"/>
      <c r="M43" s="488"/>
      <c r="N43" s="304"/>
      <c r="O43" s="324" t="s">
        <v>144</v>
      </c>
      <c r="P43" s="535">
        <v>0</v>
      </c>
      <c r="Q43" s="498"/>
      <c r="R43" s="498"/>
      <c r="S43" s="498"/>
      <c r="T43" s="498"/>
      <c r="U43" s="498"/>
      <c r="V43" s="498"/>
      <c r="W43" s="498"/>
      <c r="X43" s="498"/>
      <c r="Y43" s="498"/>
      <c r="Z43" s="498"/>
      <c r="AA43" s="488"/>
      <c r="AB43" s="312"/>
      <c r="AC43" s="304"/>
      <c r="AD43" s="304"/>
    </row>
    <row r="44" spans="1:30" ht="15.75" customHeight="1" x14ac:dyDescent="0.25">
      <c r="A44" s="304"/>
      <c r="B44" s="31"/>
      <c r="C44" s="317"/>
      <c r="D44" s="317"/>
      <c r="E44" s="317"/>
      <c r="F44" s="319"/>
      <c r="G44" s="319"/>
      <c r="H44" s="319"/>
      <c r="I44" s="319"/>
      <c r="J44" s="319"/>
      <c r="K44" s="319"/>
      <c r="L44" s="319"/>
      <c r="M44" s="317"/>
      <c r="N44" s="317"/>
      <c r="O44" s="317"/>
      <c r="P44" s="317"/>
      <c r="Q44" s="317"/>
      <c r="R44" s="317"/>
      <c r="S44" s="317"/>
      <c r="T44" s="317"/>
      <c r="U44" s="317"/>
      <c r="V44" s="317"/>
      <c r="W44" s="317"/>
      <c r="X44" s="317"/>
      <c r="Y44" s="317"/>
      <c r="Z44" s="317"/>
      <c r="AA44" s="317"/>
      <c r="AB44" s="316"/>
      <c r="AC44" s="304"/>
      <c r="AD44" s="304"/>
    </row>
    <row r="45" spans="1:30" ht="15.75" customHeight="1" x14ac:dyDescent="0.25">
      <c r="A45" s="304"/>
      <c r="B45" s="31"/>
      <c r="C45" s="304"/>
      <c r="D45" s="324" t="s">
        <v>145</v>
      </c>
      <c r="E45" s="304"/>
      <c r="F45" s="518" t="s">
        <v>146</v>
      </c>
      <c r="G45" s="488"/>
      <c r="H45" s="304"/>
      <c r="I45" s="304"/>
      <c r="J45" s="317" t="s">
        <v>147</v>
      </c>
      <c r="K45" s="304"/>
      <c r="L45" s="518" t="s">
        <v>148</v>
      </c>
      <c r="M45" s="498"/>
      <c r="N45" s="488"/>
      <c r="O45" s="317"/>
      <c r="P45" s="317"/>
      <c r="Q45" s="304"/>
      <c r="R45" s="317" t="s">
        <v>149</v>
      </c>
      <c r="S45" s="317"/>
      <c r="T45" s="317"/>
      <c r="U45" s="317"/>
      <c r="V45" s="317"/>
      <c r="W45" s="537"/>
      <c r="X45" s="498"/>
      <c r="Y45" s="498"/>
      <c r="Z45" s="498"/>
      <c r="AA45" s="488"/>
      <c r="AB45" s="316"/>
      <c r="AC45" s="304"/>
      <c r="AD45" s="304"/>
    </row>
    <row r="46" spans="1:30" ht="15.75" customHeight="1" x14ac:dyDescent="0.25">
      <c r="A46" s="304"/>
      <c r="B46" s="31"/>
      <c r="C46" s="304"/>
      <c r="D46" s="304"/>
      <c r="E46" s="304"/>
      <c r="F46" s="29"/>
      <c r="G46" s="304"/>
      <c r="H46" s="304"/>
      <c r="I46" s="308"/>
      <c r="J46" s="308"/>
      <c r="K46" s="308"/>
      <c r="L46" s="308"/>
      <c r="M46" s="308"/>
      <c r="N46" s="308"/>
      <c r="O46" s="308"/>
      <c r="P46" s="308"/>
      <c r="Q46" s="308"/>
      <c r="R46" s="308"/>
      <c r="S46" s="308"/>
      <c r="T46" s="308"/>
      <c r="U46" s="308"/>
      <c r="V46" s="308"/>
      <c r="W46" s="308"/>
      <c r="X46" s="308"/>
      <c r="Y46" s="308"/>
      <c r="Z46" s="308"/>
      <c r="AA46" s="308"/>
      <c r="AB46" s="309"/>
      <c r="AC46" s="304"/>
      <c r="AD46" s="304"/>
    </row>
    <row r="47" spans="1:30" ht="15.75" customHeight="1" x14ac:dyDescent="0.25">
      <c r="A47" s="304"/>
      <c r="B47" s="31"/>
      <c r="C47" s="325" t="s">
        <v>150</v>
      </c>
      <c r="D47" s="538">
        <v>2024</v>
      </c>
      <c r="E47" s="539"/>
      <c r="F47" s="540"/>
      <c r="G47" s="35"/>
      <c r="H47" s="308"/>
      <c r="I47" s="308"/>
      <c r="J47" s="308"/>
      <c r="K47" s="308"/>
      <c r="L47" s="308"/>
      <c r="M47" s="308"/>
      <c r="N47" s="308"/>
      <c r="O47" s="308"/>
      <c r="P47" s="308"/>
      <c r="Q47" s="530"/>
      <c r="R47" s="515"/>
      <c r="S47" s="515"/>
      <c r="T47" s="515"/>
      <c r="U47" s="515"/>
      <c r="V47" s="308"/>
      <c r="W47" s="308"/>
      <c r="X47" s="529"/>
      <c r="Y47" s="515"/>
      <c r="Z47" s="515"/>
      <c r="AA47" s="515"/>
      <c r="AB47" s="316"/>
      <c r="AC47" s="304"/>
      <c r="AD47" s="304"/>
    </row>
    <row r="48" spans="1:30" ht="5.25" customHeight="1" x14ac:dyDescent="0.25">
      <c r="A48" s="304"/>
      <c r="B48" s="31"/>
      <c r="C48" s="317"/>
      <c r="D48" s="38"/>
      <c r="E48" s="38"/>
      <c r="F48" s="38"/>
      <c r="G48" s="304"/>
      <c r="H48" s="308"/>
      <c r="I48" s="308"/>
      <c r="J48" s="308"/>
      <c r="K48" s="308"/>
      <c r="L48" s="308"/>
      <c r="M48" s="308"/>
      <c r="N48" s="308"/>
      <c r="O48" s="308"/>
      <c r="P48" s="308"/>
      <c r="Q48" s="314"/>
      <c r="R48" s="314"/>
      <c r="S48" s="314"/>
      <c r="T48" s="314"/>
      <c r="U48" s="314"/>
      <c r="V48" s="308"/>
      <c r="W48" s="308"/>
      <c r="X48" s="310"/>
      <c r="Y48" s="310"/>
      <c r="Z48" s="310"/>
      <c r="AA48" s="310"/>
      <c r="AB48" s="316"/>
      <c r="AC48" s="304"/>
      <c r="AD48" s="304"/>
    </row>
    <row r="49" spans="1:30" ht="15.75" customHeight="1" x14ac:dyDescent="0.25">
      <c r="A49" s="304"/>
      <c r="B49" s="31"/>
      <c r="C49" s="317" t="s">
        <v>140</v>
      </c>
      <c r="D49" s="535">
        <v>1.2</v>
      </c>
      <c r="E49" s="498"/>
      <c r="F49" s="488"/>
      <c r="G49" s="304"/>
      <c r="H49" s="308"/>
      <c r="I49" s="308"/>
      <c r="J49" s="308"/>
      <c r="K49" s="308"/>
      <c r="L49" s="308"/>
      <c r="M49" s="308"/>
      <c r="N49" s="308"/>
      <c r="O49" s="308"/>
      <c r="P49" s="308"/>
      <c r="Q49" s="530"/>
      <c r="R49" s="515"/>
      <c r="S49" s="515"/>
      <c r="T49" s="515"/>
      <c r="U49" s="515"/>
      <c r="V49" s="308"/>
      <c r="W49" s="308"/>
      <c r="X49" s="529"/>
      <c r="Y49" s="515"/>
      <c r="Z49" s="515"/>
      <c r="AA49" s="515"/>
      <c r="AB49" s="309"/>
      <c r="AC49" s="304"/>
      <c r="AD49" s="304"/>
    </row>
    <row r="50" spans="1:30" ht="15.75" customHeight="1" x14ac:dyDescent="0.25">
      <c r="A50" s="304"/>
      <c r="B50" s="31"/>
      <c r="C50" s="304"/>
      <c r="D50" s="304"/>
      <c r="E50" s="304"/>
      <c r="F50" s="304"/>
      <c r="G50" s="304"/>
      <c r="H50" s="304"/>
      <c r="I50" s="308"/>
      <c r="J50" s="308"/>
      <c r="K50" s="317"/>
      <c r="L50" s="317"/>
      <c r="M50" s="317"/>
      <c r="N50" s="317"/>
      <c r="O50" s="317"/>
      <c r="P50" s="317"/>
      <c r="Q50" s="317"/>
      <c r="R50" s="317"/>
      <c r="S50" s="317"/>
      <c r="T50" s="317"/>
      <c r="U50" s="317"/>
      <c r="V50" s="317"/>
      <c r="W50" s="317"/>
      <c r="X50" s="317"/>
      <c r="Y50" s="317"/>
      <c r="Z50" s="317"/>
      <c r="AA50" s="317"/>
      <c r="AB50" s="309"/>
      <c r="AC50" s="304"/>
      <c r="AD50" s="304"/>
    </row>
    <row r="51" spans="1:30" ht="15.75" customHeight="1" x14ac:dyDescent="0.25">
      <c r="A51" s="304"/>
      <c r="B51" s="31"/>
      <c r="C51" s="317"/>
      <c r="D51" s="497" t="s">
        <v>151</v>
      </c>
      <c r="E51" s="498"/>
      <c r="F51" s="498"/>
      <c r="G51" s="498"/>
      <c r="H51" s="498"/>
      <c r="I51" s="498"/>
      <c r="J51" s="498"/>
      <c r="K51" s="498"/>
      <c r="L51" s="498"/>
      <c r="M51" s="498"/>
      <c r="N51" s="498"/>
      <c r="O51" s="498"/>
      <c r="P51" s="498"/>
      <c r="Q51" s="498"/>
      <c r="R51" s="498"/>
      <c r="S51" s="498"/>
      <c r="T51" s="498"/>
      <c r="U51" s="498"/>
      <c r="V51" s="498"/>
      <c r="W51" s="498"/>
      <c r="X51" s="498"/>
      <c r="Y51" s="488"/>
      <c r="Z51" s="318"/>
      <c r="AA51" s="318"/>
      <c r="AB51" s="326"/>
      <c r="AC51" s="304"/>
      <c r="AD51" s="304"/>
    </row>
    <row r="52" spans="1:30" ht="15.75" customHeight="1" x14ac:dyDescent="0.25">
      <c r="A52" s="304"/>
      <c r="B52" s="31"/>
      <c r="C52" s="304"/>
      <c r="D52" s="503" t="s">
        <v>152</v>
      </c>
      <c r="E52" s="498"/>
      <c r="F52" s="498"/>
      <c r="G52" s="498"/>
      <c r="H52" s="488"/>
      <c r="I52" s="499" t="s">
        <v>153</v>
      </c>
      <c r="J52" s="498"/>
      <c r="K52" s="498"/>
      <c r="L52" s="498"/>
      <c r="M52" s="498"/>
      <c r="N52" s="498"/>
      <c r="O52" s="498"/>
      <c r="P52" s="488"/>
      <c r="Q52" s="500" t="s">
        <v>154</v>
      </c>
      <c r="R52" s="498"/>
      <c r="S52" s="498"/>
      <c r="T52" s="498"/>
      <c r="U52" s="498"/>
      <c r="V52" s="498"/>
      <c r="W52" s="498"/>
      <c r="X52" s="498"/>
      <c r="Y52" s="488"/>
      <c r="Z52" s="318"/>
      <c r="AA52" s="318"/>
      <c r="AB52" s="326"/>
      <c r="AC52" s="304"/>
      <c r="AD52" s="304"/>
    </row>
    <row r="53" spans="1:30" ht="15.75" customHeight="1" x14ac:dyDescent="0.25">
      <c r="A53" s="327"/>
      <c r="B53" s="39"/>
      <c r="C53" s="40"/>
      <c r="D53" s="504" t="s">
        <v>155</v>
      </c>
      <c r="E53" s="498"/>
      <c r="F53" s="498"/>
      <c r="G53" s="498"/>
      <c r="H53" s="488"/>
      <c r="I53" s="501" t="s">
        <v>156</v>
      </c>
      <c r="J53" s="498"/>
      <c r="K53" s="498"/>
      <c r="L53" s="498"/>
      <c r="M53" s="498"/>
      <c r="N53" s="498"/>
      <c r="O53" s="498"/>
      <c r="P53" s="488"/>
      <c r="Q53" s="502" t="s">
        <v>157</v>
      </c>
      <c r="R53" s="498"/>
      <c r="S53" s="498"/>
      <c r="T53" s="498"/>
      <c r="U53" s="498"/>
      <c r="V53" s="498"/>
      <c r="W53" s="498"/>
      <c r="X53" s="498"/>
      <c r="Y53" s="488"/>
      <c r="Z53" s="327"/>
      <c r="AA53" s="327"/>
      <c r="AB53" s="328"/>
      <c r="AC53" s="327"/>
      <c r="AD53" s="327"/>
    </row>
    <row r="54" spans="1:30" ht="15.75" customHeight="1" x14ac:dyDescent="0.25">
      <c r="A54" s="304"/>
      <c r="B54" s="31"/>
      <c r="C54" s="329"/>
      <c r="D54" s="329"/>
      <c r="E54" s="329"/>
      <c r="F54" s="329"/>
      <c r="G54" s="330"/>
      <c r="H54" s="330"/>
      <c r="I54" s="330"/>
      <c r="J54" s="330"/>
      <c r="K54" s="330"/>
      <c r="L54" s="330"/>
      <c r="M54" s="330"/>
      <c r="N54" s="330"/>
      <c r="O54" s="330"/>
      <c r="P54" s="330"/>
      <c r="Q54" s="330"/>
      <c r="R54" s="330"/>
      <c r="S54" s="330"/>
      <c r="T54" s="330"/>
      <c r="U54" s="330"/>
      <c r="V54" s="330"/>
      <c r="W54" s="330"/>
      <c r="X54" s="330"/>
      <c r="Y54" s="330"/>
      <c r="Z54" s="329"/>
      <c r="AA54" s="329"/>
      <c r="AB54" s="313"/>
      <c r="AC54" s="304"/>
      <c r="AD54" s="304"/>
    </row>
    <row r="55" spans="1:30" ht="15.75" customHeight="1" x14ac:dyDescent="0.25">
      <c r="A55" s="331"/>
      <c r="B55" s="41"/>
      <c r="C55" s="505" t="s">
        <v>158</v>
      </c>
      <c r="D55" s="498"/>
      <c r="E55" s="498"/>
      <c r="F55" s="488"/>
      <c r="G55" s="506" t="s">
        <v>159</v>
      </c>
      <c r="H55" s="507" t="s">
        <v>160</v>
      </c>
      <c r="I55" s="508"/>
      <c r="J55" s="508"/>
      <c r="K55" s="508"/>
      <c r="L55" s="508"/>
      <c r="M55" s="508"/>
      <c r="N55" s="508"/>
      <c r="O55" s="508"/>
      <c r="P55" s="508"/>
      <c r="Q55" s="508"/>
      <c r="R55" s="508"/>
      <c r="S55" s="508"/>
      <c r="T55" s="508"/>
      <c r="U55" s="508"/>
      <c r="V55" s="508"/>
      <c r="W55" s="508"/>
      <c r="X55" s="508"/>
      <c r="Y55" s="508"/>
      <c r="Z55" s="508"/>
      <c r="AA55" s="509"/>
      <c r="AB55" s="326"/>
      <c r="AC55" s="331"/>
      <c r="AD55" s="331"/>
    </row>
    <row r="56" spans="1:30" ht="15.75" customHeight="1" x14ac:dyDescent="0.25">
      <c r="A56" s="331"/>
      <c r="B56" s="41"/>
      <c r="C56" s="42" t="s">
        <v>161</v>
      </c>
      <c r="D56" s="43" t="s">
        <v>474</v>
      </c>
      <c r="E56" s="505" t="s">
        <v>162</v>
      </c>
      <c r="F56" s="488"/>
      <c r="G56" s="475"/>
      <c r="H56" s="510"/>
      <c r="I56" s="511"/>
      <c r="J56" s="511"/>
      <c r="K56" s="511"/>
      <c r="L56" s="511"/>
      <c r="M56" s="511"/>
      <c r="N56" s="511"/>
      <c r="O56" s="511"/>
      <c r="P56" s="511"/>
      <c r="Q56" s="511"/>
      <c r="R56" s="511"/>
      <c r="S56" s="511"/>
      <c r="T56" s="511"/>
      <c r="U56" s="511"/>
      <c r="V56" s="511"/>
      <c r="W56" s="511"/>
      <c r="X56" s="511"/>
      <c r="Y56" s="511"/>
      <c r="Z56" s="511"/>
      <c r="AA56" s="512"/>
      <c r="AB56" s="326"/>
      <c r="AC56" s="331"/>
      <c r="AD56" s="331"/>
    </row>
    <row r="57" spans="1:30" ht="15.75" customHeight="1" x14ac:dyDescent="0.25">
      <c r="A57" s="331"/>
      <c r="B57" s="41"/>
      <c r="C57" s="44">
        <v>2024</v>
      </c>
      <c r="D57" s="45">
        <v>45474</v>
      </c>
      <c r="E57" s="513">
        <v>45656</v>
      </c>
      <c r="F57" s="488"/>
      <c r="G57" s="46">
        <v>1.2</v>
      </c>
      <c r="H57" s="517"/>
      <c r="I57" s="498"/>
      <c r="J57" s="498"/>
      <c r="K57" s="498"/>
      <c r="L57" s="498"/>
      <c r="M57" s="498"/>
      <c r="N57" s="498"/>
      <c r="O57" s="498"/>
      <c r="P57" s="498"/>
      <c r="Q57" s="498"/>
      <c r="R57" s="498"/>
      <c r="S57" s="498"/>
      <c r="T57" s="498"/>
      <c r="U57" s="498"/>
      <c r="V57" s="498"/>
      <c r="W57" s="498"/>
      <c r="X57" s="498"/>
      <c r="Y57" s="498"/>
      <c r="Z57" s="498"/>
      <c r="AA57" s="488"/>
      <c r="AB57" s="326"/>
      <c r="AC57" s="331"/>
      <c r="AD57" s="331"/>
    </row>
    <row r="58" spans="1:30" ht="15.75" customHeight="1" x14ac:dyDescent="0.25">
      <c r="A58" s="331"/>
      <c r="B58" s="41"/>
      <c r="C58" s="44">
        <v>2025</v>
      </c>
      <c r="D58" s="45">
        <v>45658</v>
      </c>
      <c r="E58" s="513">
        <v>46021</v>
      </c>
      <c r="F58" s="488"/>
      <c r="G58" s="46">
        <v>1.7</v>
      </c>
      <c r="H58" s="517"/>
      <c r="I58" s="498"/>
      <c r="J58" s="498"/>
      <c r="K58" s="498"/>
      <c r="L58" s="498"/>
      <c r="M58" s="498"/>
      <c r="N58" s="498"/>
      <c r="O58" s="498"/>
      <c r="P58" s="498"/>
      <c r="Q58" s="498"/>
      <c r="R58" s="498"/>
      <c r="S58" s="498"/>
      <c r="T58" s="498"/>
      <c r="U58" s="498"/>
      <c r="V58" s="498"/>
      <c r="W58" s="498"/>
      <c r="X58" s="498"/>
      <c r="Y58" s="498"/>
      <c r="Z58" s="498"/>
      <c r="AA58" s="488"/>
      <c r="AB58" s="326"/>
      <c r="AC58" s="331"/>
      <c r="AD58" s="331"/>
    </row>
    <row r="59" spans="1:30" ht="15.75" customHeight="1" x14ac:dyDescent="0.25">
      <c r="A59" s="331"/>
      <c r="B59" s="41"/>
      <c r="C59" s="44">
        <v>2026</v>
      </c>
      <c r="D59" s="45">
        <v>46023</v>
      </c>
      <c r="E59" s="513">
        <v>46386</v>
      </c>
      <c r="F59" s="488"/>
      <c r="G59" s="46">
        <v>1.1000000000000001</v>
      </c>
      <c r="H59" s="517"/>
      <c r="I59" s="498"/>
      <c r="J59" s="498"/>
      <c r="K59" s="498"/>
      <c r="L59" s="498"/>
      <c r="M59" s="498"/>
      <c r="N59" s="498"/>
      <c r="O59" s="498"/>
      <c r="P59" s="498"/>
      <c r="Q59" s="498"/>
      <c r="R59" s="498"/>
      <c r="S59" s="498"/>
      <c r="T59" s="498"/>
      <c r="U59" s="498"/>
      <c r="V59" s="498"/>
      <c r="W59" s="498"/>
      <c r="X59" s="498"/>
      <c r="Y59" s="498"/>
      <c r="Z59" s="498"/>
      <c r="AA59" s="488"/>
      <c r="AB59" s="326"/>
      <c r="AC59" s="331"/>
      <c r="AD59" s="331"/>
    </row>
    <row r="60" spans="1:30" ht="15.75" customHeight="1" x14ac:dyDescent="0.25">
      <c r="A60" s="331"/>
      <c r="B60" s="41"/>
      <c r="C60" s="44">
        <v>2027</v>
      </c>
      <c r="D60" s="45">
        <v>46388</v>
      </c>
      <c r="E60" s="513">
        <v>46751</v>
      </c>
      <c r="F60" s="488"/>
      <c r="G60" s="46">
        <v>1</v>
      </c>
      <c r="H60" s="517"/>
      <c r="I60" s="498"/>
      <c r="J60" s="498"/>
      <c r="K60" s="498"/>
      <c r="L60" s="498"/>
      <c r="M60" s="498"/>
      <c r="N60" s="498"/>
      <c r="O60" s="498"/>
      <c r="P60" s="498"/>
      <c r="Q60" s="498"/>
      <c r="R60" s="498"/>
      <c r="S60" s="498"/>
      <c r="T60" s="498"/>
      <c r="U60" s="498"/>
      <c r="V60" s="498"/>
      <c r="W60" s="498"/>
      <c r="X60" s="498"/>
      <c r="Y60" s="498"/>
      <c r="Z60" s="498"/>
      <c r="AA60" s="488"/>
      <c r="AB60" s="326"/>
      <c r="AC60" s="331"/>
      <c r="AD60" s="331"/>
    </row>
    <row r="61" spans="1:30" ht="15.75" customHeight="1" x14ac:dyDescent="0.25">
      <c r="A61" s="331"/>
      <c r="B61" s="41"/>
      <c r="C61" s="44"/>
      <c r="D61" s="44"/>
      <c r="E61" s="505"/>
      <c r="F61" s="488"/>
      <c r="G61" s="43"/>
      <c r="H61" s="505"/>
      <c r="I61" s="498"/>
      <c r="J61" s="498"/>
      <c r="K61" s="498"/>
      <c r="L61" s="498"/>
      <c r="M61" s="498"/>
      <c r="N61" s="498"/>
      <c r="O61" s="498"/>
      <c r="P61" s="498"/>
      <c r="Q61" s="498"/>
      <c r="R61" s="498"/>
      <c r="S61" s="498"/>
      <c r="T61" s="498"/>
      <c r="U61" s="498"/>
      <c r="V61" s="498"/>
      <c r="W61" s="498"/>
      <c r="X61" s="498"/>
      <c r="Y61" s="498"/>
      <c r="Z61" s="498"/>
      <c r="AA61" s="488"/>
      <c r="AB61" s="326"/>
      <c r="AC61" s="331"/>
      <c r="AD61" s="331"/>
    </row>
    <row r="62" spans="1:30" ht="15.75" customHeight="1" x14ac:dyDescent="0.25">
      <c r="A62" s="304"/>
      <c r="B62" s="31"/>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12"/>
      <c r="AC62" s="304"/>
      <c r="AD62" s="304"/>
    </row>
    <row r="63" spans="1:30" ht="15.75" customHeight="1" x14ac:dyDescent="0.25">
      <c r="A63" s="304"/>
      <c r="B63" s="31"/>
      <c r="C63" s="519" t="s">
        <v>163</v>
      </c>
      <c r="D63" s="515"/>
      <c r="E63" s="317"/>
      <c r="F63" s="308" t="s">
        <v>164</v>
      </c>
      <c r="G63" s="47"/>
      <c r="H63" s="319"/>
      <c r="I63" s="308" t="s">
        <v>165</v>
      </c>
      <c r="J63" s="304"/>
      <c r="K63" s="518"/>
      <c r="L63" s="488"/>
      <c r="M63" s="317"/>
      <c r="N63" s="304"/>
      <c r="O63" s="304"/>
      <c r="P63" s="304"/>
      <c r="Q63" s="304"/>
      <c r="R63" s="304"/>
      <c r="S63" s="304"/>
      <c r="T63" s="304"/>
      <c r="U63" s="304"/>
      <c r="V63" s="304"/>
      <c r="W63" s="304"/>
      <c r="X63" s="304"/>
      <c r="Y63" s="304"/>
      <c r="Z63" s="304"/>
      <c r="AA63" s="304"/>
      <c r="AB63" s="312"/>
      <c r="AC63" s="304"/>
      <c r="AD63" s="304"/>
    </row>
    <row r="64" spans="1:30" ht="15.75" customHeight="1" x14ac:dyDescent="0.25">
      <c r="A64" s="304"/>
      <c r="B64" s="332"/>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33"/>
      <c r="AC64" s="304"/>
      <c r="AD64" s="304"/>
    </row>
    <row r="65" spans="1:30" ht="15.75" customHeight="1" x14ac:dyDescent="0.25">
      <c r="A65" s="304"/>
      <c r="B65" s="516" t="s">
        <v>166</v>
      </c>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8"/>
      <c r="AA65" s="498"/>
      <c r="AB65" s="488"/>
      <c r="AC65" s="304"/>
      <c r="AD65" s="304"/>
    </row>
    <row r="66" spans="1:30" ht="15.75" customHeight="1" x14ac:dyDescent="0.25">
      <c r="A66" s="304"/>
      <c r="B66" s="48"/>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49"/>
      <c r="AC66" s="304"/>
      <c r="AD66" s="304"/>
    </row>
    <row r="67" spans="1:30" ht="29.25" customHeight="1" x14ac:dyDescent="0.25">
      <c r="A67" s="304"/>
      <c r="B67" s="505" t="s">
        <v>161</v>
      </c>
      <c r="C67" s="488"/>
      <c r="D67" s="43"/>
      <c r="E67" s="505" t="s">
        <v>167</v>
      </c>
      <c r="F67" s="488"/>
      <c r="G67" s="43"/>
      <c r="H67" s="497" t="s">
        <v>168</v>
      </c>
      <c r="I67" s="488"/>
      <c r="J67" s="505"/>
      <c r="K67" s="488"/>
      <c r="L67" s="514"/>
      <c r="M67" s="515"/>
      <c r="N67" s="43" t="s">
        <v>169</v>
      </c>
      <c r="O67" s="505"/>
      <c r="P67" s="498"/>
      <c r="Q67" s="488"/>
      <c r="R67" s="505" t="s">
        <v>170</v>
      </c>
      <c r="S67" s="498"/>
      <c r="T67" s="488"/>
      <c r="U67" s="505"/>
      <c r="V67" s="498"/>
      <c r="W67" s="488"/>
      <c r="X67" s="505" t="s">
        <v>171</v>
      </c>
      <c r="Y67" s="488"/>
      <c r="Z67" s="505"/>
      <c r="AA67" s="498"/>
      <c r="AB67" s="488"/>
      <c r="AC67" s="304"/>
      <c r="AD67" s="304"/>
    </row>
    <row r="68" spans="1:30" ht="15.75" customHeight="1" x14ac:dyDescent="0.25">
      <c r="A68" s="304"/>
      <c r="B68" s="48"/>
      <c r="C68" s="334"/>
      <c r="D68" s="334"/>
      <c r="E68" s="334"/>
      <c r="F68" s="327"/>
      <c r="G68" s="335"/>
      <c r="H68" s="336"/>
      <c r="I68" s="336"/>
      <c r="J68" s="327"/>
      <c r="K68" s="327"/>
      <c r="L68" s="327"/>
      <c r="M68" s="327"/>
      <c r="N68" s="336"/>
      <c r="O68" s="327"/>
      <c r="P68" s="327"/>
      <c r="Q68" s="327"/>
      <c r="R68" s="327"/>
      <c r="S68" s="336"/>
      <c r="T68" s="314"/>
      <c r="U68" s="314"/>
      <c r="V68" s="304"/>
      <c r="W68" s="336"/>
      <c r="X68" s="324"/>
      <c r="Y68" s="324"/>
      <c r="Z68" s="50"/>
      <c r="AA68" s="28"/>
      <c r="AB68" s="51"/>
      <c r="AC68" s="304"/>
      <c r="AD68" s="304"/>
    </row>
    <row r="69" spans="1:30" ht="15.75" customHeight="1" x14ac:dyDescent="0.25">
      <c r="A69" s="304"/>
      <c r="B69" s="516" t="s">
        <v>172</v>
      </c>
      <c r="C69" s="488"/>
      <c r="D69" s="520"/>
      <c r="E69" s="511"/>
      <c r="F69" s="511"/>
      <c r="G69" s="511"/>
      <c r="H69" s="511"/>
      <c r="I69" s="511"/>
      <c r="J69" s="511"/>
      <c r="K69" s="511"/>
      <c r="L69" s="511"/>
      <c r="M69" s="511"/>
      <c r="N69" s="511"/>
      <c r="O69" s="511"/>
      <c r="P69" s="511"/>
      <c r="Q69" s="511"/>
      <c r="R69" s="511"/>
      <c r="S69" s="511"/>
      <c r="T69" s="511"/>
      <c r="U69" s="511"/>
      <c r="V69" s="511"/>
      <c r="W69" s="511"/>
      <c r="X69" s="511"/>
      <c r="Y69" s="511"/>
      <c r="Z69" s="511"/>
      <c r="AA69" s="511"/>
      <c r="AB69" s="512"/>
      <c r="AC69" s="304"/>
      <c r="AD69" s="304"/>
    </row>
    <row r="70" spans="1:30" ht="15.75" customHeight="1" x14ac:dyDescent="0.25">
      <c r="A70" s="304"/>
      <c r="B70" s="48"/>
      <c r="C70" s="334"/>
      <c r="D70" s="334"/>
      <c r="E70" s="334"/>
      <c r="F70" s="327"/>
      <c r="G70" s="335"/>
      <c r="H70" s="336"/>
      <c r="I70" s="336"/>
      <c r="J70" s="327"/>
      <c r="K70" s="327"/>
      <c r="L70" s="327"/>
      <c r="M70" s="327"/>
      <c r="N70" s="336"/>
      <c r="O70" s="327"/>
      <c r="P70" s="327"/>
      <c r="Q70" s="327"/>
      <c r="R70" s="327"/>
      <c r="S70" s="336"/>
      <c r="T70" s="314"/>
      <c r="U70" s="314"/>
      <c r="V70" s="304"/>
      <c r="W70" s="336"/>
      <c r="X70" s="324"/>
      <c r="Y70" s="324"/>
      <c r="Z70" s="50"/>
      <c r="AA70" s="28"/>
      <c r="AB70" s="51"/>
      <c r="AC70" s="304"/>
      <c r="AD70" s="304"/>
    </row>
    <row r="71" spans="1:30" ht="15.75" customHeight="1" x14ac:dyDescent="0.25">
      <c r="A71" s="304"/>
      <c r="B71" s="516" t="s">
        <v>173</v>
      </c>
      <c r="C71" s="488"/>
      <c r="D71" s="521"/>
      <c r="E71" s="511"/>
      <c r="F71" s="511"/>
      <c r="G71" s="511"/>
      <c r="H71" s="511"/>
      <c r="I71" s="511"/>
      <c r="J71" s="511"/>
      <c r="K71" s="511"/>
      <c r="L71" s="511"/>
      <c r="M71" s="511"/>
      <c r="N71" s="511"/>
      <c r="O71" s="511"/>
      <c r="P71" s="511"/>
      <c r="Q71" s="511"/>
      <c r="R71" s="511"/>
      <c r="S71" s="511"/>
      <c r="T71" s="511"/>
      <c r="U71" s="511"/>
      <c r="V71" s="511"/>
      <c r="W71" s="511"/>
      <c r="X71" s="511"/>
      <c r="Y71" s="511"/>
      <c r="Z71" s="511"/>
      <c r="AA71" s="511"/>
      <c r="AB71" s="512"/>
      <c r="AC71" s="304"/>
      <c r="AD71" s="304"/>
    </row>
    <row r="72" spans="1:30" ht="15.75" customHeight="1" x14ac:dyDescent="0.25">
      <c r="A72" s="304"/>
      <c r="B72" s="48"/>
      <c r="C72" s="334"/>
      <c r="D72" s="334"/>
      <c r="E72" s="334"/>
      <c r="F72" s="327"/>
      <c r="G72" s="335"/>
      <c r="H72" s="336"/>
      <c r="I72" s="336"/>
      <c r="J72" s="327"/>
      <c r="K72" s="327"/>
      <c r="L72" s="327"/>
      <c r="M72" s="327"/>
      <c r="N72" s="336"/>
      <c r="O72" s="327"/>
      <c r="P72" s="327"/>
      <c r="Q72" s="327"/>
      <c r="R72" s="327"/>
      <c r="S72" s="336"/>
      <c r="T72" s="314"/>
      <c r="U72" s="314"/>
      <c r="V72" s="304"/>
      <c r="W72" s="336"/>
      <c r="X72" s="324"/>
      <c r="Y72" s="324"/>
      <c r="Z72" s="324"/>
      <c r="AA72" s="314"/>
      <c r="AB72" s="320"/>
      <c r="AC72" s="304"/>
      <c r="AD72" s="304"/>
    </row>
    <row r="73" spans="1:30" ht="15.75" customHeight="1" x14ac:dyDescent="0.25">
      <c r="A73" s="304"/>
      <c r="B73" s="516" t="s">
        <v>174</v>
      </c>
      <c r="C73" s="488"/>
      <c r="D73" s="521"/>
      <c r="E73" s="511"/>
      <c r="F73" s="511"/>
      <c r="G73" s="511"/>
      <c r="H73" s="511"/>
      <c r="I73" s="511"/>
      <c r="J73" s="511"/>
      <c r="K73" s="511"/>
      <c r="L73" s="511"/>
      <c r="M73" s="511"/>
      <c r="N73" s="511"/>
      <c r="O73" s="511"/>
      <c r="P73" s="511"/>
      <c r="Q73" s="511"/>
      <c r="R73" s="511"/>
      <c r="S73" s="511"/>
      <c r="T73" s="511"/>
      <c r="U73" s="511"/>
      <c r="V73" s="511"/>
      <c r="W73" s="511"/>
      <c r="X73" s="511"/>
      <c r="Y73" s="511"/>
      <c r="Z73" s="511"/>
      <c r="AA73" s="511"/>
      <c r="AB73" s="512"/>
      <c r="AC73" s="304"/>
      <c r="AD73" s="304"/>
    </row>
    <row r="74" spans="1:30" ht="15.75" customHeight="1" x14ac:dyDescent="0.25">
      <c r="A74" s="304"/>
      <c r="B74" s="48"/>
      <c r="C74" s="334"/>
      <c r="D74" s="334"/>
      <c r="E74" s="334"/>
      <c r="F74" s="327"/>
      <c r="G74" s="335"/>
      <c r="H74" s="336"/>
      <c r="I74" s="336"/>
      <c r="J74" s="327"/>
      <c r="K74" s="327"/>
      <c r="L74" s="327"/>
      <c r="M74" s="327"/>
      <c r="N74" s="336"/>
      <c r="O74" s="327"/>
      <c r="P74" s="327"/>
      <c r="Q74" s="327"/>
      <c r="R74" s="327"/>
      <c r="S74" s="336"/>
      <c r="T74" s="314"/>
      <c r="U74" s="314"/>
      <c r="V74" s="304"/>
      <c r="W74" s="336"/>
      <c r="X74" s="324"/>
      <c r="Y74" s="324"/>
      <c r="Z74" s="50"/>
      <c r="AA74" s="28"/>
      <c r="AB74" s="51"/>
      <c r="AC74" s="304"/>
      <c r="AD74" s="304"/>
    </row>
    <row r="75" spans="1:30" ht="15.75" customHeight="1" x14ac:dyDescent="0.25">
      <c r="A75" s="304"/>
      <c r="B75" s="516" t="s">
        <v>175</v>
      </c>
      <c r="C75" s="488"/>
      <c r="D75" s="521"/>
      <c r="E75" s="511"/>
      <c r="F75" s="511"/>
      <c r="G75" s="511"/>
      <c r="H75" s="511"/>
      <c r="I75" s="511"/>
      <c r="J75" s="511"/>
      <c r="K75" s="511"/>
      <c r="L75" s="511"/>
      <c r="M75" s="511"/>
      <c r="N75" s="511"/>
      <c r="O75" s="511"/>
      <c r="P75" s="511"/>
      <c r="Q75" s="511"/>
      <c r="R75" s="511"/>
      <c r="S75" s="511"/>
      <c r="T75" s="511"/>
      <c r="U75" s="511"/>
      <c r="V75" s="511"/>
      <c r="W75" s="511"/>
      <c r="X75" s="511"/>
      <c r="Y75" s="511"/>
      <c r="Z75" s="511"/>
      <c r="AA75" s="511"/>
      <c r="AB75" s="512"/>
      <c r="AC75" s="304"/>
      <c r="AD75" s="304"/>
    </row>
    <row r="76" spans="1:30" ht="15.75" customHeight="1" x14ac:dyDescent="0.25">
      <c r="A76" s="304"/>
      <c r="B76" s="48"/>
      <c r="C76" s="334"/>
      <c r="D76" s="334"/>
      <c r="E76" s="334"/>
      <c r="F76" s="327"/>
      <c r="G76" s="335"/>
      <c r="H76" s="336"/>
      <c r="I76" s="336"/>
      <c r="J76" s="327"/>
      <c r="K76" s="327"/>
      <c r="L76" s="327"/>
      <c r="M76" s="327"/>
      <c r="N76" s="336"/>
      <c r="O76" s="327"/>
      <c r="P76" s="327"/>
      <c r="Q76" s="327"/>
      <c r="R76" s="327"/>
      <c r="S76" s="336"/>
      <c r="T76" s="314"/>
      <c r="U76" s="314"/>
      <c r="V76" s="304"/>
      <c r="W76" s="336"/>
      <c r="X76" s="324"/>
      <c r="Y76" s="324"/>
      <c r="Z76" s="50"/>
      <c r="AA76" s="28"/>
      <c r="AB76" s="51"/>
      <c r="AC76" s="304"/>
      <c r="AD76" s="304"/>
    </row>
    <row r="77" spans="1:30" ht="15.75" customHeight="1" x14ac:dyDescent="0.25">
      <c r="A77" s="304"/>
      <c r="B77" s="516" t="s">
        <v>176</v>
      </c>
      <c r="C77" s="488"/>
      <c r="D77" s="521"/>
      <c r="E77" s="511"/>
      <c r="F77" s="511"/>
      <c r="G77" s="511"/>
      <c r="H77" s="511"/>
      <c r="I77" s="511"/>
      <c r="J77" s="511"/>
      <c r="K77" s="511"/>
      <c r="L77" s="511"/>
      <c r="M77" s="511"/>
      <c r="N77" s="511"/>
      <c r="O77" s="511"/>
      <c r="P77" s="511"/>
      <c r="Q77" s="511"/>
      <c r="R77" s="511"/>
      <c r="S77" s="511"/>
      <c r="T77" s="511"/>
      <c r="U77" s="511"/>
      <c r="V77" s="511"/>
      <c r="W77" s="511"/>
      <c r="X77" s="511"/>
      <c r="Y77" s="511"/>
      <c r="Z77" s="511"/>
      <c r="AA77" s="511"/>
      <c r="AB77" s="512"/>
      <c r="AC77" s="304"/>
      <c r="AD77" s="304"/>
    </row>
    <row r="78" spans="1:30" ht="15.75" customHeight="1" x14ac:dyDescent="0.25">
      <c r="A78" s="304"/>
      <c r="B78" s="48"/>
      <c r="C78" s="334"/>
      <c r="D78" s="334"/>
      <c r="E78" s="334"/>
      <c r="F78" s="327"/>
      <c r="G78" s="335"/>
      <c r="H78" s="336"/>
      <c r="I78" s="336"/>
      <c r="J78" s="327"/>
      <c r="K78" s="327"/>
      <c r="L78" s="327"/>
      <c r="M78" s="327"/>
      <c r="N78" s="336"/>
      <c r="O78" s="327"/>
      <c r="P78" s="327"/>
      <c r="Q78" s="327"/>
      <c r="R78" s="327"/>
      <c r="S78" s="336"/>
      <c r="T78" s="314"/>
      <c r="U78" s="314"/>
      <c r="V78" s="304"/>
      <c r="W78" s="336"/>
      <c r="X78" s="324"/>
      <c r="Y78" s="324"/>
      <c r="Z78" s="50"/>
      <c r="AA78" s="28"/>
      <c r="AB78" s="51"/>
      <c r="AC78" s="304"/>
      <c r="AD78" s="304"/>
    </row>
    <row r="79" spans="1:30" ht="15.75" customHeight="1" x14ac:dyDescent="0.25">
      <c r="A79" s="304"/>
      <c r="B79" s="516" t="s">
        <v>177</v>
      </c>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8"/>
      <c r="AA79" s="498"/>
      <c r="AB79" s="488"/>
      <c r="AC79" s="304"/>
      <c r="AD79" s="304"/>
    </row>
    <row r="80" spans="1:30" ht="15.75" customHeight="1" x14ac:dyDescent="0.25">
      <c r="A80" s="304"/>
      <c r="B80" s="497" t="s">
        <v>122</v>
      </c>
      <c r="C80" s="488"/>
      <c r="D80" s="52" t="s">
        <v>178</v>
      </c>
      <c r="E80" s="497" t="s">
        <v>179</v>
      </c>
      <c r="F80" s="488"/>
      <c r="G80" s="497" t="s">
        <v>177</v>
      </c>
      <c r="H80" s="498"/>
      <c r="I80" s="498"/>
      <c r="J80" s="498"/>
      <c r="K80" s="498"/>
      <c r="L80" s="498"/>
      <c r="M80" s="498"/>
      <c r="N80" s="498"/>
      <c r="O80" s="488"/>
      <c r="P80" s="497" t="s">
        <v>180</v>
      </c>
      <c r="Q80" s="498"/>
      <c r="R80" s="498"/>
      <c r="S80" s="498"/>
      <c r="T80" s="498"/>
      <c r="U80" s="498"/>
      <c r="V80" s="498"/>
      <c r="W80" s="498"/>
      <c r="X80" s="498"/>
      <c r="Y80" s="498"/>
      <c r="Z80" s="498"/>
      <c r="AA80" s="498"/>
      <c r="AB80" s="488"/>
      <c r="AC80" s="304"/>
      <c r="AD80" s="304"/>
    </row>
    <row r="81" spans="1:30" ht="15.75" customHeight="1" x14ac:dyDescent="0.25">
      <c r="A81" s="304"/>
      <c r="B81" s="497"/>
      <c r="C81" s="488"/>
      <c r="D81" s="37"/>
      <c r="E81" s="497"/>
      <c r="F81" s="488"/>
      <c r="G81" s="522"/>
      <c r="H81" s="498"/>
      <c r="I81" s="498"/>
      <c r="J81" s="498"/>
      <c r="K81" s="498"/>
      <c r="L81" s="498"/>
      <c r="M81" s="498"/>
      <c r="N81" s="498"/>
      <c r="O81" s="488"/>
      <c r="P81" s="522"/>
      <c r="Q81" s="498"/>
      <c r="R81" s="498"/>
      <c r="S81" s="498"/>
      <c r="T81" s="498"/>
      <c r="U81" s="498"/>
      <c r="V81" s="498"/>
      <c r="W81" s="498"/>
      <c r="X81" s="498"/>
      <c r="Y81" s="498"/>
      <c r="Z81" s="498"/>
      <c r="AA81" s="498"/>
      <c r="AB81" s="488"/>
      <c r="AC81" s="304"/>
      <c r="AD81" s="304"/>
    </row>
    <row r="82" spans="1:30" ht="15.75" customHeight="1" x14ac:dyDescent="0.25">
      <c r="A82" s="304"/>
      <c r="B82" s="497"/>
      <c r="C82" s="488"/>
      <c r="D82" s="37"/>
      <c r="E82" s="497"/>
      <c r="F82" s="488"/>
      <c r="G82" s="522"/>
      <c r="H82" s="498"/>
      <c r="I82" s="498"/>
      <c r="J82" s="498"/>
      <c r="K82" s="498"/>
      <c r="L82" s="498"/>
      <c r="M82" s="498"/>
      <c r="N82" s="498"/>
      <c r="O82" s="488"/>
      <c r="P82" s="522"/>
      <c r="Q82" s="498"/>
      <c r="R82" s="498"/>
      <c r="S82" s="498"/>
      <c r="T82" s="498"/>
      <c r="U82" s="498"/>
      <c r="V82" s="498"/>
      <c r="W82" s="498"/>
      <c r="X82" s="498"/>
      <c r="Y82" s="498"/>
      <c r="Z82" s="498"/>
      <c r="AA82" s="498"/>
      <c r="AB82" s="488"/>
      <c r="AC82" s="304"/>
      <c r="AD82" s="304"/>
    </row>
    <row r="83" spans="1:30" ht="26.25" customHeight="1" x14ac:dyDescent="0.25">
      <c r="A83" s="304"/>
      <c r="B83" s="523" t="s">
        <v>181</v>
      </c>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8"/>
      <c r="AA83" s="498"/>
      <c r="AB83" s="488"/>
      <c r="AC83" s="304"/>
      <c r="AD83" s="337"/>
    </row>
    <row r="84" spans="1:30"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row>
    <row r="85" spans="1:30"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row>
    <row r="86" spans="1:30"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row>
    <row r="87" spans="1:30"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30"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row>
    <row r="89" spans="1:30"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row>
    <row r="90" spans="1:30"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row>
    <row r="91" spans="1:30"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row>
    <row r="92" spans="1:30"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row>
    <row r="93" spans="1:30"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row>
    <row r="94" spans="1:30"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row>
    <row r="95" spans="1:30"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row>
    <row r="96" spans="1:30"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row>
    <row r="97" spans="1:30"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row>
    <row r="98" spans="1:30"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row>
    <row r="99" spans="1:30"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row>
    <row r="100" spans="1:30"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row>
    <row r="101" spans="1:30"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row>
    <row r="102" spans="1:30"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row>
    <row r="103" spans="1:30"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row>
    <row r="104" spans="1:30"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row>
    <row r="105" spans="1:30"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row>
    <row r="106" spans="1:30"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row>
    <row r="107" spans="1:30"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row>
    <row r="108" spans="1:30"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row>
    <row r="109" spans="1:30"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row>
    <row r="110" spans="1:30"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row>
    <row r="111" spans="1:30"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row>
    <row r="112" spans="1:30"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row>
    <row r="113" spans="1:30"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row>
    <row r="114" spans="1:30"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row>
    <row r="115" spans="1:30"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30"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row>
    <row r="117" spans="1:30"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row>
    <row r="118" spans="1:30"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row>
    <row r="119" spans="1:30"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row>
    <row r="120" spans="1:30"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row>
    <row r="121" spans="1:30"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row>
    <row r="122" spans="1:30"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row>
    <row r="123" spans="1:30"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row>
    <row r="124" spans="1:30"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row>
    <row r="125" spans="1:30"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row>
    <row r="126" spans="1:30"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row>
    <row r="127" spans="1:30"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row>
    <row r="128" spans="1:30"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row>
    <row r="129" spans="1:30"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row>
    <row r="130" spans="1:30"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row>
    <row r="131" spans="1:30"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row>
    <row r="132" spans="1:30"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row>
    <row r="133" spans="1:30"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row>
    <row r="134" spans="1:30"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row>
    <row r="135" spans="1:30"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row>
    <row r="136" spans="1:30"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row>
    <row r="137" spans="1:30"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row>
    <row r="138" spans="1:30"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row>
    <row r="139" spans="1:30"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row>
    <row r="140" spans="1:30"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row>
    <row r="141" spans="1:30"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0"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row>
    <row r="143" spans="1:30"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row>
    <row r="144" spans="1:30"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row>
    <row r="145" spans="1:30"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row>
    <row r="146" spans="1:30"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row>
    <row r="147" spans="1:30"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row>
    <row r="148" spans="1:30"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row>
    <row r="149" spans="1:30"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row>
    <row r="150" spans="1:30"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row>
    <row r="151" spans="1:30"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row>
    <row r="152" spans="1:30"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row>
    <row r="153" spans="1:30"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row>
    <row r="154" spans="1:30"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row>
    <row r="155" spans="1:30"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row>
    <row r="156" spans="1:30"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row>
    <row r="157" spans="1:30"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row>
    <row r="158" spans="1:30"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row>
    <row r="159" spans="1:30"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row>
    <row r="160" spans="1:30"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row>
    <row r="161" spans="1:30"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row>
    <row r="162" spans="1:30"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row>
    <row r="163" spans="1:30"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row>
    <row r="164" spans="1:30"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row>
    <row r="165" spans="1:30"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row>
    <row r="166" spans="1:30"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row>
    <row r="167" spans="1:30"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row>
    <row r="168" spans="1:30"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row>
    <row r="169" spans="1:30"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row>
    <row r="170" spans="1:30"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row>
    <row r="171" spans="1:30"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row>
    <row r="172" spans="1:30"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row>
    <row r="173" spans="1:30"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row>
    <row r="175" spans="1:30"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row>
    <row r="176" spans="1:30"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row>
    <row r="177" spans="1:30"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row>
    <row r="178" spans="1:30"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row>
    <row r="179" spans="1:30"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row>
    <row r="180" spans="1:30"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row>
    <row r="181" spans="1:30"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row>
    <row r="182" spans="1:30"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row>
    <row r="183" spans="1:30"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row>
    <row r="184" spans="1:30"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row>
    <row r="185" spans="1:30"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row>
    <row r="186" spans="1:30"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row>
    <row r="187" spans="1:30"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row>
    <row r="188" spans="1:30"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row>
    <row r="189" spans="1:30"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row>
    <row r="190" spans="1:30"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row>
    <row r="191" spans="1:30"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row>
    <row r="192" spans="1:30"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row>
    <row r="193" spans="1:30"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row>
    <row r="194" spans="1:30"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row>
    <row r="195" spans="1:30"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row>
    <row r="196" spans="1:30"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row>
    <row r="197" spans="1:30"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row>
    <row r="198" spans="1:30"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row>
    <row r="199" spans="1:30"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row>
    <row r="200" spans="1:30"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row>
    <row r="201" spans="1:30"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row>
    <row r="202" spans="1:30"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row>
    <row r="203" spans="1:30"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row>
    <row r="204" spans="1:30"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row>
    <row r="205" spans="1:30"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row>
    <row r="206" spans="1:30"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row>
    <row r="207" spans="1:30"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row>
    <row r="208" spans="1:30"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row>
    <row r="209" spans="1:30"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row>
    <row r="210" spans="1:30"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row>
    <row r="211" spans="1:30"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row>
    <row r="212" spans="1:30"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row>
    <row r="213" spans="1:30"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row>
    <row r="214" spans="1:30"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row>
    <row r="215" spans="1:30"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row>
    <row r="216" spans="1:30"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row>
    <row r="217" spans="1:30"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row>
    <row r="218" spans="1:30"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row>
    <row r="219" spans="1:30"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row>
    <row r="220" spans="1:30"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row>
    <row r="221" spans="1:30"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row>
    <row r="222" spans="1:30"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row>
    <row r="223" spans="1:30"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row>
    <row r="224" spans="1:30"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row>
    <row r="225" spans="1:30"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row>
    <row r="226" spans="1:30"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row>
    <row r="227" spans="1:30"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row>
    <row r="228" spans="1:30"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row>
    <row r="229" spans="1:30"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row>
    <row r="230" spans="1:30"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row>
    <row r="231" spans="1:30"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row>
    <row r="232" spans="1:30"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row>
    <row r="233" spans="1:30"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row>
    <row r="234" spans="1:30"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row>
    <row r="235" spans="1:30"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row>
    <row r="236" spans="1:30"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row>
    <row r="237" spans="1:30"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row>
    <row r="238" spans="1:30"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row>
    <row r="239" spans="1:30"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row>
    <row r="240" spans="1:30"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row>
    <row r="241" spans="1:30"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row>
    <row r="242" spans="1:30"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row>
    <row r="243" spans="1:30"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row>
    <row r="244" spans="1:30"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row>
    <row r="245" spans="1:30"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row>
    <row r="246" spans="1:30"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row>
    <row r="247" spans="1:30"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row>
    <row r="248" spans="1:30"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row>
    <row r="249" spans="1:30"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row>
    <row r="250" spans="1:30"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row>
    <row r="251" spans="1:30"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0"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row>
    <row r="253" spans="1:30"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0"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row>
    <row r="255" spans="1:30"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row>
    <row r="256" spans="1:30"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row>
    <row r="257" spans="1:30"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row>
    <row r="258" spans="1:30"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row>
    <row r="259" spans="1:30"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row>
    <row r="260" spans="1:30"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row>
    <row r="261" spans="1:30"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row>
    <row r="262" spans="1:30"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row>
    <row r="263" spans="1:30"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row>
    <row r="264" spans="1:30"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row>
    <row r="265" spans="1:30"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row>
    <row r="266" spans="1:30"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row>
    <row r="267" spans="1:30"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row>
    <row r="268" spans="1:30"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row>
    <row r="269" spans="1:30"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row>
    <row r="270" spans="1:30"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row>
    <row r="271" spans="1:30"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row>
    <row r="272" spans="1:30"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row>
    <row r="273" spans="1:30"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row>
    <row r="274" spans="1:30"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0"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row>
    <row r="276" spans="1:30"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row>
    <row r="277" spans="1:30"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row>
    <row r="278" spans="1:30"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row>
    <row r="279" spans="1:30"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row>
    <row r="280" spans="1:30"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row>
    <row r="281" spans="1:30"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row>
    <row r="282" spans="1:30"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row>
    <row r="283" spans="1:30"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row>
    <row r="284" spans="1:30"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row>
    <row r="285" spans="1:30"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row>
    <row r="286" spans="1:30"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row>
    <row r="287" spans="1:30"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row>
    <row r="288" spans="1:30"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row>
    <row r="289" spans="1:30"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row>
    <row r="290" spans="1:30"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row>
    <row r="291" spans="1:30"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row>
    <row r="292" spans="1:30"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row>
    <row r="293" spans="1:30"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row>
    <row r="294" spans="1:30"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row>
    <row r="295" spans="1:30"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row>
    <row r="296" spans="1:30"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30"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row>
    <row r="298" spans="1:30"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row>
    <row r="299" spans="1:30"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row>
    <row r="300" spans="1:30"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row>
    <row r="301" spans="1:30"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row>
    <row r="302" spans="1:30"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row>
    <row r="303" spans="1:30"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row>
    <row r="304" spans="1:30"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row>
    <row r="305" spans="1:30"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row>
    <row r="306" spans="1:30"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row>
    <row r="307" spans="1:30"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row>
    <row r="308" spans="1:30"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row>
    <row r="309" spans="1:30"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row>
    <row r="310" spans="1:30"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row>
    <row r="311" spans="1:30"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row>
    <row r="312" spans="1:30"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row>
    <row r="313" spans="1:30"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row>
    <row r="314" spans="1:30"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row>
    <row r="315" spans="1:30"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row>
    <row r="316" spans="1:30"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row>
    <row r="317" spans="1:30"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row>
    <row r="318" spans="1:30"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30"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30"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row>
    <row r="321" spans="1:30"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row>
    <row r="322" spans="1:30"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row>
    <row r="323" spans="1:30"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row>
    <row r="324" spans="1:30"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row>
    <row r="325" spans="1:30"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row>
    <row r="326" spans="1:30"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row>
    <row r="327" spans="1:30"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row>
    <row r="328" spans="1:30"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row>
    <row r="329" spans="1:30"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row>
    <row r="330" spans="1:30"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row>
    <row r="331" spans="1:30"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row>
    <row r="332" spans="1:30"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row>
    <row r="333" spans="1:30"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row>
    <row r="334" spans="1:30"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row>
    <row r="335" spans="1:30"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row>
    <row r="336" spans="1:30"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row>
    <row r="337" spans="1:30"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row>
    <row r="338" spans="1:30"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row>
    <row r="339" spans="1:30"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row>
    <row r="340" spans="1:30"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row>
    <row r="341" spans="1:30"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row>
    <row r="342" spans="1:30"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row>
    <row r="343" spans="1:30"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row>
    <row r="344" spans="1:30"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30"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30"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30"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row>
    <row r="348" spans="1:30"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row>
    <row r="349" spans="1:30"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row>
    <row r="350" spans="1:30"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row>
    <row r="351" spans="1:30"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row>
    <row r="352" spans="1:30"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row>
    <row r="353" spans="1:30"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row>
    <row r="354" spans="1:30"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row>
    <row r="355" spans="1:30"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row>
    <row r="356" spans="1:30"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row>
    <row r="357" spans="1:30"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row>
    <row r="358" spans="1:30"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row>
    <row r="359" spans="1:30"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row>
    <row r="360" spans="1:30"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row>
    <row r="361" spans="1:30"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row>
    <row r="362" spans="1:30"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row>
    <row r="363" spans="1:30"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row>
    <row r="364" spans="1:30"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row>
    <row r="365" spans="1:30"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row>
    <row r="366" spans="1:30"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row>
    <row r="367" spans="1:30"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row>
    <row r="368" spans="1:30"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row>
    <row r="369" spans="1:30"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row>
    <row r="370" spans="1:30"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row>
    <row r="371" spans="1:30"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row>
    <row r="372" spans="1:30"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row>
    <row r="373" spans="1:30"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row>
    <row r="374" spans="1:30"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row>
    <row r="375" spans="1:30"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row>
    <row r="376" spans="1:30"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row>
    <row r="377" spans="1:30"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row>
    <row r="378" spans="1:30"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row>
    <row r="379" spans="1:30"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row>
    <row r="380" spans="1:30"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row>
    <row r="381" spans="1:30"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row>
    <row r="382" spans="1:30"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row>
    <row r="383" spans="1:30"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row>
    <row r="384" spans="1:30"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row>
    <row r="385" spans="1:30"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row>
    <row r="386" spans="1:30"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row>
    <row r="387" spans="1:30"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row>
    <row r="388" spans="1:30"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row>
    <row r="389" spans="1:30"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row>
    <row r="390" spans="1:30"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row>
    <row r="391" spans="1:30"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row>
    <row r="392" spans="1:30"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row>
    <row r="393" spans="1:30"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row>
    <row r="394" spans="1:30"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row>
    <row r="395" spans="1:30"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row>
    <row r="396" spans="1:30"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row>
    <row r="397" spans="1:30"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row>
    <row r="398" spans="1:30"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row>
    <row r="399" spans="1:30"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row>
    <row r="400" spans="1:30"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row>
    <row r="401" spans="1:30"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row>
    <row r="402" spans="1:30"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row>
    <row r="403" spans="1:30"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row>
    <row r="404" spans="1:30"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row>
    <row r="405" spans="1:30"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row>
    <row r="406" spans="1:30"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row>
    <row r="407" spans="1:30"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row>
    <row r="408" spans="1:30"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row>
    <row r="409" spans="1:30"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row>
    <row r="410" spans="1:30"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row>
    <row r="411" spans="1:30"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row>
    <row r="412" spans="1:30"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row>
    <row r="413" spans="1:30"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row>
    <row r="414" spans="1:30"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row>
    <row r="415" spans="1:30"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row>
    <row r="416" spans="1:30"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row>
    <row r="417" spans="1:30"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row>
    <row r="418" spans="1:30"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row>
    <row r="419" spans="1:30"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row>
    <row r="420" spans="1:30"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row>
    <row r="421" spans="1:30"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row>
    <row r="422" spans="1:30"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row>
    <row r="423" spans="1:30"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row>
    <row r="424" spans="1:30"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row>
    <row r="425" spans="1:30"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row>
    <row r="426" spans="1:30"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row>
    <row r="427" spans="1:30"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row>
    <row r="428" spans="1:30"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row>
    <row r="429" spans="1:30"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row>
    <row r="430" spans="1:30"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row>
    <row r="431" spans="1:30"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row>
    <row r="432" spans="1:30"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row>
    <row r="433" spans="1:30"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row>
    <row r="434" spans="1:30"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row>
    <row r="435" spans="1:30"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row>
    <row r="436" spans="1:30"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row>
    <row r="437" spans="1:30"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row>
    <row r="438" spans="1:30"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row>
    <row r="439" spans="1:30"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row>
    <row r="440" spans="1:30"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row>
    <row r="441" spans="1:30"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row>
    <row r="442" spans="1:30"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row>
    <row r="443" spans="1:30"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row>
    <row r="444" spans="1:30"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row>
    <row r="445" spans="1:30"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row>
    <row r="446" spans="1:30"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row>
    <row r="447" spans="1:30"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row>
    <row r="448" spans="1:30"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row>
    <row r="449" spans="1:30"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row>
    <row r="450" spans="1:30"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row>
    <row r="451" spans="1:30"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row>
    <row r="452" spans="1:30"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row>
    <row r="453" spans="1:30"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row>
    <row r="454" spans="1:30"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row>
    <row r="455" spans="1:30"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row>
    <row r="456" spans="1:30"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row>
    <row r="457" spans="1:30"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row>
    <row r="458" spans="1:30"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row>
    <row r="459" spans="1:30"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row>
    <row r="460" spans="1:30"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row>
    <row r="461" spans="1:30"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row>
    <row r="462" spans="1:30"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row>
    <row r="463" spans="1:30"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row>
    <row r="464" spans="1:30"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row>
    <row r="465" spans="1:30"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row>
    <row r="466" spans="1:30"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row>
    <row r="467" spans="1:30"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row>
    <row r="468" spans="1:30"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row>
    <row r="469" spans="1:30"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row>
    <row r="470" spans="1:30"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row>
    <row r="471" spans="1:30"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row>
    <row r="472" spans="1:30"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row>
    <row r="473" spans="1:30"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row>
    <row r="474" spans="1:30"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row>
    <row r="475" spans="1:30"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row>
    <row r="476" spans="1:30"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row>
    <row r="477" spans="1:30"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row>
    <row r="478" spans="1:30"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row>
    <row r="479" spans="1:30"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row>
    <row r="480" spans="1:30"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row>
    <row r="481" spans="1:30"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row>
    <row r="482" spans="1:30"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row>
    <row r="483" spans="1:30"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row>
    <row r="484" spans="1:30"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row>
    <row r="485" spans="1:30"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row>
    <row r="486" spans="1:30"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row>
    <row r="487" spans="1:30"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row>
    <row r="488" spans="1:30"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row>
    <row r="489" spans="1:30"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row>
    <row r="490" spans="1:30"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row>
    <row r="491" spans="1:30"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row>
    <row r="492" spans="1:30"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row>
    <row r="493" spans="1:30"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row>
    <row r="494" spans="1:30"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row>
    <row r="495" spans="1:30"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row>
    <row r="496" spans="1:30"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row>
    <row r="497" spans="1:30"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row>
    <row r="498" spans="1:30"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row>
    <row r="499" spans="1:30"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row>
    <row r="500" spans="1:30"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row>
    <row r="501" spans="1:30"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row>
    <row r="502" spans="1:30"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row>
    <row r="503" spans="1:30"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row>
    <row r="504" spans="1:30"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row>
    <row r="505" spans="1:30"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row>
    <row r="506" spans="1:30"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row>
    <row r="507" spans="1:30"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row>
    <row r="508" spans="1:30"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row>
    <row r="509" spans="1:30"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row>
    <row r="510" spans="1:30"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row>
    <row r="511" spans="1:30"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row>
    <row r="512" spans="1:30"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row>
    <row r="513" spans="1:30"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row>
    <row r="514" spans="1:30"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row>
    <row r="515" spans="1:30"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row>
    <row r="516" spans="1:30"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row>
    <row r="517" spans="1:30"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row>
    <row r="518" spans="1:30"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row>
    <row r="519" spans="1:30"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row>
    <row r="520" spans="1:30"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row>
    <row r="521" spans="1:30"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row>
    <row r="522" spans="1:30"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row>
    <row r="523" spans="1:30"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row>
    <row r="524" spans="1:30"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row>
    <row r="525" spans="1:30"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row>
    <row r="526" spans="1:30"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row>
    <row r="527" spans="1:30"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row>
    <row r="528" spans="1:30"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row>
    <row r="529" spans="1:30"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row>
    <row r="530" spans="1:30"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row>
    <row r="531" spans="1:30"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row>
    <row r="532" spans="1:30"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row>
    <row r="533" spans="1:30"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row>
    <row r="534" spans="1:30"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row>
    <row r="535" spans="1:30"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row>
    <row r="536" spans="1:30"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row>
    <row r="537" spans="1:30"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row>
    <row r="538" spans="1:30"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row>
    <row r="539" spans="1:30"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row>
    <row r="540" spans="1:30"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row>
    <row r="541" spans="1:30"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row>
    <row r="542" spans="1:30"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row>
    <row r="543" spans="1:30"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row>
    <row r="544" spans="1:30"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row>
    <row r="545" spans="1:30"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row>
    <row r="546" spans="1:30"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row>
    <row r="547" spans="1:30"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row>
    <row r="548" spans="1:30"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row>
    <row r="549" spans="1:30"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row>
    <row r="550" spans="1:30"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row>
    <row r="551" spans="1:30"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row>
    <row r="552" spans="1:30"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row>
    <row r="553" spans="1:30"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row>
    <row r="554" spans="1:30"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row>
    <row r="555" spans="1:30"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row>
    <row r="556" spans="1:30"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row>
    <row r="557" spans="1:30"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row>
    <row r="558" spans="1:30"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row>
    <row r="559" spans="1:30"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row>
    <row r="560" spans="1:30"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row>
    <row r="561" spans="1:30"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row>
    <row r="562" spans="1:30"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row>
    <row r="563" spans="1:30"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row>
    <row r="564" spans="1:30"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row>
    <row r="565" spans="1:30"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row>
    <row r="566" spans="1:30"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row>
    <row r="567" spans="1:30"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row>
    <row r="568" spans="1:30"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row>
    <row r="569" spans="1:30"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row>
    <row r="570" spans="1:30"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row>
    <row r="571" spans="1:30"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row>
    <row r="572" spans="1:30"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row>
    <row r="573" spans="1:30"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row>
    <row r="574" spans="1:30"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row>
    <row r="575" spans="1:30"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row>
    <row r="576" spans="1:30"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row>
    <row r="577" spans="1:30"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row>
    <row r="578" spans="1:30"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row>
    <row r="579" spans="1:30"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row>
    <row r="580" spans="1:30"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row>
    <row r="581" spans="1:30"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row>
    <row r="582" spans="1:30"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row>
    <row r="583" spans="1:30"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row>
    <row r="584" spans="1:30"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row>
    <row r="585" spans="1:30"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row>
    <row r="586" spans="1:30"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row>
    <row r="587" spans="1:30"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row>
    <row r="588" spans="1:30"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row>
    <row r="589" spans="1:30"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row>
    <row r="590" spans="1:30"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row>
    <row r="591" spans="1:30"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row>
    <row r="592" spans="1:30"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row>
    <row r="593" spans="1:30"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row>
    <row r="594" spans="1:30"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row>
    <row r="595" spans="1:30"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row>
    <row r="596" spans="1:30"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row>
    <row r="597" spans="1:30"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row>
    <row r="598" spans="1:30"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row>
    <row r="599" spans="1:30"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row>
    <row r="600" spans="1:30"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row>
    <row r="601" spans="1:30"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row>
    <row r="602" spans="1:30"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row>
    <row r="603" spans="1:30"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row>
    <row r="604" spans="1:30"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row>
    <row r="605" spans="1:30"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row>
    <row r="606" spans="1:30"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row>
    <row r="607" spans="1:30"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row>
    <row r="608" spans="1:30"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row>
    <row r="609" spans="1:30"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row>
    <row r="610" spans="1:30"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row>
    <row r="611" spans="1:30"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row>
    <row r="612" spans="1:30"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row>
    <row r="613" spans="1:30"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row>
    <row r="614" spans="1:30"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row>
    <row r="615" spans="1:30"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row>
    <row r="616" spans="1:30"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row>
    <row r="617" spans="1:30"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row>
    <row r="618" spans="1:30"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row>
    <row r="619" spans="1:30"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row>
    <row r="620" spans="1:30"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row>
    <row r="621" spans="1:30"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row>
    <row r="622" spans="1:30"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row>
    <row r="623" spans="1:30"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row>
    <row r="624" spans="1:30"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row>
    <row r="625" spans="1:30"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row>
    <row r="626" spans="1:30"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row>
    <row r="627" spans="1:30"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row>
    <row r="628" spans="1:30"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row>
    <row r="629" spans="1:30"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row>
    <row r="630" spans="1:30"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row>
    <row r="631" spans="1:30"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row>
    <row r="632" spans="1:30"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row>
    <row r="633" spans="1:30"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row>
    <row r="634" spans="1:30"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row>
    <row r="635" spans="1:30"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row>
    <row r="636" spans="1:30"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row>
    <row r="637" spans="1:30"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row>
    <row r="638" spans="1:30"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row>
    <row r="639" spans="1:30"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row>
    <row r="640" spans="1:30"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row>
    <row r="641" spans="1:30"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row>
    <row r="642" spans="1:30"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row>
    <row r="643" spans="1:30"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row>
    <row r="644" spans="1:30"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row>
    <row r="645" spans="1:30"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row>
    <row r="646" spans="1:30"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row>
    <row r="647" spans="1:30"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row>
    <row r="648" spans="1:30"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row>
    <row r="649" spans="1:30"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row>
    <row r="650" spans="1:30"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row>
    <row r="651" spans="1:30"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row>
    <row r="652" spans="1:30"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row>
    <row r="653" spans="1:30"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row>
    <row r="654" spans="1:30"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row>
    <row r="655" spans="1:30"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row>
    <row r="656" spans="1:30"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row>
    <row r="657" spans="1:30"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row>
    <row r="658" spans="1:30"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row>
    <row r="659" spans="1:30"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row>
    <row r="660" spans="1:30"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row>
    <row r="661" spans="1:30"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row>
    <row r="662" spans="1:30"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row>
    <row r="663" spans="1:30"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row>
    <row r="664" spans="1:30"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row>
    <row r="665" spans="1:30"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row>
    <row r="666" spans="1:30"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row>
    <row r="667" spans="1:30"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row>
    <row r="668" spans="1:30"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row>
    <row r="669" spans="1:30"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row>
    <row r="670" spans="1:30"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row>
    <row r="671" spans="1:30"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row>
    <row r="672" spans="1:30"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row>
    <row r="673" spans="1:30"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row>
    <row r="674" spans="1:30"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row>
    <row r="675" spans="1:30"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row>
    <row r="676" spans="1:30"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row>
    <row r="677" spans="1:30"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row>
    <row r="678" spans="1:30"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row>
    <row r="679" spans="1:30"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row>
    <row r="680" spans="1:30"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row>
    <row r="681" spans="1:30"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row>
    <row r="682" spans="1:30"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row>
    <row r="683" spans="1:30"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row>
    <row r="684" spans="1:30"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row>
    <row r="685" spans="1:30"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row>
    <row r="686" spans="1:30"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row>
    <row r="687" spans="1:30"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row>
    <row r="688" spans="1:30"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row>
    <row r="689" spans="1:30"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row>
    <row r="690" spans="1:30"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row>
    <row r="691" spans="1:30"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row>
    <row r="692" spans="1:30"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row>
    <row r="693" spans="1:30"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row>
    <row r="694" spans="1:30"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row>
    <row r="695" spans="1:30"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row>
    <row r="696" spans="1:30"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row>
    <row r="697" spans="1:30"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row>
    <row r="698" spans="1:30"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row>
    <row r="699" spans="1:30"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row>
    <row r="700" spans="1:30"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row>
    <row r="701" spans="1:30"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row>
    <row r="702" spans="1:30"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row>
    <row r="703" spans="1:30"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row>
    <row r="704" spans="1:30"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row>
    <row r="705" spans="1:30"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row>
    <row r="706" spans="1:30"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row>
    <row r="707" spans="1:30"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row>
    <row r="708" spans="1:30"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row>
    <row r="709" spans="1:30"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row>
    <row r="710" spans="1:30"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row>
    <row r="711" spans="1:30"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row>
    <row r="712" spans="1:30"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row>
    <row r="713" spans="1:30"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row>
    <row r="714" spans="1:30"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row>
    <row r="715" spans="1:30"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row>
    <row r="716" spans="1:30"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row>
    <row r="717" spans="1:30"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row>
    <row r="718" spans="1:30"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row>
    <row r="719" spans="1:30"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row>
    <row r="720" spans="1:30"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row>
    <row r="721" spans="1:30"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row>
    <row r="722" spans="1:30"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row>
    <row r="723" spans="1:30"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row>
    <row r="724" spans="1:30"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row>
    <row r="725" spans="1:30"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row>
    <row r="726" spans="1:30"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row>
    <row r="727" spans="1:30"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row>
    <row r="728" spans="1:30"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row>
    <row r="729" spans="1:30"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row>
    <row r="730" spans="1:30"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row>
    <row r="731" spans="1:30"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row>
    <row r="732" spans="1:30"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row>
    <row r="733" spans="1:30"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row>
    <row r="734" spans="1:30"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row>
    <row r="735" spans="1:30"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row>
    <row r="736" spans="1:30"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row>
    <row r="737" spans="1:30"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row>
    <row r="738" spans="1:30"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row>
    <row r="739" spans="1:30"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row>
    <row r="740" spans="1:30"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row>
    <row r="741" spans="1:30"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row>
    <row r="742" spans="1:30"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row>
    <row r="743" spans="1:30"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row>
    <row r="744" spans="1:30"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row>
    <row r="745" spans="1:30"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row>
    <row r="746" spans="1:30"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row>
    <row r="747" spans="1:30"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row>
    <row r="748" spans="1:30"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row>
    <row r="749" spans="1:30"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row>
    <row r="750" spans="1:30"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row>
    <row r="751" spans="1:30"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row>
    <row r="752" spans="1:30"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row>
    <row r="753" spans="1:30"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row>
    <row r="754" spans="1:30"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row>
    <row r="755" spans="1:30"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row>
    <row r="756" spans="1:30"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row>
    <row r="757" spans="1:30"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row>
    <row r="758" spans="1:30"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row>
    <row r="759" spans="1:30"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row>
    <row r="760" spans="1:30"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row>
    <row r="761" spans="1:30"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row>
    <row r="762" spans="1:30"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row>
    <row r="763" spans="1:30"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row>
    <row r="764" spans="1:30"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row>
    <row r="765" spans="1:30"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row>
    <row r="766" spans="1:30"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row>
    <row r="767" spans="1:30"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row>
    <row r="768" spans="1:30"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row>
    <row r="769" spans="1:30"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row>
    <row r="770" spans="1:30"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row>
    <row r="771" spans="1:30"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row>
    <row r="772" spans="1:30"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row>
    <row r="773" spans="1:30"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row>
    <row r="774" spans="1:30"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row>
    <row r="775" spans="1:30"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row>
    <row r="776" spans="1:30"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row>
    <row r="777" spans="1:30"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row>
    <row r="778" spans="1:30"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row>
    <row r="779" spans="1:30"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row>
    <row r="780" spans="1:30"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row>
    <row r="781" spans="1:30"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row>
    <row r="782" spans="1:30"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row>
    <row r="783" spans="1:30"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row>
    <row r="784" spans="1:30"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row>
    <row r="785" spans="1:30"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row>
    <row r="786" spans="1:30"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row>
    <row r="787" spans="1:30"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row>
    <row r="788" spans="1:30"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row>
    <row r="789" spans="1:30"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row>
    <row r="790" spans="1:30"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row>
    <row r="791" spans="1:30"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row>
    <row r="792" spans="1:30"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row>
    <row r="793" spans="1:30"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row>
    <row r="794" spans="1:30"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row>
    <row r="795" spans="1:30"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row>
    <row r="796" spans="1:30"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row>
    <row r="797" spans="1:30"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row>
    <row r="798" spans="1:30"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row>
    <row r="799" spans="1:30"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row>
    <row r="800" spans="1:30"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row>
    <row r="801" spans="1:30"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row>
    <row r="802" spans="1:30"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row>
    <row r="803" spans="1:30"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row>
    <row r="804" spans="1:30"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row>
    <row r="805" spans="1:30"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row>
    <row r="806" spans="1:30"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row>
    <row r="807" spans="1:30"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row>
    <row r="808" spans="1:30"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row>
    <row r="809" spans="1:30"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row>
    <row r="810" spans="1:30"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row>
    <row r="811" spans="1:30"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row>
    <row r="812" spans="1:30"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row>
    <row r="813" spans="1:30"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row>
    <row r="814" spans="1:30"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row>
    <row r="815" spans="1:30"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row>
    <row r="816" spans="1:30"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row>
    <row r="817" spans="1:30"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row>
    <row r="818" spans="1:30"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row>
    <row r="819" spans="1:30"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row>
    <row r="820" spans="1:30"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row>
    <row r="821" spans="1:30"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row>
    <row r="822" spans="1:30"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row>
    <row r="823" spans="1:30"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row>
    <row r="824" spans="1:30"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row>
    <row r="825" spans="1:30"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row>
    <row r="826" spans="1:30"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row>
    <row r="827" spans="1:30"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row>
    <row r="828" spans="1:30"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row>
    <row r="829" spans="1:30"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row>
    <row r="830" spans="1:30"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row>
    <row r="831" spans="1:30"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row>
    <row r="832" spans="1:30"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row>
    <row r="833" spans="1:30"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row>
    <row r="834" spans="1:30"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row>
    <row r="835" spans="1:30"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row>
    <row r="836" spans="1:30"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row>
    <row r="837" spans="1:30"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row>
    <row r="838" spans="1:30"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row>
    <row r="839" spans="1:30"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row>
    <row r="840" spans="1:30"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row>
    <row r="841" spans="1:30"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row>
    <row r="842" spans="1:30"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row>
    <row r="843" spans="1:30"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row>
    <row r="844" spans="1:30"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row>
    <row r="845" spans="1:30"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row>
    <row r="846" spans="1:30"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row>
    <row r="847" spans="1:30"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row>
    <row r="848" spans="1:30"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row>
    <row r="849" spans="1:30"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row>
    <row r="850" spans="1:30"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row>
    <row r="851" spans="1:30"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row>
    <row r="852" spans="1:30"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row>
    <row r="853" spans="1:30"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row>
    <row r="854" spans="1:30"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row>
    <row r="855" spans="1:30"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row>
    <row r="856" spans="1:30"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row>
    <row r="857" spans="1:30"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row>
    <row r="858" spans="1:30"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row>
    <row r="859" spans="1:30"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row>
    <row r="860" spans="1:30"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row>
    <row r="861" spans="1:30"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row>
    <row r="862" spans="1:30"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row>
    <row r="863" spans="1:30"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row>
    <row r="864" spans="1:30"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row>
    <row r="865" spans="1:30"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row>
    <row r="866" spans="1:30"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row>
    <row r="867" spans="1:30"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row>
    <row r="868" spans="1:30"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row>
    <row r="869" spans="1:30"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row>
    <row r="870" spans="1:30"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row>
    <row r="871" spans="1:30"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row>
    <row r="872" spans="1:30"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row>
    <row r="873" spans="1:30"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row>
    <row r="874" spans="1:30"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row>
    <row r="875" spans="1:30"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row>
    <row r="876" spans="1:30"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row>
    <row r="877" spans="1:30"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row>
    <row r="878" spans="1:30"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row>
    <row r="879" spans="1:30"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row>
    <row r="880" spans="1:30"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row>
    <row r="881" spans="1:30"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row>
    <row r="882" spans="1:30"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row>
    <row r="883" spans="1:30"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row>
    <row r="884" spans="1:30"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row>
    <row r="885" spans="1:30"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row>
    <row r="886" spans="1:30"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row>
    <row r="887" spans="1:30"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row>
    <row r="888" spans="1:30"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row>
    <row r="889" spans="1:30"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row>
    <row r="890" spans="1:30"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row>
    <row r="891" spans="1:30"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row>
    <row r="892" spans="1:30"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row>
    <row r="893" spans="1:30"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row>
    <row r="894" spans="1:30"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row>
    <row r="895" spans="1:30"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row>
    <row r="896" spans="1:30"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row>
    <row r="897" spans="1:30"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row>
    <row r="898" spans="1:30"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row>
    <row r="899" spans="1:30"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row>
    <row r="900" spans="1:30"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row>
    <row r="901" spans="1:30"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row>
    <row r="902" spans="1:30"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row>
    <row r="903" spans="1:30"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row>
    <row r="904" spans="1:30"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row>
    <row r="905" spans="1:30"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row>
    <row r="906" spans="1:30"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row>
    <row r="907" spans="1:30"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row>
    <row r="908" spans="1:30"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row>
    <row r="909" spans="1:30"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row>
    <row r="910" spans="1:30"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row>
    <row r="911" spans="1:30"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row>
    <row r="912" spans="1:30"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row>
    <row r="913" spans="1:30"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row>
    <row r="914" spans="1:30"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row>
    <row r="915" spans="1:30"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row>
    <row r="916" spans="1:30"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row>
    <row r="917" spans="1:30"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row>
    <row r="918" spans="1:30"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row>
    <row r="919" spans="1:30"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row>
    <row r="920" spans="1:30"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row>
    <row r="921" spans="1:30"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row>
    <row r="922" spans="1:30"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row>
    <row r="923" spans="1:30"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row>
    <row r="924" spans="1:30"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row>
    <row r="925" spans="1:30"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row>
    <row r="926" spans="1:30"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row>
    <row r="927" spans="1:30"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row>
    <row r="928" spans="1:30"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row>
    <row r="929" spans="1:30"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row>
    <row r="930" spans="1:30"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row>
    <row r="931" spans="1:30"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row>
    <row r="932" spans="1:30"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row>
    <row r="933" spans="1:30"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row>
    <row r="934" spans="1:30"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row>
    <row r="935" spans="1:30"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row>
    <row r="936" spans="1:30"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row>
    <row r="937" spans="1:30"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row>
    <row r="938" spans="1:30"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row>
    <row r="939" spans="1:30"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row>
    <row r="940" spans="1:30"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row>
    <row r="941" spans="1:30"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row>
    <row r="942" spans="1:30"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row>
    <row r="943" spans="1:30"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row>
    <row r="944" spans="1:30"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row>
    <row r="945" spans="1:30"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row>
    <row r="946" spans="1:30"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row>
    <row r="947" spans="1:30"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row>
    <row r="948" spans="1:30"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row>
    <row r="949" spans="1:30"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row>
    <row r="950" spans="1:30"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row>
    <row r="951" spans="1:30"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row>
    <row r="952" spans="1:30"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row>
    <row r="953" spans="1:30"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row>
    <row r="954" spans="1:30"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row>
    <row r="955" spans="1:30"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row>
    <row r="956" spans="1:30"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row>
    <row r="957" spans="1:30"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row>
    <row r="958" spans="1:30"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row>
    <row r="959" spans="1:30"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row>
    <row r="960" spans="1:30"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row>
    <row r="961" spans="1:30"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row>
    <row r="962" spans="1:30"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row>
    <row r="963" spans="1:30"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row>
    <row r="964" spans="1:30"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row>
    <row r="965" spans="1:30"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row>
    <row r="966" spans="1:30"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row>
    <row r="967" spans="1:30"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row>
    <row r="968" spans="1:30"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row>
    <row r="969" spans="1:30"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row>
    <row r="970" spans="1:30"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row>
    <row r="971" spans="1:30"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row>
    <row r="972" spans="1:30"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row>
    <row r="973" spans="1:30"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row>
    <row r="974" spans="1:30"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row>
    <row r="975" spans="1:30"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row>
    <row r="976" spans="1:30"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row>
    <row r="977" spans="1:30"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row>
    <row r="978" spans="1:30"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row>
    <row r="979" spans="1:30"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row>
    <row r="980" spans="1:30"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row>
    <row r="981" spans="1:30"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row>
    <row r="982" spans="1:30"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row>
    <row r="983" spans="1:30"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row>
    <row r="984" spans="1:30"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row>
    <row r="985" spans="1:30"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row>
    <row r="986" spans="1:30"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row>
    <row r="987" spans="1:30"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row>
    <row r="988" spans="1:30"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row>
    <row r="989" spans="1:30"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row>
    <row r="990" spans="1:30"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row>
    <row r="991" spans="1:30"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row>
    <row r="992" spans="1:30"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row>
    <row r="993" spans="1:30"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row>
    <row r="994" spans="1:30"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row>
    <row r="995" spans="1:30"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row>
    <row r="996" spans="1:30"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row>
    <row r="997" spans="1:30"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row>
    <row r="998" spans="1:30"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row>
    <row r="999" spans="1:30"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row>
    <row r="1000" spans="1:30"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12.75" customHeight="1" x14ac:dyDescent="0.25">
      <c r="A2" s="304"/>
      <c r="B2" s="524"/>
      <c r="C2" s="508"/>
      <c r="D2" s="509"/>
      <c r="E2" s="25"/>
      <c r="F2" s="527" t="s">
        <v>120</v>
      </c>
      <c r="G2" s="508"/>
      <c r="H2" s="508"/>
      <c r="I2" s="508"/>
      <c r="J2" s="508"/>
      <c r="K2" s="508"/>
      <c r="L2" s="508"/>
      <c r="M2" s="508"/>
      <c r="N2" s="508"/>
      <c r="O2" s="508"/>
      <c r="P2" s="508"/>
      <c r="Q2" s="508"/>
      <c r="R2" s="508"/>
      <c r="S2" s="508"/>
      <c r="T2" s="508"/>
      <c r="U2" s="508"/>
      <c r="V2" s="508"/>
      <c r="W2" s="508"/>
      <c r="X2" s="508"/>
      <c r="Y2" s="508"/>
      <c r="Z2" s="508"/>
      <c r="AA2" s="508"/>
      <c r="AB2" s="509"/>
      <c r="AC2" s="304"/>
      <c r="AD2" s="304"/>
    </row>
    <row r="3" spans="1:30" ht="12.75" customHeight="1" x14ac:dyDescent="0.25">
      <c r="A3" s="304"/>
      <c r="B3" s="525"/>
      <c r="C3" s="472"/>
      <c r="D3" s="526"/>
      <c r="E3" s="26"/>
      <c r="F3" s="515"/>
      <c r="G3" s="472"/>
      <c r="H3" s="472"/>
      <c r="I3" s="472"/>
      <c r="J3" s="472"/>
      <c r="K3" s="472"/>
      <c r="L3" s="472"/>
      <c r="M3" s="472"/>
      <c r="N3" s="472"/>
      <c r="O3" s="472"/>
      <c r="P3" s="472"/>
      <c r="Q3" s="472"/>
      <c r="R3" s="472"/>
      <c r="S3" s="472"/>
      <c r="T3" s="472"/>
      <c r="U3" s="472"/>
      <c r="V3" s="472"/>
      <c r="W3" s="472"/>
      <c r="X3" s="472"/>
      <c r="Y3" s="472"/>
      <c r="Z3" s="472"/>
      <c r="AA3" s="472"/>
      <c r="AB3" s="526"/>
      <c r="AC3" s="304"/>
      <c r="AD3" s="304"/>
    </row>
    <row r="4" spans="1:30" ht="12.75" customHeight="1" x14ac:dyDescent="0.25">
      <c r="A4" s="304"/>
      <c r="B4" s="525"/>
      <c r="C4" s="472"/>
      <c r="D4" s="526"/>
      <c r="E4" s="26"/>
      <c r="F4" s="515"/>
      <c r="G4" s="472"/>
      <c r="H4" s="472"/>
      <c r="I4" s="472"/>
      <c r="J4" s="472"/>
      <c r="K4" s="472"/>
      <c r="L4" s="472"/>
      <c r="M4" s="472"/>
      <c r="N4" s="472"/>
      <c r="O4" s="472"/>
      <c r="P4" s="472"/>
      <c r="Q4" s="472"/>
      <c r="R4" s="472"/>
      <c r="S4" s="472"/>
      <c r="T4" s="472"/>
      <c r="U4" s="472"/>
      <c r="V4" s="472"/>
      <c r="W4" s="472"/>
      <c r="X4" s="472"/>
      <c r="Y4" s="472"/>
      <c r="Z4" s="472"/>
      <c r="AA4" s="472"/>
      <c r="AB4" s="526"/>
      <c r="AC4" s="304"/>
      <c r="AD4" s="304"/>
    </row>
    <row r="5" spans="1:30" ht="12.75" customHeight="1" x14ac:dyDescent="0.25">
      <c r="A5" s="304"/>
      <c r="B5" s="525"/>
      <c r="C5" s="472"/>
      <c r="D5" s="526"/>
      <c r="E5" s="26"/>
      <c r="F5" s="515"/>
      <c r="G5" s="472"/>
      <c r="H5" s="472"/>
      <c r="I5" s="472"/>
      <c r="J5" s="472"/>
      <c r="K5" s="472"/>
      <c r="L5" s="472"/>
      <c r="M5" s="472"/>
      <c r="N5" s="472"/>
      <c r="O5" s="472"/>
      <c r="P5" s="472"/>
      <c r="Q5" s="472"/>
      <c r="R5" s="472"/>
      <c r="S5" s="472"/>
      <c r="T5" s="472"/>
      <c r="U5" s="472"/>
      <c r="V5" s="472"/>
      <c r="W5" s="472"/>
      <c r="X5" s="472"/>
      <c r="Y5" s="472"/>
      <c r="Z5" s="472"/>
      <c r="AA5" s="472"/>
      <c r="AB5" s="526"/>
      <c r="AC5" s="304"/>
      <c r="AD5" s="304"/>
    </row>
    <row r="6" spans="1:30" ht="37.5" customHeight="1" x14ac:dyDescent="0.25">
      <c r="A6" s="304"/>
      <c r="B6" s="510"/>
      <c r="C6" s="511"/>
      <c r="D6" s="512"/>
      <c r="E6" s="305"/>
      <c r="F6" s="511"/>
      <c r="G6" s="511"/>
      <c r="H6" s="511"/>
      <c r="I6" s="511"/>
      <c r="J6" s="511"/>
      <c r="K6" s="511"/>
      <c r="L6" s="511"/>
      <c r="M6" s="511"/>
      <c r="N6" s="511"/>
      <c r="O6" s="511"/>
      <c r="P6" s="511"/>
      <c r="Q6" s="511"/>
      <c r="R6" s="511"/>
      <c r="S6" s="511"/>
      <c r="T6" s="511"/>
      <c r="U6" s="511"/>
      <c r="V6" s="511"/>
      <c r="W6" s="511"/>
      <c r="X6" s="511"/>
      <c r="Y6" s="511"/>
      <c r="Z6" s="511"/>
      <c r="AA6" s="511"/>
      <c r="AB6" s="512"/>
      <c r="AC6" s="304"/>
      <c r="AD6" s="304"/>
    </row>
    <row r="7" spans="1:30" ht="15" customHeight="1" x14ac:dyDescent="0.25">
      <c r="A7" s="304"/>
      <c r="B7" s="27"/>
      <c r="C7" s="528"/>
      <c r="D7" s="508"/>
      <c r="E7" s="28"/>
      <c r="F7" s="29"/>
      <c r="G7" s="29"/>
      <c r="H7" s="29"/>
      <c r="I7" s="29"/>
      <c r="J7" s="29"/>
      <c r="K7" s="29"/>
      <c r="L7" s="29"/>
      <c r="M7" s="29"/>
      <c r="N7" s="29"/>
      <c r="O7" s="29"/>
      <c r="P7" s="29"/>
      <c r="Q7" s="29"/>
      <c r="R7" s="29"/>
      <c r="S7" s="29"/>
      <c r="T7" s="29"/>
      <c r="U7" s="29"/>
      <c r="V7" s="29"/>
      <c r="W7" s="29"/>
      <c r="X7" s="29"/>
      <c r="Y7" s="29"/>
      <c r="Z7" s="29"/>
      <c r="AA7" s="29"/>
      <c r="AB7" s="30"/>
      <c r="AC7" s="304"/>
      <c r="AD7" s="304"/>
    </row>
    <row r="8" spans="1:30"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row>
    <row r="9" spans="1:30" ht="15" customHeight="1" x14ac:dyDescent="0.25">
      <c r="A9" s="304"/>
      <c r="B9" s="31"/>
      <c r="C9" s="529"/>
      <c r="D9" s="515"/>
      <c r="E9" s="515"/>
      <c r="F9" s="515"/>
      <c r="G9" s="311"/>
      <c r="H9" s="304"/>
      <c r="I9" s="304"/>
      <c r="J9" s="304"/>
      <c r="K9" s="304"/>
      <c r="L9" s="304"/>
      <c r="M9" s="304"/>
      <c r="N9" s="304"/>
      <c r="O9" s="304"/>
      <c r="P9" s="304"/>
      <c r="Q9" s="304"/>
      <c r="R9" s="304"/>
      <c r="S9" s="304"/>
      <c r="T9" s="304"/>
      <c r="U9" s="304"/>
      <c r="V9" s="304"/>
      <c r="W9" s="304"/>
      <c r="X9" s="304"/>
      <c r="Y9" s="304"/>
      <c r="Z9" s="304"/>
      <c r="AA9" s="304"/>
      <c r="AB9" s="312"/>
      <c r="AC9" s="304"/>
      <c r="AD9" s="304"/>
    </row>
    <row r="10" spans="1:30" ht="30" customHeight="1" x14ac:dyDescent="0.25">
      <c r="A10" s="304"/>
      <c r="B10" s="31"/>
      <c r="C10" s="529" t="s">
        <v>123</v>
      </c>
      <c r="D10" s="515"/>
      <c r="E10" s="497" t="s">
        <v>508</v>
      </c>
      <c r="F10" s="498"/>
      <c r="G10" s="498"/>
      <c r="H10" s="498"/>
      <c r="I10" s="498"/>
      <c r="J10" s="498"/>
      <c r="K10" s="498"/>
      <c r="L10" s="498"/>
      <c r="M10" s="498"/>
      <c r="N10" s="498"/>
      <c r="O10" s="498"/>
      <c r="P10" s="498"/>
      <c r="Q10" s="498"/>
      <c r="R10" s="498"/>
      <c r="S10" s="498"/>
      <c r="T10" s="498"/>
      <c r="U10" s="498"/>
      <c r="V10" s="498"/>
      <c r="W10" s="498"/>
      <c r="X10" s="498"/>
      <c r="Y10" s="498"/>
      <c r="Z10" s="498"/>
      <c r="AA10" s="488"/>
      <c r="AB10" s="313"/>
      <c r="AC10" s="304"/>
      <c r="AD10" s="304"/>
    </row>
    <row r="11" spans="1:30" ht="15" customHeight="1" x14ac:dyDescent="0.25">
      <c r="A11" s="304"/>
      <c r="B11" s="31"/>
      <c r="C11" s="529"/>
      <c r="D11" s="515"/>
      <c r="E11" s="515"/>
      <c r="F11" s="515"/>
      <c r="G11" s="304"/>
      <c r="H11" s="304"/>
      <c r="I11" s="304"/>
      <c r="J11" s="304"/>
      <c r="K11" s="304"/>
      <c r="L11" s="304"/>
      <c r="M11" s="304"/>
      <c r="N11" s="304"/>
      <c r="O11" s="304"/>
      <c r="P11" s="304"/>
      <c r="Q11" s="304"/>
      <c r="R11" s="304"/>
      <c r="S11" s="304"/>
      <c r="T11" s="304"/>
      <c r="U11" s="304"/>
      <c r="V11" s="304"/>
      <c r="W11" s="304"/>
      <c r="X11" s="304"/>
      <c r="Y11" s="304"/>
      <c r="Z11" s="304"/>
      <c r="AA11" s="530"/>
      <c r="AB11" s="526"/>
      <c r="AC11" s="304"/>
      <c r="AD11" s="304"/>
    </row>
    <row r="12" spans="1:30" ht="29.25" customHeight="1" x14ac:dyDescent="0.25">
      <c r="A12" s="304"/>
      <c r="B12" s="31"/>
      <c r="C12" s="529" t="s">
        <v>125</v>
      </c>
      <c r="D12" s="515"/>
      <c r="E12" s="531" t="s">
        <v>504</v>
      </c>
      <c r="F12" s="532"/>
      <c r="G12" s="532"/>
      <c r="H12" s="532"/>
      <c r="I12" s="532"/>
      <c r="J12" s="532"/>
      <c r="K12" s="532"/>
      <c r="L12" s="532"/>
      <c r="M12" s="532"/>
      <c r="N12" s="532"/>
      <c r="O12" s="532"/>
      <c r="P12" s="532"/>
      <c r="Q12" s="532"/>
      <c r="R12" s="532"/>
      <c r="S12" s="532"/>
      <c r="T12" s="532"/>
      <c r="U12" s="532"/>
      <c r="V12" s="532"/>
      <c r="W12" s="532"/>
      <c r="X12" s="532"/>
      <c r="Y12" s="532"/>
      <c r="Z12" s="532"/>
      <c r="AA12" s="532"/>
      <c r="AB12" s="36"/>
      <c r="AC12" s="304"/>
      <c r="AD12" s="304"/>
    </row>
    <row r="13" spans="1:30" ht="15" customHeight="1" x14ac:dyDescent="0.25">
      <c r="A13" s="304"/>
      <c r="B13" s="31"/>
      <c r="C13" s="530"/>
      <c r="D13" s="515"/>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row>
    <row r="14" spans="1:30" ht="15" customHeight="1" x14ac:dyDescent="0.25">
      <c r="A14" s="304"/>
      <c r="B14" s="31"/>
      <c r="C14" s="529" t="s">
        <v>467</v>
      </c>
      <c r="D14" s="515"/>
      <c r="E14" s="524" t="s">
        <v>509</v>
      </c>
      <c r="F14" s="508"/>
      <c r="G14" s="508"/>
      <c r="H14" s="508"/>
      <c r="I14" s="508"/>
      <c r="J14" s="508"/>
      <c r="K14" s="508"/>
      <c r="L14" s="508"/>
      <c r="M14" s="508"/>
      <c r="N14" s="508"/>
      <c r="O14" s="508"/>
      <c r="P14" s="508"/>
      <c r="Q14" s="508"/>
      <c r="R14" s="508"/>
      <c r="S14" s="508"/>
      <c r="T14" s="508"/>
      <c r="U14" s="508"/>
      <c r="V14" s="508"/>
      <c r="W14" s="508"/>
      <c r="X14" s="508"/>
      <c r="Y14" s="508"/>
      <c r="Z14" s="508"/>
      <c r="AA14" s="509"/>
      <c r="AB14" s="312"/>
      <c r="AC14" s="304"/>
      <c r="AD14" s="304"/>
    </row>
    <row r="15" spans="1:30" ht="15.75" customHeight="1" x14ac:dyDescent="0.25">
      <c r="A15" s="304"/>
      <c r="B15" s="31"/>
      <c r="C15" s="314"/>
      <c r="D15" s="314"/>
      <c r="E15" s="510"/>
      <c r="F15" s="511"/>
      <c r="G15" s="511"/>
      <c r="H15" s="511"/>
      <c r="I15" s="511"/>
      <c r="J15" s="511"/>
      <c r="K15" s="511"/>
      <c r="L15" s="511"/>
      <c r="M15" s="511"/>
      <c r="N15" s="511"/>
      <c r="O15" s="511"/>
      <c r="P15" s="511"/>
      <c r="Q15" s="511"/>
      <c r="R15" s="511"/>
      <c r="S15" s="511"/>
      <c r="T15" s="511"/>
      <c r="U15" s="511"/>
      <c r="V15" s="511"/>
      <c r="W15" s="511"/>
      <c r="X15" s="511"/>
      <c r="Y15" s="511"/>
      <c r="Z15" s="511"/>
      <c r="AA15" s="512"/>
      <c r="AB15" s="312"/>
      <c r="AC15" s="304"/>
      <c r="AD15" s="304"/>
    </row>
    <row r="16" spans="1:30" ht="15" customHeight="1" x14ac:dyDescent="0.25">
      <c r="A16" s="304"/>
      <c r="B16" s="31"/>
      <c r="C16" s="314"/>
      <c r="D16" s="314"/>
      <c r="E16" s="314"/>
      <c r="F16" s="304"/>
      <c r="G16" s="304"/>
      <c r="H16" s="304"/>
      <c r="I16" s="304"/>
      <c r="J16" s="304"/>
      <c r="K16" s="304"/>
      <c r="L16" s="304"/>
      <c r="M16" s="304"/>
      <c r="N16" s="304"/>
      <c r="O16" s="304"/>
      <c r="P16" s="304"/>
      <c r="Q16" s="304"/>
      <c r="R16" s="304"/>
      <c r="S16" s="304"/>
      <c r="T16" s="304"/>
      <c r="U16" s="304"/>
      <c r="V16" s="304"/>
      <c r="W16" s="304"/>
      <c r="X16" s="304"/>
      <c r="Y16" s="304"/>
      <c r="Z16" s="304"/>
      <c r="AA16" s="304"/>
      <c r="AB16" s="312"/>
      <c r="AC16" s="304"/>
      <c r="AD16" s="304"/>
    </row>
    <row r="17" spans="1:30" ht="15" customHeight="1" x14ac:dyDescent="0.25">
      <c r="A17" s="304"/>
      <c r="B17" s="31"/>
      <c r="C17" s="529" t="s">
        <v>469</v>
      </c>
      <c r="D17" s="515"/>
      <c r="E17" s="900" t="s">
        <v>510</v>
      </c>
      <c r="F17" s="508"/>
      <c r="G17" s="508"/>
      <c r="H17" s="508"/>
      <c r="I17" s="508"/>
      <c r="J17" s="508"/>
      <c r="K17" s="508"/>
      <c r="L17" s="508"/>
      <c r="M17" s="508"/>
      <c r="N17" s="508"/>
      <c r="O17" s="508"/>
      <c r="P17" s="508"/>
      <c r="Q17" s="508"/>
      <c r="R17" s="508"/>
      <c r="S17" s="508"/>
      <c r="T17" s="508"/>
      <c r="U17" s="508"/>
      <c r="V17" s="508"/>
      <c r="W17" s="508"/>
      <c r="X17" s="508"/>
      <c r="Y17" s="508"/>
      <c r="Z17" s="508"/>
      <c r="AA17" s="509"/>
      <c r="AB17" s="312"/>
      <c r="AC17" s="304"/>
      <c r="AD17" s="304"/>
    </row>
    <row r="18" spans="1:30" ht="15" customHeight="1" x14ac:dyDescent="0.25">
      <c r="A18" s="304"/>
      <c r="B18" s="31"/>
      <c r="C18" s="314"/>
      <c r="D18" s="314"/>
      <c r="E18" s="510"/>
      <c r="F18" s="511"/>
      <c r="G18" s="511"/>
      <c r="H18" s="511"/>
      <c r="I18" s="511"/>
      <c r="J18" s="511"/>
      <c r="K18" s="511"/>
      <c r="L18" s="511"/>
      <c r="M18" s="511"/>
      <c r="N18" s="511"/>
      <c r="O18" s="511"/>
      <c r="P18" s="511"/>
      <c r="Q18" s="511"/>
      <c r="R18" s="511"/>
      <c r="S18" s="511"/>
      <c r="T18" s="511"/>
      <c r="U18" s="511"/>
      <c r="V18" s="511"/>
      <c r="W18" s="511"/>
      <c r="X18" s="511"/>
      <c r="Y18" s="511"/>
      <c r="Z18" s="511"/>
      <c r="AA18" s="512"/>
      <c r="AB18" s="312"/>
      <c r="AC18" s="304"/>
      <c r="AD18" s="304"/>
    </row>
    <row r="19" spans="1:30" ht="15" customHeight="1" x14ac:dyDescent="0.25">
      <c r="A19" s="304"/>
      <c r="B19" s="31"/>
      <c r="C19" s="314"/>
      <c r="D19" s="314"/>
      <c r="E19" s="314"/>
      <c r="F19" s="304"/>
      <c r="G19" s="304"/>
      <c r="H19" s="304"/>
      <c r="I19" s="304"/>
      <c r="J19" s="304"/>
      <c r="K19" s="304"/>
      <c r="L19" s="304"/>
      <c r="M19" s="304"/>
      <c r="N19" s="304"/>
      <c r="O19" s="304"/>
      <c r="P19" s="304"/>
      <c r="Q19" s="304"/>
      <c r="R19" s="304"/>
      <c r="S19" s="304"/>
      <c r="T19" s="304"/>
      <c r="U19" s="304"/>
      <c r="V19" s="304"/>
      <c r="W19" s="304"/>
      <c r="X19" s="304"/>
      <c r="Y19" s="304"/>
      <c r="Z19" s="304"/>
      <c r="AA19" s="304"/>
      <c r="AB19" s="312"/>
      <c r="AC19" s="304"/>
      <c r="AD19" s="304"/>
    </row>
    <row r="20" spans="1:30" ht="15" customHeight="1" x14ac:dyDescent="0.25">
      <c r="A20" s="304"/>
      <c r="B20" s="31"/>
      <c r="C20" s="314"/>
      <c r="D20" s="314"/>
      <c r="E20" s="314"/>
      <c r="F20" s="304"/>
      <c r="G20" s="304"/>
      <c r="H20" s="304"/>
      <c r="I20" s="304"/>
      <c r="J20" s="304"/>
      <c r="K20" s="304"/>
      <c r="L20" s="304"/>
      <c r="M20" s="304"/>
      <c r="N20" s="304"/>
      <c r="O20" s="304"/>
      <c r="P20" s="304"/>
      <c r="Q20" s="304"/>
      <c r="R20" s="304"/>
      <c r="S20" s="304"/>
      <c r="T20" s="304"/>
      <c r="U20" s="304"/>
      <c r="V20" s="304"/>
      <c r="W20" s="304"/>
      <c r="X20" s="304"/>
      <c r="Y20" s="304"/>
      <c r="Z20" s="304"/>
      <c r="AA20" s="304"/>
      <c r="AB20" s="312"/>
      <c r="AC20" s="304"/>
      <c r="AD20" s="304"/>
    </row>
    <row r="21" spans="1:30" ht="15" customHeight="1" x14ac:dyDescent="0.25">
      <c r="A21" s="304"/>
      <c r="B21" s="31"/>
      <c r="C21" s="529" t="s">
        <v>127</v>
      </c>
      <c r="D21" s="515"/>
      <c r="E21" s="315"/>
      <c r="F21" s="530"/>
      <c r="G21" s="515"/>
      <c r="H21" s="515"/>
      <c r="I21" s="515"/>
      <c r="J21" s="515"/>
      <c r="K21" s="515"/>
      <c r="L21" s="515"/>
      <c r="M21" s="515"/>
      <c r="N21" s="515"/>
      <c r="O21" s="515"/>
      <c r="P21" s="515"/>
      <c r="Q21" s="515"/>
      <c r="R21" s="515"/>
      <c r="S21" s="515"/>
      <c r="T21" s="515"/>
      <c r="U21" s="515"/>
      <c r="V21" s="515"/>
      <c r="W21" s="515"/>
      <c r="X21" s="515"/>
      <c r="Y21" s="515"/>
      <c r="Z21" s="515"/>
      <c r="AA21" s="515"/>
      <c r="AB21" s="526"/>
      <c r="AC21" s="304"/>
      <c r="AD21" s="304"/>
    </row>
    <row r="22" spans="1:30" ht="29.25" customHeight="1" x14ac:dyDescent="0.25">
      <c r="A22" s="304"/>
      <c r="B22" s="31"/>
      <c r="C22" s="902" t="s">
        <v>511</v>
      </c>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488"/>
      <c r="AB22" s="316"/>
      <c r="AC22" s="304"/>
      <c r="AD22" s="304"/>
    </row>
    <row r="23" spans="1:30" ht="15" customHeight="1" x14ac:dyDescent="0.25">
      <c r="A23" s="304"/>
      <c r="B23" s="31"/>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6"/>
      <c r="AC23" s="304"/>
      <c r="AD23" s="304"/>
    </row>
    <row r="24" spans="1:30" ht="15" customHeight="1" x14ac:dyDescent="0.25">
      <c r="A24" s="304"/>
      <c r="B24" s="31"/>
      <c r="C24" s="318" t="s">
        <v>128</v>
      </c>
      <c r="D24" s="318"/>
      <c r="E24" s="304"/>
      <c r="F24" s="304"/>
      <c r="G24" s="304"/>
      <c r="H24" s="304"/>
      <c r="I24" s="304"/>
      <c r="J24" s="317"/>
      <c r="K24" s="317"/>
      <c r="L24" s="317"/>
      <c r="M24" s="317"/>
      <c r="N24" s="317"/>
      <c r="O24" s="317"/>
      <c r="P24" s="317"/>
      <c r="Q24" s="317"/>
      <c r="R24" s="317" t="s">
        <v>129</v>
      </c>
      <c r="S24" s="317"/>
      <c r="T24" s="317"/>
      <c r="U24" s="317"/>
      <c r="V24" s="317"/>
      <c r="W24" s="317"/>
      <c r="X24" s="317"/>
      <c r="Y24" s="317"/>
      <c r="Z24" s="317"/>
      <c r="AA24" s="317"/>
      <c r="AB24" s="316"/>
      <c r="AC24" s="304"/>
      <c r="AD24" s="304"/>
    </row>
    <row r="25" spans="1:30" ht="15" customHeight="1" x14ac:dyDescent="0.25">
      <c r="A25" s="304"/>
      <c r="B25" s="31"/>
      <c r="C25" s="901" t="s">
        <v>507</v>
      </c>
      <c r="D25" s="508"/>
      <c r="E25" s="508"/>
      <c r="F25" s="508"/>
      <c r="G25" s="508"/>
      <c r="H25" s="508"/>
      <c r="I25" s="508"/>
      <c r="J25" s="508"/>
      <c r="K25" s="508"/>
      <c r="L25" s="508"/>
      <c r="M25" s="508"/>
      <c r="N25" s="508"/>
      <c r="O25" s="508"/>
      <c r="P25" s="509"/>
      <c r="Q25" s="304"/>
      <c r="R25" s="518"/>
      <c r="S25" s="498"/>
      <c r="T25" s="498"/>
      <c r="U25" s="498"/>
      <c r="V25" s="498"/>
      <c r="W25" s="498"/>
      <c r="X25" s="498"/>
      <c r="Y25" s="498"/>
      <c r="Z25" s="498"/>
      <c r="AA25" s="488"/>
      <c r="AB25" s="312"/>
      <c r="AC25" s="304"/>
      <c r="AD25" s="304"/>
    </row>
    <row r="26" spans="1:30" ht="15" customHeight="1" x14ac:dyDescent="0.25">
      <c r="A26" s="304"/>
      <c r="B26" s="31"/>
      <c r="C26" s="525"/>
      <c r="D26" s="472"/>
      <c r="E26" s="472"/>
      <c r="F26" s="472"/>
      <c r="G26" s="472"/>
      <c r="H26" s="472"/>
      <c r="I26" s="472"/>
      <c r="J26" s="472"/>
      <c r="K26" s="472"/>
      <c r="L26" s="472"/>
      <c r="M26" s="472"/>
      <c r="N26" s="472"/>
      <c r="O26" s="472"/>
      <c r="P26" s="526"/>
      <c r="Q26" s="304"/>
      <c r="R26" s="304"/>
      <c r="S26" s="304"/>
      <c r="T26" s="304"/>
      <c r="U26" s="304"/>
      <c r="V26" s="304"/>
      <c r="W26" s="304"/>
      <c r="X26" s="304"/>
      <c r="Y26" s="304"/>
      <c r="Z26" s="304"/>
      <c r="AA26" s="304"/>
      <c r="AB26" s="312"/>
      <c r="AC26" s="304"/>
      <c r="AD26" s="304"/>
    </row>
    <row r="27" spans="1:30" ht="15" customHeight="1" x14ac:dyDescent="0.25">
      <c r="A27" s="304"/>
      <c r="B27" s="31"/>
      <c r="C27" s="525"/>
      <c r="D27" s="472"/>
      <c r="E27" s="472"/>
      <c r="F27" s="472"/>
      <c r="G27" s="472"/>
      <c r="H27" s="472"/>
      <c r="I27" s="472"/>
      <c r="J27" s="472"/>
      <c r="K27" s="472"/>
      <c r="L27" s="472"/>
      <c r="M27" s="472"/>
      <c r="N27" s="472"/>
      <c r="O27" s="472"/>
      <c r="P27" s="526"/>
      <c r="Q27" s="314"/>
      <c r="R27" s="317" t="s">
        <v>130</v>
      </c>
      <c r="S27" s="317"/>
      <c r="T27" s="317"/>
      <c r="U27" s="317"/>
      <c r="V27" s="317"/>
      <c r="W27" s="314"/>
      <c r="X27" s="314"/>
      <c r="Y27" s="314"/>
      <c r="Z27" s="304"/>
      <c r="AA27" s="314"/>
      <c r="AB27" s="312"/>
      <c r="AC27" s="304"/>
      <c r="AD27" s="304"/>
    </row>
    <row r="28" spans="1:30" ht="15" customHeight="1" x14ac:dyDescent="0.25">
      <c r="A28" s="304"/>
      <c r="B28" s="31"/>
      <c r="C28" s="525"/>
      <c r="D28" s="472"/>
      <c r="E28" s="472"/>
      <c r="F28" s="472"/>
      <c r="G28" s="472"/>
      <c r="H28" s="472"/>
      <c r="I28" s="472"/>
      <c r="J28" s="472"/>
      <c r="K28" s="472"/>
      <c r="L28" s="472"/>
      <c r="M28" s="472"/>
      <c r="N28" s="472"/>
      <c r="O28" s="472"/>
      <c r="P28" s="526"/>
      <c r="Q28" s="304"/>
      <c r="R28" s="37"/>
      <c r="S28" s="304" t="s">
        <v>15</v>
      </c>
      <c r="T28" s="304"/>
      <c r="U28" s="37"/>
      <c r="V28" s="304" t="s">
        <v>27</v>
      </c>
      <c r="W28" s="304"/>
      <c r="X28" s="37"/>
      <c r="Y28" s="319" t="s">
        <v>46</v>
      </c>
      <c r="Z28" s="304"/>
      <c r="AA28" s="304"/>
      <c r="AB28" s="312"/>
      <c r="AC28" s="304"/>
      <c r="AD28" s="304"/>
    </row>
    <row r="29" spans="1:30" ht="15" customHeight="1" x14ac:dyDescent="0.25">
      <c r="A29" s="304"/>
      <c r="B29" s="31"/>
      <c r="C29" s="525"/>
      <c r="D29" s="472"/>
      <c r="E29" s="472"/>
      <c r="F29" s="472"/>
      <c r="G29" s="472"/>
      <c r="H29" s="472"/>
      <c r="I29" s="472"/>
      <c r="J29" s="472"/>
      <c r="K29" s="472"/>
      <c r="L29" s="472"/>
      <c r="M29" s="472"/>
      <c r="N29" s="472"/>
      <c r="O29" s="472"/>
      <c r="P29" s="526"/>
      <c r="Q29" s="304"/>
      <c r="R29" s="304"/>
      <c r="S29" s="304"/>
      <c r="T29" s="304"/>
      <c r="U29" s="304"/>
      <c r="V29" s="304"/>
      <c r="W29" s="304"/>
      <c r="X29" s="304"/>
      <c r="Y29" s="304"/>
      <c r="Z29" s="304"/>
      <c r="AA29" s="304"/>
      <c r="AB29" s="312"/>
      <c r="AC29" s="304"/>
      <c r="AD29" s="304"/>
    </row>
    <row r="30" spans="1:30" ht="15" customHeight="1" x14ac:dyDescent="0.25">
      <c r="A30" s="304"/>
      <c r="B30" s="31"/>
      <c r="C30" s="510"/>
      <c r="D30" s="511"/>
      <c r="E30" s="511"/>
      <c r="F30" s="511"/>
      <c r="G30" s="511"/>
      <c r="H30" s="511"/>
      <c r="I30" s="511"/>
      <c r="J30" s="511"/>
      <c r="K30" s="511"/>
      <c r="L30" s="511"/>
      <c r="M30" s="511"/>
      <c r="N30" s="511"/>
      <c r="O30" s="511"/>
      <c r="P30" s="512"/>
      <c r="Q30" s="304"/>
      <c r="R30" s="317" t="s">
        <v>131</v>
      </c>
      <c r="S30" s="304"/>
      <c r="T30" s="304"/>
      <c r="U30" s="304"/>
      <c r="V30" s="304"/>
      <c r="W30" s="535" t="s">
        <v>23</v>
      </c>
      <c r="X30" s="498"/>
      <c r="Y30" s="498"/>
      <c r="Z30" s="498"/>
      <c r="AA30" s="488"/>
      <c r="AB30" s="312"/>
      <c r="AC30" s="304"/>
      <c r="AD30" s="304"/>
    </row>
    <row r="31" spans="1:30" ht="15" customHeight="1" x14ac:dyDescent="0.25">
      <c r="A31" s="304"/>
      <c r="B31" s="31"/>
      <c r="C31" s="314"/>
      <c r="D31" s="314"/>
      <c r="E31" s="314"/>
      <c r="F31" s="314"/>
      <c r="G31" s="314"/>
      <c r="H31" s="304"/>
      <c r="I31" s="304"/>
      <c r="J31" s="304"/>
      <c r="K31" s="304"/>
      <c r="L31" s="304"/>
      <c r="M31" s="304"/>
      <c r="N31" s="304"/>
      <c r="O31" s="304"/>
      <c r="P31" s="304"/>
      <c r="Q31" s="304"/>
      <c r="R31" s="317"/>
      <c r="S31" s="304"/>
      <c r="T31" s="304"/>
      <c r="U31" s="304"/>
      <c r="V31" s="304"/>
      <c r="W31" s="304"/>
      <c r="X31" s="304"/>
      <c r="Y31" s="304"/>
      <c r="Z31" s="304"/>
      <c r="AA31" s="304"/>
      <c r="AB31" s="312"/>
      <c r="AC31" s="304"/>
      <c r="AD31" s="304"/>
    </row>
    <row r="32" spans="1:30" ht="15" customHeight="1" x14ac:dyDescent="0.25">
      <c r="A32" s="304"/>
      <c r="B32" s="31"/>
      <c r="C32" s="317" t="s">
        <v>132</v>
      </c>
      <c r="D32" s="314"/>
      <c r="E32" s="314"/>
      <c r="F32" s="314"/>
      <c r="G32" s="314"/>
      <c r="H32" s="314"/>
      <c r="I32" s="304"/>
      <c r="J32" s="304"/>
      <c r="K32" s="304"/>
      <c r="L32" s="304"/>
      <c r="M32" s="304"/>
      <c r="N32" s="304"/>
      <c r="O32" s="304"/>
      <c r="P32" s="304"/>
      <c r="Q32" s="304"/>
      <c r="R32" s="304"/>
      <c r="S32" s="304"/>
      <c r="T32" s="304"/>
      <c r="U32" s="304"/>
      <c r="V32" s="304"/>
      <c r="W32" s="304"/>
      <c r="X32" s="304"/>
      <c r="Y32" s="304"/>
      <c r="Z32" s="304"/>
      <c r="AA32" s="304"/>
      <c r="AB32" s="312"/>
      <c r="AC32" s="304"/>
      <c r="AD32" s="304"/>
    </row>
    <row r="33" spans="1:30" ht="39.75" customHeight="1" x14ac:dyDescent="0.25">
      <c r="A33" s="304"/>
      <c r="B33" s="31"/>
      <c r="C33" s="903" t="s">
        <v>512</v>
      </c>
      <c r="D33" s="498"/>
      <c r="E33" s="498"/>
      <c r="F33" s="498"/>
      <c r="G33" s="498"/>
      <c r="H33" s="498"/>
      <c r="I33" s="498"/>
      <c r="J33" s="498"/>
      <c r="K33" s="498"/>
      <c r="L33" s="498"/>
      <c r="M33" s="498"/>
      <c r="N33" s="498"/>
      <c r="O33" s="498"/>
      <c r="P33" s="498"/>
      <c r="Q33" s="498"/>
      <c r="R33" s="498"/>
      <c r="S33" s="498"/>
      <c r="T33" s="498"/>
      <c r="U33" s="498"/>
      <c r="V33" s="498"/>
      <c r="W33" s="498"/>
      <c r="X33" s="498"/>
      <c r="Y33" s="498"/>
      <c r="Z33" s="498"/>
      <c r="AA33" s="488"/>
      <c r="AB33" s="312"/>
      <c r="AC33" s="304"/>
      <c r="AD33" s="304"/>
    </row>
    <row r="34" spans="1:30" ht="15" customHeight="1" x14ac:dyDescent="0.25">
      <c r="A34" s="304"/>
      <c r="B34" s="31"/>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20"/>
      <c r="AC34" s="304"/>
      <c r="AD34" s="304"/>
    </row>
    <row r="35" spans="1:30" ht="15" customHeight="1" x14ac:dyDescent="0.25">
      <c r="A35" s="304"/>
      <c r="B35" s="31"/>
      <c r="C35" s="308" t="s">
        <v>134</v>
      </c>
      <c r="D35" s="314"/>
      <c r="E35" s="314"/>
      <c r="F35" s="314"/>
      <c r="G35" s="314"/>
      <c r="H35" s="314"/>
      <c r="I35" s="314"/>
      <c r="J35" s="314"/>
      <c r="K35" s="314"/>
      <c r="L35" s="314"/>
      <c r="M35" s="308" t="s">
        <v>134</v>
      </c>
      <c r="N35" s="314"/>
      <c r="O35" s="314"/>
      <c r="P35" s="314"/>
      <c r="Q35" s="314"/>
      <c r="R35" s="314"/>
      <c r="S35" s="314"/>
      <c r="T35" s="314"/>
      <c r="U35" s="314"/>
      <c r="V35" s="314"/>
      <c r="W35" s="314"/>
      <c r="X35" s="314"/>
      <c r="Y35" s="314"/>
      <c r="Z35" s="314"/>
      <c r="AA35" s="314"/>
      <c r="AB35" s="320"/>
      <c r="AC35" s="304"/>
      <c r="AD35" s="304"/>
    </row>
    <row r="36" spans="1:30" ht="29.25" customHeight="1" x14ac:dyDescent="0.25">
      <c r="A36" s="304"/>
      <c r="B36" s="31"/>
      <c r="C36" s="535" t="s">
        <v>513</v>
      </c>
      <c r="D36" s="498"/>
      <c r="E36" s="498"/>
      <c r="F36" s="498"/>
      <c r="G36" s="498"/>
      <c r="H36" s="498"/>
      <c r="I36" s="498"/>
      <c r="J36" s="498"/>
      <c r="K36" s="488"/>
      <c r="L36" s="314"/>
      <c r="M36" s="535"/>
      <c r="N36" s="498"/>
      <c r="O36" s="498"/>
      <c r="P36" s="498"/>
      <c r="Q36" s="498"/>
      <c r="R36" s="498"/>
      <c r="S36" s="498"/>
      <c r="T36" s="498"/>
      <c r="U36" s="498"/>
      <c r="V36" s="498"/>
      <c r="W36" s="498"/>
      <c r="X36" s="498"/>
      <c r="Y36" s="498"/>
      <c r="Z36" s="498"/>
      <c r="AA36" s="488"/>
      <c r="AB36" s="320"/>
      <c r="AC36" s="304"/>
      <c r="AD36" s="304"/>
    </row>
    <row r="37" spans="1:30" ht="15" customHeight="1" x14ac:dyDescent="0.25">
      <c r="A37" s="304"/>
      <c r="B37" s="31"/>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12"/>
      <c r="AC37" s="304"/>
      <c r="AD37" s="304"/>
    </row>
    <row r="38" spans="1:30" ht="15" customHeight="1" x14ac:dyDescent="0.25">
      <c r="A38" s="304"/>
      <c r="B38" s="31"/>
      <c r="C38" s="321" t="s">
        <v>137</v>
      </c>
      <c r="D38" s="321"/>
      <c r="E38" s="321"/>
      <c r="F38" s="321"/>
      <c r="G38" s="322"/>
      <c r="H38" s="323"/>
      <c r="I38" s="323"/>
      <c r="J38" s="323"/>
      <c r="K38" s="323"/>
      <c r="L38" s="323"/>
      <c r="M38" s="323"/>
      <c r="N38" s="323"/>
      <c r="O38" s="323"/>
      <c r="P38" s="323"/>
      <c r="Q38" s="323"/>
      <c r="R38" s="323"/>
      <c r="S38" s="323"/>
      <c r="T38" s="323"/>
      <c r="U38" s="323"/>
      <c r="V38" s="323"/>
      <c r="W38" s="323"/>
      <c r="X38" s="323"/>
      <c r="Y38" s="323"/>
      <c r="Z38" s="323"/>
      <c r="AA38" s="323"/>
      <c r="AB38" s="312"/>
      <c r="AC38" s="304"/>
      <c r="AD38" s="304"/>
    </row>
    <row r="39" spans="1:30" ht="90" customHeight="1" x14ac:dyDescent="0.25">
      <c r="A39" s="304"/>
      <c r="B39" s="31"/>
      <c r="C39" s="536" t="s">
        <v>514</v>
      </c>
      <c r="D39" s="498"/>
      <c r="E39" s="498"/>
      <c r="F39" s="498"/>
      <c r="G39" s="498"/>
      <c r="H39" s="498"/>
      <c r="I39" s="498"/>
      <c r="J39" s="498"/>
      <c r="K39" s="498"/>
      <c r="L39" s="498"/>
      <c r="M39" s="498"/>
      <c r="N39" s="498"/>
      <c r="O39" s="498"/>
      <c r="P39" s="498"/>
      <c r="Q39" s="498"/>
      <c r="R39" s="498"/>
      <c r="S39" s="498"/>
      <c r="T39" s="498"/>
      <c r="U39" s="498"/>
      <c r="V39" s="498"/>
      <c r="W39" s="498"/>
      <c r="X39" s="498"/>
      <c r="Y39" s="498"/>
      <c r="Z39" s="498"/>
      <c r="AA39" s="488"/>
      <c r="AB39" s="312"/>
      <c r="AC39" s="304"/>
      <c r="AD39" s="304"/>
    </row>
    <row r="40" spans="1:30" ht="15" customHeight="1" x14ac:dyDescent="0.25">
      <c r="A40" s="304"/>
      <c r="B40" s="31"/>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12"/>
      <c r="AC40" s="304"/>
      <c r="AD40" s="304"/>
    </row>
    <row r="41" spans="1:30" ht="15.75" customHeight="1" x14ac:dyDescent="0.25">
      <c r="A41" s="304"/>
      <c r="B41" s="31"/>
      <c r="C41" s="519" t="s">
        <v>139</v>
      </c>
      <c r="D41" s="515"/>
      <c r="E41" s="317"/>
      <c r="F41" s="497" t="s">
        <v>22</v>
      </c>
      <c r="G41" s="488"/>
      <c r="H41" s="317"/>
      <c r="I41" s="304"/>
      <c r="J41" s="324" t="s">
        <v>140</v>
      </c>
      <c r="K41" s="497">
        <v>40</v>
      </c>
      <c r="L41" s="498"/>
      <c r="M41" s="498"/>
      <c r="N41" s="488"/>
      <c r="O41" s="317"/>
      <c r="P41" s="317"/>
      <c r="Q41" s="308" t="s">
        <v>141</v>
      </c>
      <c r="R41" s="304"/>
      <c r="S41" s="317"/>
      <c r="T41" s="317"/>
      <c r="U41" s="317"/>
      <c r="V41" s="317"/>
      <c r="W41" s="497" t="s">
        <v>20</v>
      </c>
      <c r="X41" s="498"/>
      <c r="Y41" s="498"/>
      <c r="Z41" s="498"/>
      <c r="AA41" s="488"/>
      <c r="AB41" s="316"/>
      <c r="AC41" s="304"/>
      <c r="AD41" s="304"/>
    </row>
    <row r="42" spans="1:30" ht="15.75" customHeight="1" x14ac:dyDescent="0.25">
      <c r="A42" s="304"/>
      <c r="B42" s="31"/>
      <c r="C42" s="304"/>
      <c r="D42" s="304"/>
      <c r="E42" s="304"/>
      <c r="F42" s="319"/>
      <c r="G42" s="319"/>
      <c r="H42" s="319"/>
      <c r="I42" s="319"/>
      <c r="J42" s="319"/>
      <c r="K42" s="319"/>
      <c r="L42" s="319"/>
      <c r="M42" s="304"/>
      <c r="N42" s="304"/>
      <c r="O42" s="304"/>
      <c r="P42" s="304"/>
      <c r="Q42" s="304"/>
      <c r="R42" s="304"/>
      <c r="S42" s="304"/>
      <c r="T42" s="304"/>
      <c r="U42" s="304"/>
      <c r="V42" s="304"/>
      <c r="W42" s="304"/>
      <c r="X42" s="304"/>
      <c r="Y42" s="304"/>
      <c r="Z42" s="304"/>
      <c r="AA42" s="304"/>
      <c r="AB42" s="312"/>
      <c r="AC42" s="304"/>
      <c r="AD42" s="304"/>
    </row>
    <row r="43" spans="1:30" ht="32.25" customHeight="1" x14ac:dyDescent="0.25">
      <c r="A43" s="304"/>
      <c r="B43" s="31"/>
      <c r="C43" s="304"/>
      <c r="D43" s="324" t="s">
        <v>142</v>
      </c>
      <c r="E43" s="317"/>
      <c r="F43" s="536"/>
      <c r="G43" s="498"/>
      <c r="H43" s="498"/>
      <c r="I43" s="498"/>
      <c r="J43" s="498"/>
      <c r="K43" s="498"/>
      <c r="L43" s="498"/>
      <c r="M43" s="488"/>
      <c r="N43" s="304"/>
      <c r="O43" s="324" t="s">
        <v>144</v>
      </c>
      <c r="P43" s="535">
        <v>0</v>
      </c>
      <c r="Q43" s="498"/>
      <c r="R43" s="498"/>
      <c r="S43" s="498"/>
      <c r="T43" s="498"/>
      <c r="U43" s="498"/>
      <c r="V43" s="498"/>
      <c r="W43" s="498"/>
      <c r="X43" s="498"/>
      <c r="Y43" s="498"/>
      <c r="Z43" s="498"/>
      <c r="AA43" s="488"/>
      <c r="AB43" s="312"/>
      <c r="AC43" s="304"/>
      <c r="AD43" s="304"/>
    </row>
    <row r="44" spans="1:30" ht="15.75" customHeight="1" x14ac:dyDescent="0.25">
      <c r="A44" s="304"/>
      <c r="B44" s="31"/>
      <c r="C44" s="317"/>
      <c r="D44" s="317"/>
      <c r="E44" s="317"/>
      <c r="F44" s="319"/>
      <c r="G44" s="319"/>
      <c r="H44" s="319"/>
      <c r="I44" s="319"/>
      <c r="J44" s="319"/>
      <c r="K44" s="319"/>
      <c r="L44" s="319"/>
      <c r="M44" s="317"/>
      <c r="N44" s="317"/>
      <c r="O44" s="317"/>
      <c r="P44" s="317"/>
      <c r="Q44" s="317"/>
      <c r="R44" s="317"/>
      <c r="S44" s="317"/>
      <c r="T44" s="317"/>
      <c r="U44" s="317"/>
      <c r="V44" s="317"/>
      <c r="W44" s="317"/>
      <c r="X44" s="317"/>
      <c r="Y44" s="317"/>
      <c r="Z44" s="317"/>
      <c r="AA44" s="317"/>
      <c r="AB44" s="316"/>
      <c r="AC44" s="304"/>
      <c r="AD44" s="304"/>
    </row>
    <row r="45" spans="1:30" ht="15.75" customHeight="1" x14ac:dyDescent="0.25">
      <c r="A45" s="304"/>
      <c r="B45" s="31"/>
      <c r="C45" s="304"/>
      <c r="D45" s="324" t="s">
        <v>145</v>
      </c>
      <c r="E45" s="304"/>
      <c r="F45" s="518" t="s">
        <v>146</v>
      </c>
      <c r="G45" s="488"/>
      <c r="H45" s="304"/>
      <c r="I45" s="304"/>
      <c r="J45" s="317" t="s">
        <v>147</v>
      </c>
      <c r="K45" s="304"/>
      <c r="L45" s="518" t="s">
        <v>148</v>
      </c>
      <c r="M45" s="498"/>
      <c r="N45" s="488"/>
      <c r="O45" s="317"/>
      <c r="P45" s="317"/>
      <c r="Q45" s="304"/>
      <c r="R45" s="317" t="s">
        <v>149</v>
      </c>
      <c r="S45" s="317"/>
      <c r="T45" s="317"/>
      <c r="U45" s="317"/>
      <c r="V45" s="317"/>
      <c r="W45" s="537"/>
      <c r="X45" s="498"/>
      <c r="Y45" s="498"/>
      <c r="Z45" s="498"/>
      <c r="AA45" s="488"/>
      <c r="AB45" s="316"/>
      <c r="AC45" s="304"/>
      <c r="AD45" s="304"/>
    </row>
    <row r="46" spans="1:30" ht="15.75" customHeight="1" x14ac:dyDescent="0.25">
      <c r="A46" s="304"/>
      <c r="B46" s="31"/>
      <c r="C46" s="304"/>
      <c r="D46" s="304"/>
      <c r="E46" s="304"/>
      <c r="F46" s="29"/>
      <c r="G46" s="304"/>
      <c r="H46" s="304"/>
      <c r="I46" s="308"/>
      <c r="J46" s="308"/>
      <c r="K46" s="308"/>
      <c r="L46" s="308"/>
      <c r="M46" s="308"/>
      <c r="N46" s="308"/>
      <c r="O46" s="308"/>
      <c r="P46" s="308"/>
      <c r="Q46" s="308"/>
      <c r="R46" s="308"/>
      <c r="S46" s="308"/>
      <c r="T46" s="308"/>
      <c r="U46" s="308"/>
      <c r="V46" s="308"/>
      <c r="W46" s="308"/>
      <c r="X46" s="308"/>
      <c r="Y46" s="308"/>
      <c r="Z46" s="308"/>
      <c r="AA46" s="308"/>
      <c r="AB46" s="309"/>
      <c r="AC46" s="304"/>
      <c r="AD46" s="304"/>
    </row>
    <row r="47" spans="1:30" ht="15.75" customHeight="1" x14ac:dyDescent="0.25">
      <c r="A47" s="304"/>
      <c r="B47" s="31"/>
      <c r="C47" s="325" t="s">
        <v>150</v>
      </c>
      <c r="D47" s="538">
        <v>2024</v>
      </c>
      <c r="E47" s="539"/>
      <c r="F47" s="540"/>
      <c r="G47" s="35"/>
      <c r="H47" s="308"/>
      <c r="I47" s="308"/>
      <c r="J47" s="308"/>
      <c r="K47" s="308"/>
      <c r="L47" s="308"/>
      <c r="M47" s="308"/>
      <c r="N47" s="308"/>
      <c r="O47" s="308"/>
      <c r="P47" s="308"/>
      <c r="Q47" s="530"/>
      <c r="R47" s="515"/>
      <c r="S47" s="515"/>
      <c r="T47" s="515"/>
      <c r="U47" s="515"/>
      <c r="V47" s="308"/>
      <c r="W47" s="308"/>
      <c r="X47" s="529"/>
      <c r="Y47" s="515"/>
      <c r="Z47" s="515"/>
      <c r="AA47" s="515"/>
      <c r="AB47" s="316"/>
      <c r="AC47" s="304"/>
      <c r="AD47" s="304"/>
    </row>
    <row r="48" spans="1:30" ht="5.25" customHeight="1" x14ac:dyDescent="0.25">
      <c r="A48" s="304"/>
      <c r="B48" s="31"/>
      <c r="C48" s="317"/>
      <c r="D48" s="38"/>
      <c r="E48" s="38"/>
      <c r="F48" s="38"/>
      <c r="G48" s="304"/>
      <c r="H48" s="308"/>
      <c r="I48" s="308"/>
      <c r="J48" s="308"/>
      <c r="K48" s="308"/>
      <c r="L48" s="308"/>
      <c r="M48" s="308"/>
      <c r="N48" s="308"/>
      <c r="O48" s="308"/>
      <c r="P48" s="308"/>
      <c r="Q48" s="314"/>
      <c r="R48" s="314"/>
      <c r="S48" s="314"/>
      <c r="T48" s="314"/>
      <c r="U48" s="314"/>
      <c r="V48" s="308"/>
      <c r="W48" s="308"/>
      <c r="X48" s="310"/>
      <c r="Y48" s="310"/>
      <c r="Z48" s="310"/>
      <c r="AA48" s="310"/>
      <c r="AB48" s="316"/>
      <c r="AC48" s="304"/>
      <c r="AD48" s="304"/>
    </row>
    <row r="49" spans="1:30" ht="15.75" customHeight="1" x14ac:dyDescent="0.25">
      <c r="A49" s="304"/>
      <c r="B49" s="31"/>
      <c r="C49" s="317" t="s">
        <v>140</v>
      </c>
      <c r="D49" s="535">
        <v>40</v>
      </c>
      <c r="E49" s="498"/>
      <c r="F49" s="488"/>
      <c r="G49" s="304"/>
      <c r="H49" s="308"/>
      <c r="I49" s="308"/>
      <c r="J49" s="308"/>
      <c r="K49" s="308"/>
      <c r="L49" s="308"/>
      <c r="M49" s="308"/>
      <c r="N49" s="308"/>
      <c r="O49" s="308"/>
      <c r="P49" s="308"/>
      <c r="Q49" s="530"/>
      <c r="R49" s="515"/>
      <c r="S49" s="515"/>
      <c r="T49" s="515"/>
      <c r="U49" s="515"/>
      <c r="V49" s="308"/>
      <c r="W49" s="308"/>
      <c r="X49" s="529"/>
      <c r="Y49" s="515"/>
      <c r="Z49" s="515"/>
      <c r="AA49" s="515"/>
      <c r="AB49" s="309"/>
      <c r="AC49" s="304"/>
      <c r="AD49" s="304"/>
    </row>
    <row r="50" spans="1:30" ht="15.75" customHeight="1" x14ac:dyDescent="0.25">
      <c r="A50" s="304"/>
      <c r="B50" s="31"/>
      <c r="C50" s="304"/>
      <c r="D50" s="304"/>
      <c r="E50" s="304"/>
      <c r="F50" s="304"/>
      <c r="G50" s="304"/>
      <c r="H50" s="304"/>
      <c r="I50" s="308"/>
      <c r="J50" s="308"/>
      <c r="K50" s="317"/>
      <c r="L50" s="317"/>
      <c r="M50" s="317"/>
      <c r="N50" s="317"/>
      <c r="O50" s="317"/>
      <c r="P50" s="317"/>
      <c r="Q50" s="317"/>
      <c r="R50" s="317"/>
      <c r="S50" s="317"/>
      <c r="T50" s="317"/>
      <c r="U50" s="317"/>
      <c r="V50" s="317"/>
      <c r="W50" s="317"/>
      <c r="X50" s="317"/>
      <c r="Y50" s="317"/>
      <c r="Z50" s="317"/>
      <c r="AA50" s="317"/>
      <c r="AB50" s="309"/>
      <c r="AC50" s="304"/>
      <c r="AD50" s="304"/>
    </row>
    <row r="51" spans="1:30" ht="15.75" customHeight="1" x14ac:dyDescent="0.25">
      <c r="A51" s="304"/>
      <c r="B51" s="31"/>
      <c r="C51" s="317"/>
      <c r="D51" s="497" t="s">
        <v>151</v>
      </c>
      <c r="E51" s="498"/>
      <c r="F51" s="498"/>
      <c r="G51" s="498"/>
      <c r="H51" s="498"/>
      <c r="I51" s="498"/>
      <c r="J51" s="498"/>
      <c r="K51" s="498"/>
      <c r="L51" s="498"/>
      <c r="M51" s="498"/>
      <c r="N51" s="498"/>
      <c r="O51" s="498"/>
      <c r="P51" s="498"/>
      <c r="Q51" s="498"/>
      <c r="R51" s="498"/>
      <c r="S51" s="498"/>
      <c r="T51" s="498"/>
      <c r="U51" s="498"/>
      <c r="V51" s="498"/>
      <c r="W51" s="498"/>
      <c r="X51" s="498"/>
      <c r="Y51" s="488"/>
      <c r="Z51" s="318"/>
      <c r="AA51" s="318"/>
      <c r="AB51" s="326"/>
      <c r="AC51" s="304"/>
      <c r="AD51" s="304"/>
    </row>
    <row r="52" spans="1:30" ht="15.75" customHeight="1" x14ac:dyDescent="0.25">
      <c r="A52" s="304"/>
      <c r="B52" s="31"/>
      <c r="C52" s="304"/>
      <c r="D52" s="503" t="s">
        <v>152</v>
      </c>
      <c r="E52" s="498"/>
      <c r="F52" s="498"/>
      <c r="G52" s="498"/>
      <c r="H52" s="488"/>
      <c r="I52" s="499" t="s">
        <v>153</v>
      </c>
      <c r="J52" s="498"/>
      <c r="K52" s="498"/>
      <c r="L52" s="498"/>
      <c r="M52" s="498"/>
      <c r="N52" s="498"/>
      <c r="O52" s="498"/>
      <c r="P52" s="488"/>
      <c r="Q52" s="500" t="s">
        <v>154</v>
      </c>
      <c r="R52" s="498"/>
      <c r="S52" s="498"/>
      <c r="T52" s="498"/>
      <c r="U52" s="498"/>
      <c r="V52" s="498"/>
      <c r="W52" s="498"/>
      <c r="X52" s="498"/>
      <c r="Y52" s="488"/>
      <c r="Z52" s="318"/>
      <c r="AA52" s="318"/>
      <c r="AB52" s="326"/>
      <c r="AC52" s="304"/>
      <c r="AD52" s="304"/>
    </row>
    <row r="53" spans="1:30" ht="15.75" customHeight="1" x14ac:dyDescent="0.25">
      <c r="A53" s="327"/>
      <c r="B53" s="39"/>
      <c r="C53" s="40"/>
      <c r="D53" s="504" t="s">
        <v>155</v>
      </c>
      <c r="E53" s="498"/>
      <c r="F53" s="498"/>
      <c r="G53" s="498"/>
      <c r="H53" s="488"/>
      <c r="I53" s="501" t="s">
        <v>156</v>
      </c>
      <c r="J53" s="498"/>
      <c r="K53" s="498"/>
      <c r="L53" s="498"/>
      <c r="M53" s="498"/>
      <c r="N53" s="498"/>
      <c r="O53" s="498"/>
      <c r="P53" s="488"/>
      <c r="Q53" s="502" t="s">
        <v>157</v>
      </c>
      <c r="R53" s="498"/>
      <c r="S53" s="498"/>
      <c r="T53" s="498"/>
      <c r="U53" s="498"/>
      <c r="V53" s="498"/>
      <c r="W53" s="498"/>
      <c r="X53" s="498"/>
      <c r="Y53" s="488"/>
      <c r="Z53" s="327"/>
      <c r="AA53" s="327"/>
      <c r="AB53" s="328"/>
      <c r="AC53" s="327"/>
      <c r="AD53" s="327"/>
    </row>
    <row r="54" spans="1:30" ht="15.75" customHeight="1" x14ac:dyDescent="0.25">
      <c r="A54" s="304"/>
      <c r="B54" s="31"/>
      <c r="C54" s="329"/>
      <c r="D54" s="329"/>
      <c r="E54" s="329"/>
      <c r="F54" s="329"/>
      <c r="G54" s="330"/>
      <c r="H54" s="330"/>
      <c r="I54" s="330"/>
      <c r="J54" s="330"/>
      <c r="K54" s="330"/>
      <c r="L54" s="330"/>
      <c r="M54" s="330"/>
      <c r="N54" s="330"/>
      <c r="O54" s="330"/>
      <c r="P54" s="330"/>
      <c r="Q54" s="330"/>
      <c r="R54" s="330"/>
      <c r="S54" s="330"/>
      <c r="T54" s="330"/>
      <c r="U54" s="330"/>
      <c r="V54" s="330"/>
      <c r="W54" s="330"/>
      <c r="X54" s="330"/>
      <c r="Y54" s="330"/>
      <c r="Z54" s="329"/>
      <c r="AA54" s="329"/>
      <c r="AB54" s="313"/>
      <c r="AC54" s="304"/>
      <c r="AD54" s="304"/>
    </row>
    <row r="55" spans="1:30" ht="15.75" customHeight="1" x14ac:dyDescent="0.25">
      <c r="A55" s="331"/>
      <c r="B55" s="41"/>
      <c r="C55" s="505" t="s">
        <v>158</v>
      </c>
      <c r="D55" s="498"/>
      <c r="E55" s="498"/>
      <c r="F55" s="488"/>
      <c r="G55" s="506" t="s">
        <v>159</v>
      </c>
      <c r="H55" s="507" t="s">
        <v>160</v>
      </c>
      <c r="I55" s="508"/>
      <c r="J55" s="508"/>
      <c r="K55" s="508"/>
      <c r="L55" s="508"/>
      <c r="M55" s="508"/>
      <c r="N55" s="508"/>
      <c r="O55" s="508"/>
      <c r="P55" s="508"/>
      <c r="Q55" s="508"/>
      <c r="R55" s="508"/>
      <c r="S55" s="508"/>
      <c r="T55" s="508"/>
      <c r="U55" s="508"/>
      <c r="V55" s="508"/>
      <c r="W55" s="508"/>
      <c r="X55" s="508"/>
      <c r="Y55" s="508"/>
      <c r="Z55" s="508"/>
      <c r="AA55" s="509"/>
      <c r="AB55" s="326"/>
      <c r="AC55" s="331"/>
      <c r="AD55" s="331"/>
    </row>
    <row r="56" spans="1:30" ht="15.75" customHeight="1" x14ac:dyDescent="0.25">
      <c r="A56" s="331"/>
      <c r="B56" s="41"/>
      <c r="C56" s="42" t="s">
        <v>161</v>
      </c>
      <c r="D56" s="43" t="s">
        <v>474</v>
      </c>
      <c r="E56" s="505" t="s">
        <v>162</v>
      </c>
      <c r="F56" s="488"/>
      <c r="G56" s="475"/>
      <c r="H56" s="510"/>
      <c r="I56" s="511"/>
      <c r="J56" s="511"/>
      <c r="K56" s="511"/>
      <c r="L56" s="511"/>
      <c r="M56" s="511"/>
      <c r="N56" s="511"/>
      <c r="O56" s="511"/>
      <c r="P56" s="511"/>
      <c r="Q56" s="511"/>
      <c r="R56" s="511"/>
      <c r="S56" s="511"/>
      <c r="T56" s="511"/>
      <c r="U56" s="511"/>
      <c r="V56" s="511"/>
      <c r="W56" s="511"/>
      <c r="X56" s="511"/>
      <c r="Y56" s="511"/>
      <c r="Z56" s="511"/>
      <c r="AA56" s="512"/>
      <c r="AB56" s="326"/>
      <c r="AC56" s="331"/>
      <c r="AD56" s="331"/>
    </row>
    <row r="57" spans="1:30" ht="15.75" customHeight="1" x14ac:dyDescent="0.25">
      <c r="A57" s="331"/>
      <c r="B57" s="41"/>
      <c r="C57" s="44">
        <v>2024</v>
      </c>
      <c r="D57" s="45">
        <v>45474</v>
      </c>
      <c r="E57" s="513">
        <v>45656</v>
      </c>
      <c r="F57" s="488"/>
      <c r="G57" s="46">
        <v>40</v>
      </c>
      <c r="H57" s="517"/>
      <c r="I57" s="498"/>
      <c r="J57" s="498"/>
      <c r="K57" s="498"/>
      <c r="L57" s="498"/>
      <c r="M57" s="498"/>
      <c r="N57" s="498"/>
      <c r="O57" s="498"/>
      <c r="P57" s="498"/>
      <c r="Q57" s="498"/>
      <c r="R57" s="498"/>
      <c r="S57" s="498"/>
      <c r="T57" s="498"/>
      <c r="U57" s="498"/>
      <c r="V57" s="498"/>
      <c r="W57" s="498"/>
      <c r="X57" s="498"/>
      <c r="Y57" s="498"/>
      <c r="Z57" s="498"/>
      <c r="AA57" s="488"/>
      <c r="AB57" s="326"/>
      <c r="AC57" s="331"/>
      <c r="AD57" s="331"/>
    </row>
    <row r="58" spans="1:30" ht="15.75" customHeight="1" x14ac:dyDescent="0.25">
      <c r="A58" s="331"/>
      <c r="B58" s="41"/>
      <c r="C58" s="44">
        <v>2025</v>
      </c>
      <c r="D58" s="45">
        <v>45658</v>
      </c>
      <c r="E58" s="513">
        <v>46021</v>
      </c>
      <c r="F58" s="488"/>
      <c r="G58" s="46">
        <v>40</v>
      </c>
      <c r="H58" s="517"/>
      <c r="I58" s="498"/>
      <c r="J58" s="498"/>
      <c r="K58" s="498"/>
      <c r="L58" s="498"/>
      <c r="M58" s="498"/>
      <c r="N58" s="498"/>
      <c r="O58" s="498"/>
      <c r="P58" s="498"/>
      <c r="Q58" s="498"/>
      <c r="R58" s="498"/>
      <c r="S58" s="498"/>
      <c r="T58" s="498"/>
      <c r="U58" s="498"/>
      <c r="V58" s="498"/>
      <c r="W58" s="498"/>
      <c r="X58" s="498"/>
      <c r="Y58" s="498"/>
      <c r="Z58" s="498"/>
      <c r="AA58" s="488"/>
      <c r="AB58" s="326"/>
      <c r="AC58" s="331"/>
      <c r="AD58" s="331"/>
    </row>
    <row r="59" spans="1:30" ht="15.75" customHeight="1" x14ac:dyDescent="0.25">
      <c r="A59" s="331"/>
      <c r="B59" s="41"/>
      <c r="C59" s="44">
        <v>2026</v>
      </c>
      <c r="D59" s="45">
        <v>46023</v>
      </c>
      <c r="E59" s="513">
        <v>46386</v>
      </c>
      <c r="F59" s="488"/>
      <c r="G59" s="46">
        <v>40</v>
      </c>
      <c r="H59" s="517"/>
      <c r="I59" s="498"/>
      <c r="J59" s="498"/>
      <c r="K59" s="498"/>
      <c r="L59" s="498"/>
      <c r="M59" s="498"/>
      <c r="N59" s="498"/>
      <c r="O59" s="498"/>
      <c r="P59" s="498"/>
      <c r="Q59" s="498"/>
      <c r="R59" s="498"/>
      <c r="S59" s="498"/>
      <c r="T59" s="498"/>
      <c r="U59" s="498"/>
      <c r="V59" s="498"/>
      <c r="W59" s="498"/>
      <c r="X59" s="498"/>
      <c r="Y59" s="498"/>
      <c r="Z59" s="498"/>
      <c r="AA59" s="488"/>
      <c r="AB59" s="326"/>
      <c r="AC59" s="331"/>
      <c r="AD59" s="331"/>
    </row>
    <row r="60" spans="1:30" ht="15.75" customHeight="1" x14ac:dyDescent="0.25">
      <c r="A60" s="331"/>
      <c r="B60" s="41"/>
      <c r="C60" s="44">
        <v>2027</v>
      </c>
      <c r="D60" s="45">
        <v>46388</v>
      </c>
      <c r="E60" s="513">
        <v>46751</v>
      </c>
      <c r="F60" s="488"/>
      <c r="G60" s="46">
        <v>40</v>
      </c>
      <c r="H60" s="517"/>
      <c r="I60" s="498"/>
      <c r="J60" s="498"/>
      <c r="K60" s="498"/>
      <c r="L60" s="498"/>
      <c r="M60" s="498"/>
      <c r="N60" s="498"/>
      <c r="O60" s="498"/>
      <c r="P60" s="498"/>
      <c r="Q60" s="498"/>
      <c r="R60" s="498"/>
      <c r="S60" s="498"/>
      <c r="T60" s="498"/>
      <c r="U60" s="498"/>
      <c r="V60" s="498"/>
      <c r="W60" s="498"/>
      <c r="X60" s="498"/>
      <c r="Y60" s="498"/>
      <c r="Z60" s="498"/>
      <c r="AA60" s="488"/>
      <c r="AB60" s="326"/>
      <c r="AC60" s="331"/>
      <c r="AD60" s="331"/>
    </row>
    <row r="61" spans="1:30" ht="15.75" customHeight="1" x14ac:dyDescent="0.25">
      <c r="A61" s="331"/>
      <c r="B61" s="41"/>
      <c r="C61" s="44"/>
      <c r="D61" s="44"/>
      <c r="E61" s="505"/>
      <c r="F61" s="488"/>
      <c r="G61" s="43"/>
      <c r="H61" s="505"/>
      <c r="I61" s="498"/>
      <c r="J61" s="498"/>
      <c r="K61" s="498"/>
      <c r="L61" s="498"/>
      <c r="M61" s="498"/>
      <c r="N61" s="498"/>
      <c r="O61" s="498"/>
      <c r="P61" s="498"/>
      <c r="Q61" s="498"/>
      <c r="R61" s="498"/>
      <c r="S61" s="498"/>
      <c r="T61" s="498"/>
      <c r="U61" s="498"/>
      <c r="V61" s="498"/>
      <c r="W61" s="498"/>
      <c r="X61" s="498"/>
      <c r="Y61" s="498"/>
      <c r="Z61" s="498"/>
      <c r="AA61" s="488"/>
      <c r="AB61" s="326"/>
      <c r="AC61" s="331"/>
      <c r="AD61" s="331"/>
    </row>
    <row r="62" spans="1:30" ht="15.75" customHeight="1" x14ac:dyDescent="0.25">
      <c r="A62" s="304"/>
      <c r="B62" s="31"/>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12"/>
      <c r="AC62" s="304"/>
      <c r="AD62" s="304"/>
    </row>
    <row r="63" spans="1:30" ht="15.75" customHeight="1" x14ac:dyDescent="0.25">
      <c r="A63" s="304"/>
      <c r="B63" s="31"/>
      <c r="C63" s="519" t="s">
        <v>163</v>
      </c>
      <c r="D63" s="515"/>
      <c r="E63" s="317"/>
      <c r="F63" s="308" t="s">
        <v>164</v>
      </c>
      <c r="G63" s="47"/>
      <c r="H63" s="319"/>
      <c r="I63" s="308" t="s">
        <v>165</v>
      </c>
      <c r="J63" s="304"/>
      <c r="K63" s="518"/>
      <c r="L63" s="488"/>
      <c r="M63" s="317"/>
      <c r="N63" s="304"/>
      <c r="O63" s="304"/>
      <c r="P63" s="304"/>
      <c r="Q63" s="304"/>
      <c r="R63" s="304"/>
      <c r="S63" s="304"/>
      <c r="T63" s="304"/>
      <c r="U63" s="304"/>
      <c r="V63" s="304"/>
      <c r="W63" s="304"/>
      <c r="X63" s="304"/>
      <c r="Y63" s="304"/>
      <c r="Z63" s="304"/>
      <c r="AA63" s="304"/>
      <c r="AB63" s="312"/>
      <c r="AC63" s="304"/>
      <c r="AD63" s="304"/>
    </row>
    <row r="64" spans="1:30" ht="15.75" customHeight="1" x14ac:dyDescent="0.25">
      <c r="A64" s="304"/>
      <c r="B64" s="332"/>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33"/>
      <c r="AC64" s="304"/>
      <c r="AD64" s="304"/>
    </row>
    <row r="65" spans="1:30" ht="15.75" customHeight="1" x14ac:dyDescent="0.25">
      <c r="A65" s="304"/>
      <c r="B65" s="516" t="s">
        <v>166</v>
      </c>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8"/>
      <c r="AA65" s="498"/>
      <c r="AB65" s="488"/>
      <c r="AC65" s="304"/>
      <c r="AD65" s="304"/>
    </row>
    <row r="66" spans="1:30" ht="15.75" customHeight="1" x14ac:dyDescent="0.25">
      <c r="A66" s="304"/>
      <c r="B66" s="48"/>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49"/>
      <c r="AC66" s="304"/>
      <c r="AD66" s="304"/>
    </row>
    <row r="67" spans="1:30" ht="29.25" customHeight="1" x14ac:dyDescent="0.25">
      <c r="A67" s="304"/>
      <c r="B67" s="505" t="s">
        <v>161</v>
      </c>
      <c r="C67" s="488"/>
      <c r="D67" s="43"/>
      <c r="E67" s="505" t="s">
        <v>167</v>
      </c>
      <c r="F67" s="488"/>
      <c r="G67" s="43"/>
      <c r="H67" s="497" t="s">
        <v>168</v>
      </c>
      <c r="I67" s="488"/>
      <c r="J67" s="505"/>
      <c r="K67" s="488"/>
      <c r="L67" s="514"/>
      <c r="M67" s="515"/>
      <c r="N67" s="43" t="s">
        <v>169</v>
      </c>
      <c r="O67" s="505"/>
      <c r="P67" s="498"/>
      <c r="Q67" s="488"/>
      <c r="R67" s="505" t="s">
        <v>170</v>
      </c>
      <c r="S67" s="498"/>
      <c r="T67" s="488"/>
      <c r="U67" s="505"/>
      <c r="V67" s="498"/>
      <c r="W67" s="488"/>
      <c r="X67" s="505" t="s">
        <v>171</v>
      </c>
      <c r="Y67" s="488"/>
      <c r="Z67" s="505"/>
      <c r="AA67" s="498"/>
      <c r="AB67" s="488"/>
      <c r="AC67" s="304"/>
      <c r="AD67" s="304"/>
    </row>
    <row r="68" spans="1:30" ht="15.75" customHeight="1" x14ac:dyDescent="0.25">
      <c r="A68" s="304"/>
      <c r="B68" s="48"/>
      <c r="C68" s="334"/>
      <c r="D68" s="334"/>
      <c r="E68" s="334"/>
      <c r="F68" s="327"/>
      <c r="G68" s="335"/>
      <c r="H68" s="336"/>
      <c r="I68" s="336"/>
      <c r="J68" s="327"/>
      <c r="K68" s="327"/>
      <c r="L68" s="327"/>
      <c r="M68" s="327"/>
      <c r="N68" s="336"/>
      <c r="O68" s="327"/>
      <c r="P68" s="327"/>
      <c r="Q68" s="327"/>
      <c r="R68" s="327"/>
      <c r="S68" s="336"/>
      <c r="T68" s="314"/>
      <c r="U68" s="314"/>
      <c r="V68" s="304"/>
      <c r="W68" s="336"/>
      <c r="X68" s="324"/>
      <c r="Y68" s="324"/>
      <c r="Z68" s="50"/>
      <c r="AA68" s="28"/>
      <c r="AB68" s="51"/>
      <c r="AC68" s="304"/>
      <c r="AD68" s="304"/>
    </row>
    <row r="69" spans="1:30" ht="15.75" customHeight="1" x14ac:dyDescent="0.25">
      <c r="A69" s="304"/>
      <c r="B69" s="516" t="s">
        <v>172</v>
      </c>
      <c r="C69" s="488"/>
      <c r="D69" s="520"/>
      <c r="E69" s="511"/>
      <c r="F69" s="511"/>
      <c r="G69" s="511"/>
      <c r="H69" s="511"/>
      <c r="I69" s="511"/>
      <c r="J69" s="511"/>
      <c r="K69" s="511"/>
      <c r="L69" s="511"/>
      <c r="M69" s="511"/>
      <c r="N69" s="511"/>
      <c r="O69" s="511"/>
      <c r="P69" s="511"/>
      <c r="Q69" s="511"/>
      <c r="R69" s="511"/>
      <c r="S69" s="511"/>
      <c r="T69" s="511"/>
      <c r="U69" s="511"/>
      <c r="V69" s="511"/>
      <c r="W69" s="511"/>
      <c r="X69" s="511"/>
      <c r="Y69" s="511"/>
      <c r="Z69" s="511"/>
      <c r="AA69" s="511"/>
      <c r="AB69" s="512"/>
      <c r="AC69" s="304"/>
      <c r="AD69" s="304"/>
    </row>
    <row r="70" spans="1:30" ht="15.75" customHeight="1" x14ac:dyDescent="0.25">
      <c r="A70" s="304"/>
      <c r="B70" s="48"/>
      <c r="C70" s="334"/>
      <c r="D70" s="334"/>
      <c r="E70" s="334"/>
      <c r="F70" s="327"/>
      <c r="G70" s="335"/>
      <c r="H70" s="336"/>
      <c r="I70" s="336"/>
      <c r="J70" s="327"/>
      <c r="K70" s="327"/>
      <c r="L70" s="327"/>
      <c r="M70" s="327"/>
      <c r="N70" s="336"/>
      <c r="O70" s="327"/>
      <c r="P70" s="327"/>
      <c r="Q70" s="327"/>
      <c r="R70" s="327"/>
      <c r="S70" s="336"/>
      <c r="T70" s="314"/>
      <c r="U70" s="314"/>
      <c r="V70" s="304"/>
      <c r="W70" s="336"/>
      <c r="X70" s="324"/>
      <c r="Y70" s="324"/>
      <c r="Z70" s="50"/>
      <c r="AA70" s="28"/>
      <c r="AB70" s="51"/>
      <c r="AC70" s="304"/>
      <c r="AD70" s="304"/>
    </row>
    <row r="71" spans="1:30" ht="15.75" customHeight="1" x14ac:dyDescent="0.25">
      <c r="A71" s="304"/>
      <c r="B71" s="516" t="s">
        <v>173</v>
      </c>
      <c r="C71" s="488"/>
      <c r="D71" s="521"/>
      <c r="E71" s="511"/>
      <c r="F71" s="511"/>
      <c r="G71" s="511"/>
      <c r="H71" s="511"/>
      <c r="I71" s="511"/>
      <c r="J71" s="511"/>
      <c r="K71" s="511"/>
      <c r="L71" s="511"/>
      <c r="M71" s="511"/>
      <c r="N71" s="511"/>
      <c r="O71" s="511"/>
      <c r="P71" s="511"/>
      <c r="Q71" s="511"/>
      <c r="R71" s="511"/>
      <c r="S71" s="511"/>
      <c r="T71" s="511"/>
      <c r="U71" s="511"/>
      <c r="V71" s="511"/>
      <c r="W71" s="511"/>
      <c r="X71" s="511"/>
      <c r="Y71" s="511"/>
      <c r="Z71" s="511"/>
      <c r="AA71" s="511"/>
      <c r="AB71" s="512"/>
      <c r="AC71" s="304"/>
      <c r="AD71" s="304"/>
    </row>
    <row r="72" spans="1:30" ht="15.75" customHeight="1" x14ac:dyDescent="0.25">
      <c r="A72" s="304"/>
      <c r="B72" s="48"/>
      <c r="C72" s="334"/>
      <c r="D72" s="334"/>
      <c r="E72" s="334"/>
      <c r="F72" s="327"/>
      <c r="G72" s="335"/>
      <c r="H72" s="336"/>
      <c r="I72" s="336"/>
      <c r="J72" s="327"/>
      <c r="K72" s="327"/>
      <c r="L72" s="327"/>
      <c r="M72" s="327"/>
      <c r="N72" s="336"/>
      <c r="O72" s="327"/>
      <c r="P72" s="327"/>
      <c r="Q72" s="327"/>
      <c r="R72" s="327"/>
      <c r="S72" s="336"/>
      <c r="T72" s="314"/>
      <c r="U72" s="314"/>
      <c r="V72" s="304"/>
      <c r="W72" s="336"/>
      <c r="X72" s="324"/>
      <c r="Y72" s="324"/>
      <c r="Z72" s="324"/>
      <c r="AA72" s="314"/>
      <c r="AB72" s="320"/>
      <c r="AC72" s="304"/>
      <c r="AD72" s="304"/>
    </row>
    <row r="73" spans="1:30" ht="15.75" customHeight="1" x14ac:dyDescent="0.25">
      <c r="A73" s="304"/>
      <c r="B73" s="516" t="s">
        <v>174</v>
      </c>
      <c r="C73" s="488"/>
      <c r="D73" s="521"/>
      <c r="E73" s="511"/>
      <c r="F73" s="511"/>
      <c r="G73" s="511"/>
      <c r="H73" s="511"/>
      <c r="I73" s="511"/>
      <c r="J73" s="511"/>
      <c r="K73" s="511"/>
      <c r="L73" s="511"/>
      <c r="M73" s="511"/>
      <c r="N73" s="511"/>
      <c r="O73" s="511"/>
      <c r="P73" s="511"/>
      <c r="Q73" s="511"/>
      <c r="R73" s="511"/>
      <c r="S73" s="511"/>
      <c r="T73" s="511"/>
      <c r="U73" s="511"/>
      <c r="V73" s="511"/>
      <c r="W73" s="511"/>
      <c r="X73" s="511"/>
      <c r="Y73" s="511"/>
      <c r="Z73" s="511"/>
      <c r="AA73" s="511"/>
      <c r="AB73" s="512"/>
      <c r="AC73" s="304"/>
      <c r="AD73" s="304"/>
    </row>
    <row r="74" spans="1:30" ht="15.75" customHeight="1" x14ac:dyDescent="0.25">
      <c r="A74" s="304"/>
      <c r="B74" s="48"/>
      <c r="C74" s="334"/>
      <c r="D74" s="334"/>
      <c r="E74" s="334"/>
      <c r="F74" s="327"/>
      <c r="G74" s="335"/>
      <c r="H74" s="336"/>
      <c r="I74" s="336"/>
      <c r="J74" s="327"/>
      <c r="K74" s="327"/>
      <c r="L74" s="327"/>
      <c r="M74" s="327"/>
      <c r="N74" s="336"/>
      <c r="O74" s="327"/>
      <c r="P74" s="327"/>
      <c r="Q74" s="327"/>
      <c r="R74" s="327"/>
      <c r="S74" s="336"/>
      <c r="T74" s="314"/>
      <c r="U74" s="314"/>
      <c r="V74" s="304"/>
      <c r="W74" s="336"/>
      <c r="X74" s="324"/>
      <c r="Y74" s="324"/>
      <c r="Z74" s="50"/>
      <c r="AA74" s="28"/>
      <c r="AB74" s="51"/>
      <c r="AC74" s="304"/>
      <c r="AD74" s="304"/>
    </row>
    <row r="75" spans="1:30" ht="15.75" customHeight="1" x14ac:dyDescent="0.25">
      <c r="A75" s="304"/>
      <c r="B75" s="516" t="s">
        <v>175</v>
      </c>
      <c r="C75" s="488"/>
      <c r="D75" s="521"/>
      <c r="E75" s="511"/>
      <c r="F75" s="511"/>
      <c r="G75" s="511"/>
      <c r="H75" s="511"/>
      <c r="I75" s="511"/>
      <c r="J75" s="511"/>
      <c r="K75" s="511"/>
      <c r="L75" s="511"/>
      <c r="M75" s="511"/>
      <c r="N75" s="511"/>
      <c r="O75" s="511"/>
      <c r="P75" s="511"/>
      <c r="Q75" s="511"/>
      <c r="R75" s="511"/>
      <c r="S75" s="511"/>
      <c r="T75" s="511"/>
      <c r="U75" s="511"/>
      <c r="V75" s="511"/>
      <c r="W75" s="511"/>
      <c r="X75" s="511"/>
      <c r="Y75" s="511"/>
      <c r="Z75" s="511"/>
      <c r="AA75" s="511"/>
      <c r="AB75" s="512"/>
      <c r="AC75" s="304"/>
      <c r="AD75" s="304"/>
    </row>
    <row r="76" spans="1:30" ht="15.75" customHeight="1" x14ac:dyDescent="0.25">
      <c r="A76" s="304"/>
      <c r="B76" s="48"/>
      <c r="C76" s="334"/>
      <c r="D76" s="334"/>
      <c r="E76" s="334"/>
      <c r="F76" s="327"/>
      <c r="G76" s="335"/>
      <c r="H76" s="336"/>
      <c r="I76" s="336"/>
      <c r="J76" s="327"/>
      <c r="K76" s="327"/>
      <c r="L76" s="327"/>
      <c r="M76" s="327"/>
      <c r="N76" s="336"/>
      <c r="O76" s="327"/>
      <c r="P76" s="327"/>
      <c r="Q76" s="327"/>
      <c r="R76" s="327"/>
      <c r="S76" s="336"/>
      <c r="T76" s="314"/>
      <c r="U76" s="314"/>
      <c r="V76" s="304"/>
      <c r="W76" s="336"/>
      <c r="X76" s="324"/>
      <c r="Y76" s="324"/>
      <c r="Z76" s="50"/>
      <c r="AA76" s="28"/>
      <c r="AB76" s="51"/>
      <c r="AC76" s="304"/>
      <c r="AD76" s="304"/>
    </row>
    <row r="77" spans="1:30" ht="15.75" customHeight="1" x14ac:dyDescent="0.25">
      <c r="A77" s="304"/>
      <c r="B77" s="516" t="s">
        <v>176</v>
      </c>
      <c r="C77" s="488"/>
      <c r="D77" s="521"/>
      <c r="E77" s="511"/>
      <c r="F77" s="511"/>
      <c r="G77" s="511"/>
      <c r="H77" s="511"/>
      <c r="I77" s="511"/>
      <c r="J77" s="511"/>
      <c r="K77" s="511"/>
      <c r="L77" s="511"/>
      <c r="M77" s="511"/>
      <c r="N77" s="511"/>
      <c r="O77" s="511"/>
      <c r="P77" s="511"/>
      <c r="Q77" s="511"/>
      <c r="R77" s="511"/>
      <c r="S77" s="511"/>
      <c r="T77" s="511"/>
      <c r="U77" s="511"/>
      <c r="V77" s="511"/>
      <c r="W77" s="511"/>
      <c r="X77" s="511"/>
      <c r="Y77" s="511"/>
      <c r="Z77" s="511"/>
      <c r="AA77" s="511"/>
      <c r="AB77" s="512"/>
      <c r="AC77" s="304"/>
      <c r="AD77" s="304"/>
    </row>
    <row r="78" spans="1:30" ht="15.75" customHeight="1" x14ac:dyDescent="0.25">
      <c r="A78" s="304"/>
      <c r="B78" s="48"/>
      <c r="C78" s="334"/>
      <c r="D78" s="334"/>
      <c r="E78" s="334"/>
      <c r="F78" s="327"/>
      <c r="G78" s="335"/>
      <c r="H78" s="336"/>
      <c r="I78" s="336"/>
      <c r="J78" s="327"/>
      <c r="K78" s="327"/>
      <c r="L78" s="327"/>
      <c r="M78" s="327"/>
      <c r="N78" s="336"/>
      <c r="O78" s="327"/>
      <c r="P78" s="327"/>
      <c r="Q78" s="327"/>
      <c r="R78" s="327"/>
      <c r="S78" s="336"/>
      <c r="T78" s="314"/>
      <c r="U78" s="314"/>
      <c r="V78" s="304"/>
      <c r="W78" s="336"/>
      <c r="X78" s="324"/>
      <c r="Y78" s="324"/>
      <c r="Z78" s="50"/>
      <c r="AA78" s="28"/>
      <c r="AB78" s="51"/>
      <c r="AC78" s="304"/>
      <c r="AD78" s="304"/>
    </row>
    <row r="79" spans="1:30" ht="15.75" customHeight="1" x14ac:dyDescent="0.25">
      <c r="A79" s="304"/>
      <c r="B79" s="516" t="s">
        <v>177</v>
      </c>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8"/>
      <c r="AA79" s="498"/>
      <c r="AB79" s="488"/>
      <c r="AC79" s="304"/>
      <c r="AD79" s="304"/>
    </row>
    <row r="80" spans="1:30" ht="15.75" customHeight="1" x14ac:dyDescent="0.25">
      <c r="A80" s="304"/>
      <c r="B80" s="497" t="s">
        <v>122</v>
      </c>
      <c r="C80" s="488"/>
      <c r="D80" s="52" t="s">
        <v>178</v>
      </c>
      <c r="E80" s="497" t="s">
        <v>179</v>
      </c>
      <c r="F80" s="488"/>
      <c r="G80" s="497" t="s">
        <v>177</v>
      </c>
      <c r="H80" s="498"/>
      <c r="I80" s="498"/>
      <c r="J80" s="498"/>
      <c r="K80" s="498"/>
      <c r="L80" s="498"/>
      <c r="M80" s="498"/>
      <c r="N80" s="498"/>
      <c r="O80" s="488"/>
      <c r="P80" s="497" t="s">
        <v>180</v>
      </c>
      <c r="Q80" s="498"/>
      <c r="R80" s="498"/>
      <c r="S80" s="498"/>
      <c r="T80" s="498"/>
      <c r="U80" s="498"/>
      <c r="V80" s="498"/>
      <c r="W80" s="498"/>
      <c r="X80" s="498"/>
      <c r="Y80" s="498"/>
      <c r="Z80" s="498"/>
      <c r="AA80" s="498"/>
      <c r="AB80" s="488"/>
      <c r="AC80" s="304"/>
      <c r="AD80" s="304"/>
    </row>
    <row r="81" spans="1:30" ht="15.75" customHeight="1" x14ac:dyDescent="0.25">
      <c r="A81" s="304"/>
      <c r="B81" s="497"/>
      <c r="C81" s="488"/>
      <c r="D81" s="37"/>
      <c r="E81" s="497"/>
      <c r="F81" s="488"/>
      <c r="G81" s="522"/>
      <c r="H81" s="498"/>
      <c r="I81" s="498"/>
      <c r="J81" s="498"/>
      <c r="K81" s="498"/>
      <c r="L81" s="498"/>
      <c r="M81" s="498"/>
      <c r="N81" s="498"/>
      <c r="O81" s="488"/>
      <c r="P81" s="522"/>
      <c r="Q81" s="498"/>
      <c r="R81" s="498"/>
      <c r="S81" s="498"/>
      <c r="T81" s="498"/>
      <c r="U81" s="498"/>
      <c r="V81" s="498"/>
      <c r="W81" s="498"/>
      <c r="X81" s="498"/>
      <c r="Y81" s="498"/>
      <c r="Z81" s="498"/>
      <c r="AA81" s="498"/>
      <c r="AB81" s="488"/>
      <c r="AC81" s="304"/>
      <c r="AD81" s="304"/>
    </row>
    <row r="82" spans="1:30" ht="15.75" customHeight="1" x14ac:dyDescent="0.25">
      <c r="A82" s="304"/>
      <c r="B82" s="497"/>
      <c r="C82" s="488"/>
      <c r="D82" s="37"/>
      <c r="E82" s="497"/>
      <c r="F82" s="488"/>
      <c r="G82" s="522"/>
      <c r="H82" s="498"/>
      <c r="I82" s="498"/>
      <c r="J82" s="498"/>
      <c r="K82" s="498"/>
      <c r="L82" s="498"/>
      <c r="M82" s="498"/>
      <c r="N82" s="498"/>
      <c r="O82" s="488"/>
      <c r="P82" s="522"/>
      <c r="Q82" s="498"/>
      <c r="R82" s="498"/>
      <c r="S82" s="498"/>
      <c r="T82" s="498"/>
      <c r="U82" s="498"/>
      <c r="V82" s="498"/>
      <c r="W82" s="498"/>
      <c r="X82" s="498"/>
      <c r="Y82" s="498"/>
      <c r="Z82" s="498"/>
      <c r="AA82" s="498"/>
      <c r="AB82" s="488"/>
      <c r="AC82" s="304"/>
      <c r="AD82" s="304"/>
    </row>
    <row r="83" spans="1:30" ht="26.25" customHeight="1" x14ac:dyDescent="0.25">
      <c r="A83" s="304"/>
      <c r="B83" s="523" t="s">
        <v>181</v>
      </c>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8"/>
      <c r="AA83" s="498"/>
      <c r="AB83" s="488"/>
      <c r="AC83" s="304"/>
      <c r="AD83" s="337"/>
    </row>
    <row r="84" spans="1:30"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row>
    <row r="85" spans="1:30"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row>
    <row r="86" spans="1:30"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row>
    <row r="87" spans="1:30"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30"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row>
    <row r="89" spans="1:30"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row>
    <row r="90" spans="1:30"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row>
    <row r="91" spans="1:30"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row>
    <row r="92" spans="1:30"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row>
    <row r="93" spans="1:30"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row>
    <row r="94" spans="1:30"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row>
    <row r="95" spans="1:30"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row>
    <row r="96" spans="1:30"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row>
    <row r="97" spans="1:30"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row>
    <row r="98" spans="1:30"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row>
    <row r="99" spans="1:30"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row>
    <row r="100" spans="1:30"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row>
    <row r="101" spans="1:30"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row>
    <row r="102" spans="1:30"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row>
    <row r="103" spans="1:30"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row>
    <row r="104" spans="1:30"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row>
    <row r="105" spans="1:30"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row>
    <row r="106" spans="1:30"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row>
    <row r="107" spans="1:30"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row>
    <row r="108" spans="1:30"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row>
    <row r="109" spans="1:30"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row>
    <row r="110" spans="1:30"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row>
    <row r="111" spans="1:30"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row>
    <row r="112" spans="1:30"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row>
    <row r="113" spans="1:30"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row>
    <row r="114" spans="1:30"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row>
    <row r="115" spans="1:30"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30"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row>
    <row r="117" spans="1:30"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row>
    <row r="118" spans="1:30"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row>
    <row r="119" spans="1:30"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row>
    <row r="120" spans="1:30"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row>
    <row r="121" spans="1:30"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row>
    <row r="122" spans="1:30"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row>
    <row r="123" spans="1:30"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row>
    <row r="124" spans="1:30"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row>
    <row r="125" spans="1:30"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row>
    <row r="126" spans="1:30"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row>
    <row r="127" spans="1:30"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row>
    <row r="128" spans="1:30"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row>
    <row r="129" spans="1:30"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row>
    <row r="130" spans="1:30"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row>
    <row r="131" spans="1:30"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row>
    <row r="132" spans="1:30"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row>
    <row r="133" spans="1:30"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row>
    <row r="134" spans="1:30"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row>
    <row r="135" spans="1:30"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row>
    <row r="136" spans="1:30"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row>
    <row r="137" spans="1:30"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row>
    <row r="138" spans="1:30"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row>
    <row r="139" spans="1:30"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row>
    <row r="140" spans="1:30"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row>
    <row r="141" spans="1:30"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0"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row>
    <row r="143" spans="1:30"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row>
    <row r="144" spans="1:30"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row>
    <row r="145" spans="1:30"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row>
    <row r="146" spans="1:30"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row>
    <row r="147" spans="1:30"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row>
    <row r="148" spans="1:30"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row>
    <row r="149" spans="1:30"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row>
    <row r="150" spans="1:30"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row>
    <row r="151" spans="1:30"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row>
    <row r="152" spans="1:30"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row>
    <row r="153" spans="1:30"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row>
    <row r="154" spans="1:30"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row>
    <row r="155" spans="1:30"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row>
    <row r="156" spans="1:30"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row>
    <row r="157" spans="1:30"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row>
    <row r="158" spans="1:30"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row>
    <row r="159" spans="1:30"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row>
    <row r="160" spans="1:30"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row>
    <row r="161" spans="1:30"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row>
    <row r="162" spans="1:30"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row>
    <row r="163" spans="1:30"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row>
    <row r="164" spans="1:30"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row>
    <row r="165" spans="1:30"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row>
    <row r="166" spans="1:30"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row>
    <row r="167" spans="1:30"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row>
    <row r="168" spans="1:30"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row>
    <row r="169" spans="1:30"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row>
    <row r="170" spans="1:30"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row>
    <row r="171" spans="1:30"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row>
    <row r="172" spans="1:30"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row>
    <row r="173" spans="1:30"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row>
    <row r="175" spans="1:30"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row>
    <row r="176" spans="1:30"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row>
    <row r="177" spans="1:30"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row>
    <row r="178" spans="1:30"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row>
    <row r="179" spans="1:30"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row>
    <row r="180" spans="1:30"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row>
    <row r="181" spans="1:30"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row>
    <row r="182" spans="1:30"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row>
    <row r="183" spans="1:30"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row>
    <row r="184" spans="1:30"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row>
    <row r="185" spans="1:30"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row>
    <row r="186" spans="1:30"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row>
    <row r="187" spans="1:30"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row>
    <row r="188" spans="1:30"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row>
    <row r="189" spans="1:30"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row>
    <row r="190" spans="1:30"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row>
    <row r="191" spans="1:30"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row>
    <row r="192" spans="1:30"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row>
    <row r="193" spans="1:30"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row>
    <row r="194" spans="1:30"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row>
    <row r="195" spans="1:30"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row>
    <row r="196" spans="1:30"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row>
    <row r="197" spans="1:30"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row>
    <row r="198" spans="1:30"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row>
    <row r="199" spans="1:30"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row>
    <row r="200" spans="1:30"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row>
    <row r="201" spans="1:30"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row>
    <row r="202" spans="1:30"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row>
    <row r="203" spans="1:30"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row>
    <row r="204" spans="1:30"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row>
    <row r="205" spans="1:30"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row>
    <row r="206" spans="1:30"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row>
    <row r="207" spans="1:30"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row>
    <row r="208" spans="1:30"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row>
    <row r="209" spans="1:30"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row>
    <row r="210" spans="1:30"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row>
    <row r="211" spans="1:30"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row>
    <row r="212" spans="1:30"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row>
    <row r="213" spans="1:30"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row>
    <row r="214" spans="1:30"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row>
    <row r="215" spans="1:30"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row>
    <row r="216" spans="1:30"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row>
    <row r="217" spans="1:30"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row>
    <row r="218" spans="1:30"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row>
    <row r="219" spans="1:30"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row>
    <row r="220" spans="1:30"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row>
    <row r="221" spans="1:30"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row>
    <row r="222" spans="1:30"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row>
    <row r="223" spans="1:30"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row>
    <row r="224" spans="1:30"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row>
    <row r="225" spans="1:30"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row>
    <row r="226" spans="1:30"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row>
    <row r="227" spans="1:30"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row>
    <row r="228" spans="1:30"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row>
    <row r="229" spans="1:30"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row>
    <row r="230" spans="1:30"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row>
    <row r="231" spans="1:30"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row>
    <row r="232" spans="1:30"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row>
    <row r="233" spans="1:30"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row>
    <row r="234" spans="1:30"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row>
    <row r="235" spans="1:30"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row>
    <row r="236" spans="1:30"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row>
    <row r="237" spans="1:30"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row>
    <row r="238" spans="1:30"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row>
    <row r="239" spans="1:30"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row>
    <row r="240" spans="1:30"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row>
    <row r="241" spans="1:30"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row>
    <row r="242" spans="1:30"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row>
    <row r="243" spans="1:30"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row>
    <row r="244" spans="1:30"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row>
    <row r="245" spans="1:30"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row>
    <row r="246" spans="1:30"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row>
    <row r="247" spans="1:30"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row>
    <row r="248" spans="1:30"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row>
    <row r="249" spans="1:30"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row>
    <row r="250" spans="1:30"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row>
    <row r="251" spans="1:30"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0"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row>
    <row r="253" spans="1:30"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0"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row>
    <row r="255" spans="1:30"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row>
    <row r="256" spans="1:30"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row>
    <row r="257" spans="1:30"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row>
    <row r="258" spans="1:30"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row>
    <row r="259" spans="1:30"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row>
    <row r="260" spans="1:30"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row>
    <row r="261" spans="1:30"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row>
    <row r="262" spans="1:30"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row>
    <row r="263" spans="1:30"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row>
    <row r="264" spans="1:30"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row>
    <row r="265" spans="1:30"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row>
    <row r="266" spans="1:30"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row>
    <row r="267" spans="1:30"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row>
    <row r="268" spans="1:30"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row>
    <row r="269" spans="1:30"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row>
    <row r="270" spans="1:30"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row>
    <row r="271" spans="1:30"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row>
    <row r="272" spans="1:30"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row>
    <row r="273" spans="1:30"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row>
    <row r="274" spans="1:30"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0"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row>
    <row r="276" spans="1:30"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row>
    <row r="277" spans="1:30"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row>
    <row r="278" spans="1:30"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row>
    <row r="279" spans="1:30"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row>
    <row r="280" spans="1:30"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row>
    <row r="281" spans="1:30"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row>
    <row r="282" spans="1:30"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row>
    <row r="283" spans="1:30"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row>
    <row r="284" spans="1:30"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row>
    <row r="285" spans="1:30"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row>
    <row r="286" spans="1:30"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row>
    <row r="287" spans="1:30"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row>
    <row r="288" spans="1:30"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row>
    <row r="289" spans="1:30"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row>
    <row r="290" spans="1:30"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row>
    <row r="291" spans="1:30"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row>
    <row r="292" spans="1:30"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row>
    <row r="293" spans="1:30"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row>
    <row r="294" spans="1:30"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row>
    <row r="295" spans="1:30"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row>
    <row r="296" spans="1:30"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30"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row>
    <row r="298" spans="1:30"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row>
    <row r="299" spans="1:30"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row>
    <row r="300" spans="1:30"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row>
    <row r="301" spans="1:30"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row>
    <row r="302" spans="1:30"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row>
    <row r="303" spans="1:30"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row>
    <row r="304" spans="1:30"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row>
    <row r="305" spans="1:30"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row>
    <row r="306" spans="1:30"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row>
    <row r="307" spans="1:30"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row>
    <row r="308" spans="1:30"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row>
    <row r="309" spans="1:30"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row>
    <row r="310" spans="1:30"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row>
    <row r="311" spans="1:30"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row>
    <row r="312" spans="1:30"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row>
    <row r="313" spans="1:30"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row>
    <row r="314" spans="1:30"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row>
    <row r="315" spans="1:30"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row>
    <row r="316" spans="1:30"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row>
    <row r="317" spans="1:30"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row>
    <row r="318" spans="1:30"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30"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30"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row>
    <row r="321" spans="1:30"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row>
    <row r="322" spans="1:30"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row>
    <row r="323" spans="1:30"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row>
    <row r="324" spans="1:30"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row>
    <row r="325" spans="1:30"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row>
    <row r="326" spans="1:30"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row>
    <row r="327" spans="1:30"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row>
    <row r="328" spans="1:30"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row>
    <row r="329" spans="1:30"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row>
    <row r="330" spans="1:30"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row>
    <row r="331" spans="1:30"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row>
    <row r="332" spans="1:30"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row>
    <row r="333" spans="1:30"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row>
    <row r="334" spans="1:30"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row>
    <row r="335" spans="1:30"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row>
    <row r="336" spans="1:30"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row>
    <row r="337" spans="1:30"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row>
    <row r="338" spans="1:30"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row>
    <row r="339" spans="1:30"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row>
    <row r="340" spans="1:30"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row>
    <row r="341" spans="1:30"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row>
    <row r="342" spans="1:30"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row>
    <row r="343" spans="1:30"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row>
    <row r="344" spans="1:30"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30"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30"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30"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row>
    <row r="348" spans="1:30"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row>
    <row r="349" spans="1:30"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row>
    <row r="350" spans="1:30"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row>
    <row r="351" spans="1:30"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row>
    <row r="352" spans="1:30"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row>
    <row r="353" spans="1:30"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row>
    <row r="354" spans="1:30"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row>
    <row r="355" spans="1:30"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row>
    <row r="356" spans="1:30"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row>
    <row r="357" spans="1:30"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row>
    <row r="358" spans="1:30"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row>
    <row r="359" spans="1:30"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row>
    <row r="360" spans="1:30"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row>
    <row r="361" spans="1:30"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row>
    <row r="362" spans="1:30"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row>
    <row r="363" spans="1:30"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row>
    <row r="364" spans="1:30"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row>
    <row r="365" spans="1:30"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row>
    <row r="366" spans="1:30"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row>
    <row r="367" spans="1:30"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row>
    <row r="368" spans="1:30"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row>
    <row r="369" spans="1:30"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row>
    <row r="370" spans="1:30"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row>
    <row r="371" spans="1:30"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row>
    <row r="372" spans="1:30"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row>
    <row r="373" spans="1:30"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row>
    <row r="374" spans="1:30"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row>
    <row r="375" spans="1:30"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row>
    <row r="376" spans="1:30"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row>
    <row r="377" spans="1:30"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row>
    <row r="378" spans="1:30"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row>
    <row r="379" spans="1:30"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row>
    <row r="380" spans="1:30"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row>
    <row r="381" spans="1:30"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row>
    <row r="382" spans="1:30"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row>
    <row r="383" spans="1:30"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row>
    <row r="384" spans="1:30"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row>
    <row r="385" spans="1:30"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row>
    <row r="386" spans="1:30"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row>
    <row r="387" spans="1:30"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row>
    <row r="388" spans="1:30"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row>
    <row r="389" spans="1:30"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row>
    <row r="390" spans="1:30"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row>
    <row r="391" spans="1:30"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row>
    <row r="392" spans="1:30"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row>
    <row r="393" spans="1:30"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row>
    <row r="394" spans="1:30"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row>
    <row r="395" spans="1:30"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row>
    <row r="396" spans="1:30"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row>
    <row r="397" spans="1:30"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row>
    <row r="398" spans="1:30"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row>
    <row r="399" spans="1:30"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row>
    <row r="400" spans="1:30"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row>
    <row r="401" spans="1:30"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row>
    <row r="402" spans="1:30"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row>
    <row r="403" spans="1:30"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row>
    <row r="404" spans="1:30"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row>
    <row r="405" spans="1:30"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row>
    <row r="406" spans="1:30"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row>
    <row r="407" spans="1:30"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row>
    <row r="408" spans="1:30"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row>
    <row r="409" spans="1:30"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row>
    <row r="410" spans="1:30"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row>
    <row r="411" spans="1:30"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row>
    <row r="412" spans="1:30"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row>
    <row r="413" spans="1:30"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row>
    <row r="414" spans="1:30"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row>
    <row r="415" spans="1:30"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row>
    <row r="416" spans="1:30"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row>
    <row r="417" spans="1:30"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row>
    <row r="418" spans="1:30"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row>
    <row r="419" spans="1:30"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row>
    <row r="420" spans="1:30"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row>
    <row r="421" spans="1:30"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row>
    <row r="422" spans="1:30"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row>
    <row r="423" spans="1:30"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row>
    <row r="424" spans="1:30"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row>
    <row r="425" spans="1:30"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row>
    <row r="426" spans="1:30"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row>
    <row r="427" spans="1:30"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row>
    <row r="428" spans="1:30"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row>
    <row r="429" spans="1:30"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row>
    <row r="430" spans="1:30"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row>
    <row r="431" spans="1:30"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row>
    <row r="432" spans="1:30"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row>
    <row r="433" spans="1:30"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row>
    <row r="434" spans="1:30"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row>
    <row r="435" spans="1:30"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row>
    <row r="436" spans="1:30"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row>
    <row r="437" spans="1:30"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row>
    <row r="438" spans="1:30"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row>
    <row r="439" spans="1:30"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row>
    <row r="440" spans="1:30"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row>
    <row r="441" spans="1:30"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row>
    <row r="442" spans="1:30"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row>
    <row r="443" spans="1:30"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row>
    <row r="444" spans="1:30"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row>
    <row r="445" spans="1:30"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row>
    <row r="446" spans="1:30"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row>
    <row r="447" spans="1:30"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row>
    <row r="448" spans="1:30"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row>
    <row r="449" spans="1:30"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row>
    <row r="450" spans="1:30"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row>
    <row r="451" spans="1:30"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row>
    <row r="452" spans="1:30"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row>
    <row r="453" spans="1:30"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row>
    <row r="454" spans="1:30"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row>
    <row r="455" spans="1:30"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row>
    <row r="456" spans="1:30"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row>
    <row r="457" spans="1:30"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row>
    <row r="458" spans="1:30"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row>
    <row r="459" spans="1:30"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row>
    <row r="460" spans="1:30"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row>
    <row r="461" spans="1:30"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row>
    <row r="462" spans="1:30"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row>
    <row r="463" spans="1:30"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row>
    <row r="464" spans="1:30"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row>
    <row r="465" spans="1:30"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row>
    <row r="466" spans="1:30"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row>
    <row r="467" spans="1:30"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row>
    <row r="468" spans="1:30"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row>
    <row r="469" spans="1:30"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row>
    <row r="470" spans="1:30"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row>
    <row r="471" spans="1:30"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row>
    <row r="472" spans="1:30"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row>
    <row r="473" spans="1:30"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row>
    <row r="474" spans="1:30"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row>
    <row r="475" spans="1:30"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row>
    <row r="476" spans="1:30"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row>
    <row r="477" spans="1:30"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row>
    <row r="478" spans="1:30"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row>
    <row r="479" spans="1:30"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row>
    <row r="480" spans="1:30"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row>
    <row r="481" spans="1:30"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row>
    <row r="482" spans="1:30"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row>
    <row r="483" spans="1:30"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row>
    <row r="484" spans="1:30"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row>
    <row r="485" spans="1:30"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row>
    <row r="486" spans="1:30"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row>
    <row r="487" spans="1:30"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row>
    <row r="488" spans="1:30"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row>
    <row r="489" spans="1:30"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row>
    <row r="490" spans="1:30"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row>
    <row r="491" spans="1:30"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row>
    <row r="492" spans="1:30"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row>
    <row r="493" spans="1:30"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row>
    <row r="494" spans="1:30"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row>
    <row r="495" spans="1:30"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row>
    <row r="496" spans="1:30"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row>
    <row r="497" spans="1:30"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row>
    <row r="498" spans="1:30"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row>
    <row r="499" spans="1:30"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row>
    <row r="500" spans="1:30"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row>
    <row r="501" spans="1:30"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row>
    <row r="502" spans="1:30"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row>
    <row r="503" spans="1:30"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row>
    <row r="504" spans="1:30"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row>
    <row r="505" spans="1:30"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row>
    <row r="506" spans="1:30"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row>
    <row r="507" spans="1:30"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row>
    <row r="508" spans="1:30"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row>
    <row r="509" spans="1:30"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row>
    <row r="510" spans="1:30"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row>
    <row r="511" spans="1:30"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row>
    <row r="512" spans="1:30"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row>
    <row r="513" spans="1:30"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row>
    <row r="514" spans="1:30"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row>
    <row r="515" spans="1:30"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row>
    <row r="516" spans="1:30"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row>
    <row r="517" spans="1:30"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row>
    <row r="518" spans="1:30"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row>
    <row r="519" spans="1:30"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row>
    <row r="520" spans="1:30"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row>
    <row r="521" spans="1:30"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row>
    <row r="522" spans="1:30"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row>
    <row r="523" spans="1:30"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row>
    <row r="524" spans="1:30"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row>
    <row r="525" spans="1:30"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row>
    <row r="526" spans="1:30"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row>
    <row r="527" spans="1:30"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row>
    <row r="528" spans="1:30"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row>
    <row r="529" spans="1:30"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row>
    <row r="530" spans="1:30"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row>
    <row r="531" spans="1:30"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row>
    <row r="532" spans="1:30"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row>
    <row r="533" spans="1:30"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row>
    <row r="534" spans="1:30"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row>
    <row r="535" spans="1:30"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row>
    <row r="536" spans="1:30"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row>
    <row r="537" spans="1:30"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row>
    <row r="538" spans="1:30"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row>
    <row r="539" spans="1:30"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row>
    <row r="540" spans="1:30"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row>
    <row r="541" spans="1:30"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row>
    <row r="542" spans="1:30"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row>
    <row r="543" spans="1:30"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row>
    <row r="544" spans="1:30"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row>
    <row r="545" spans="1:30"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row>
    <row r="546" spans="1:30"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row>
    <row r="547" spans="1:30"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row>
    <row r="548" spans="1:30"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row>
    <row r="549" spans="1:30"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row>
    <row r="550" spans="1:30"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row>
    <row r="551" spans="1:30"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row>
    <row r="552" spans="1:30"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row>
    <row r="553" spans="1:30"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row>
    <row r="554" spans="1:30"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row>
    <row r="555" spans="1:30"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row>
    <row r="556" spans="1:30"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row>
    <row r="557" spans="1:30"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row>
    <row r="558" spans="1:30"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row>
    <row r="559" spans="1:30"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row>
    <row r="560" spans="1:30"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row>
    <row r="561" spans="1:30"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row>
    <row r="562" spans="1:30"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row>
    <row r="563" spans="1:30"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row>
    <row r="564" spans="1:30"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row>
    <row r="565" spans="1:30"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row>
    <row r="566" spans="1:30"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row>
    <row r="567" spans="1:30"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row>
    <row r="568" spans="1:30"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row>
    <row r="569" spans="1:30"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row>
    <row r="570" spans="1:30"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row>
    <row r="571" spans="1:30"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row>
    <row r="572" spans="1:30"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row>
    <row r="573" spans="1:30"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row>
    <row r="574" spans="1:30"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row>
    <row r="575" spans="1:30"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row>
    <row r="576" spans="1:30"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row>
    <row r="577" spans="1:30"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row>
    <row r="578" spans="1:30"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row>
    <row r="579" spans="1:30"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row>
    <row r="580" spans="1:30"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row>
    <row r="581" spans="1:30"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row>
    <row r="582" spans="1:30"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row>
    <row r="583" spans="1:30"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row>
    <row r="584" spans="1:30"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row>
    <row r="585" spans="1:30"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row>
    <row r="586" spans="1:30"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row>
    <row r="587" spans="1:30"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row>
    <row r="588" spans="1:30"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row>
    <row r="589" spans="1:30"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row>
    <row r="590" spans="1:30"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row>
    <row r="591" spans="1:30"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row>
    <row r="592" spans="1:30"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row>
    <row r="593" spans="1:30"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row>
    <row r="594" spans="1:30"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row>
    <row r="595" spans="1:30"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row>
    <row r="596" spans="1:30"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row>
    <row r="597" spans="1:30"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row>
    <row r="598" spans="1:30"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row>
    <row r="599" spans="1:30"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row>
    <row r="600" spans="1:30"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row>
    <row r="601" spans="1:30"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row>
    <row r="602" spans="1:30"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row>
    <row r="603" spans="1:30"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row>
    <row r="604" spans="1:30"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row>
    <row r="605" spans="1:30"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row>
    <row r="606" spans="1:30"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row>
    <row r="607" spans="1:30"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row>
    <row r="608" spans="1:30"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row>
    <row r="609" spans="1:30"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row>
    <row r="610" spans="1:30"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row>
    <row r="611" spans="1:30"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row>
    <row r="612" spans="1:30"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row>
    <row r="613" spans="1:30"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row>
    <row r="614" spans="1:30"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row>
    <row r="615" spans="1:30"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row>
    <row r="616" spans="1:30"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row>
    <row r="617" spans="1:30"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row>
    <row r="618" spans="1:30"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row>
    <row r="619" spans="1:30"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row>
    <row r="620" spans="1:30"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row>
    <row r="621" spans="1:30"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row>
    <row r="622" spans="1:30"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row>
    <row r="623" spans="1:30"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row>
    <row r="624" spans="1:30"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row>
    <row r="625" spans="1:30"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row>
    <row r="626" spans="1:30"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row>
    <row r="627" spans="1:30"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row>
    <row r="628" spans="1:30"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row>
    <row r="629" spans="1:30"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row>
    <row r="630" spans="1:30"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row>
    <row r="631" spans="1:30"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row>
    <row r="632" spans="1:30"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row>
    <row r="633" spans="1:30"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row>
    <row r="634" spans="1:30"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row>
    <row r="635" spans="1:30"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row>
    <row r="636" spans="1:30"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row>
    <row r="637" spans="1:30"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row>
    <row r="638" spans="1:30"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row>
    <row r="639" spans="1:30"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row>
    <row r="640" spans="1:30"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row>
    <row r="641" spans="1:30"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row>
    <row r="642" spans="1:30"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row>
    <row r="643" spans="1:30"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row>
    <row r="644" spans="1:30"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row>
    <row r="645" spans="1:30"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row>
    <row r="646" spans="1:30"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row>
    <row r="647" spans="1:30"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row>
    <row r="648" spans="1:30"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row>
    <row r="649" spans="1:30"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row>
    <row r="650" spans="1:30"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row>
    <row r="651" spans="1:30"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row>
    <row r="652" spans="1:30"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row>
    <row r="653" spans="1:30"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row>
    <row r="654" spans="1:30"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row>
    <row r="655" spans="1:30"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row>
    <row r="656" spans="1:30"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row>
    <row r="657" spans="1:30"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row>
    <row r="658" spans="1:30"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row>
    <row r="659" spans="1:30"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row>
    <row r="660" spans="1:30"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row>
    <row r="661" spans="1:30"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row>
    <row r="662" spans="1:30"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row>
    <row r="663" spans="1:30"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row>
    <row r="664" spans="1:30"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row>
    <row r="665" spans="1:30"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row>
    <row r="666" spans="1:30"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row>
    <row r="667" spans="1:30"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row>
    <row r="668" spans="1:30"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row>
    <row r="669" spans="1:30"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row>
    <row r="670" spans="1:30"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row>
    <row r="671" spans="1:30"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row>
    <row r="672" spans="1:30"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row>
    <row r="673" spans="1:30"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row>
    <row r="674" spans="1:30"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row>
    <row r="675" spans="1:30"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row>
    <row r="676" spans="1:30"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row>
    <row r="677" spans="1:30"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row>
    <row r="678" spans="1:30"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row>
    <row r="679" spans="1:30"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row>
    <row r="680" spans="1:30"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row>
    <row r="681" spans="1:30"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row>
    <row r="682" spans="1:30"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row>
    <row r="683" spans="1:30"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row>
    <row r="684" spans="1:30"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row>
    <row r="685" spans="1:30"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row>
    <row r="686" spans="1:30"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row>
    <row r="687" spans="1:30"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row>
    <row r="688" spans="1:30"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row>
    <row r="689" spans="1:30"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row>
    <row r="690" spans="1:30"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row>
    <row r="691" spans="1:30"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row>
    <row r="692" spans="1:30"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row>
    <row r="693" spans="1:30"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row>
    <row r="694" spans="1:30"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row>
    <row r="695" spans="1:30"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row>
    <row r="696" spans="1:30"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row>
    <row r="697" spans="1:30"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row>
    <row r="698" spans="1:30"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row>
    <row r="699" spans="1:30"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row>
    <row r="700" spans="1:30"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row>
    <row r="701" spans="1:30"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row>
    <row r="702" spans="1:30"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row>
    <row r="703" spans="1:30"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row>
    <row r="704" spans="1:30"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row>
    <row r="705" spans="1:30"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row>
    <row r="706" spans="1:30"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row>
    <row r="707" spans="1:30"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row>
    <row r="708" spans="1:30"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row>
    <row r="709" spans="1:30"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row>
    <row r="710" spans="1:30"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row>
    <row r="711" spans="1:30"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row>
    <row r="712" spans="1:30"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row>
    <row r="713" spans="1:30"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row>
    <row r="714" spans="1:30"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row>
    <row r="715" spans="1:30"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row>
    <row r="716" spans="1:30"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row>
    <row r="717" spans="1:30"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row>
    <row r="718" spans="1:30"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row>
    <row r="719" spans="1:30"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row>
    <row r="720" spans="1:30"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row>
    <row r="721" spans="1:30"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row>
    <row r="722" spans="1:30"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row>
    <row r="723" spans="1:30"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row>
    <row r="724" spans="1:30"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row>
    <row r="725" spans="1:30"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row>
    <row r="726" spans="1:30"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row>
    <row r="727" spans="1:30"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row>
    <row r="728" spans="1:30"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row>
    <row r="729" spans="1:30"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row>
    <row r="730" spans="1:30"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row>
    <row r="731" spans="1:30"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row>
    <row r="732" spans="1:30"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row>
    <row r="733" spans="1:30"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row>
    <row r="734" spans="1:30"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row>
    <row r="735" spans="1:30"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row>
    <row r="736" spans="1:30"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row>
    <row r="737" spans="1:30"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row>
    <row r="738" spans="1:30"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row>
    <row r="739" spans="1:30"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row>
    <row r="740" spans="1:30"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row>
    <row r="741" spans="1:30"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row>
    <row r="742" spans="1:30"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row>
    <row r="743" spans="1:30"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row>
    <row r="744" spans="1:30"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row>
    <row r="745" spans="1:30"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row>
    <row r="746" spans="1:30"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row>
    <row r="747" spans="1:30"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row>
    <row r="748" spans="1:30"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row>
    <row r="749" spans="1:30"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row>
    <row r="750" spans="1:30"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row>
    <row r="751" spans="1:30"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row>
    <row r="752" spans="1:30"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row>
    <row r="753" spans="1:30"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row>
    <row r="754" spans="1:30"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row>
    <row r="755" spans="1:30"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row>
    <row r="756" spans="1:30"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row>
    <row r="757" spans="1:30"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row>
    <row r="758" spans="1:30"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row>
    <row r="759" spans="1:30"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row>
    <row r="760" spans="1:30"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row>
    <row r="761" spans="1:30"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row>
    <row r="762" spans="1:30"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row>
    <row r="763" spans="1:30"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row>
    <row r="764" spans="1:30"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row>
    <row r="765" spans="1:30"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row>
    <row r="766" spans="1:30"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row>
    <row r="767" spans="1:30"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row>
    <row r="768" spans="1:30"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row>
    <row r="769" spans="1:30"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row>
    <row r="770" spans="1:30"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row>
    <row r="771" spans="1:30"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row>
    <row r="772" spans="1:30"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row>
    <row r="773" spans="1:30"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row>
    <row r="774" spans="1:30"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row>
    <row r="775" spans="1:30"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row>
    <row r="776" spans="1:30"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row>
    <row r="777" spans="1:30"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row>
    <row r="778" spans="1:30"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row>
    <row r="779" spans="1:30"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row>
    <row r="780" spans="1:30"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row>
    <row r="781" spans="1:30"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row>
    <row r="782" spans="1:30"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row>
    <row r="783" spans="1:30"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row>
    <row r="784" spans="1:30"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row>
    <row r="785" spans="1:30"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row>
    <row r="786" spans="1:30"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row>
    <row r="787" spans="1:30"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row>
    <row r="788" spans="1:30"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row>
    <row r="789" spans="1:30"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row>
    <row r="790" spans="1:30"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row>
    <row r="791" spans="1:30"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row>
    <row r="792" spans="1:30"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row>
    <row r="793" spans="1:30"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row>
    <row r="794" spans="1:30"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row>
    <row r="795" spans="1:30"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row>
    <row r="796" spans="1:30"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row>
    <row r="797" spans="1:30"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row>
    <row r="798" spans="1:30"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row>
    <row r="799" spans="1:30"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row>
    <row r="800" spans="1:30"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row>
    <row r="801" spans="1:30"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row>
    <row r="802" spans="1:30"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row>
    <row r="803" spans="1:30"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row>
    <row r="804" spans="1:30"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row>
    <row r="805" spans="1:30"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row>
    <row r="806" spans="1:30"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row>
    <row r="807" spans="1:30"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row>
    <row r="808" spans="1:30"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row>
    <row r="809" spans="1:30"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row>
    <row r="810" spans="1:30"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row>
    <row r="811" spans="1:30"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row>
    <row r="812" spans="1:30"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row>
    <row r="813" spans="1:30"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row>
    <row r="814" spans="1:30"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row>
    <row r="815" spans="1:30"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row>
    <row r="816" spans="1:30"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row>
    <row r="817" spans="1:30"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row>
    <row r="818" spans="1:30"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row>
    <row r="819" spans="1:30"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row>
    <row r="820" spans="1:30"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row>
    <row r="821" spans="1:30"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row>
    <row r="822" spans="1:30"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row>
    <row r="823" spans="1:30"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row>
    <row r="824" spans="1:30"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row>
    <row r="825" spans="1:30"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row>
    <row r="826" spans="1:30"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row>
    <row r="827" spans="1:30"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row>
    <row r="828" spans="1:30"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row>
    <row r="829" spans="1:30"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row>
    <row r="830" spans="1:30"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row>
    <row r="831" spans="1:30"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row>
    <row r="832" spans="1:30"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row>
    <row r="833" spans="1:30"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row>
    <row r="834" spans="1:30"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row>
    <row r="835" spans="1:30"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row>
    <row r="836" spans="1:30"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row>
    <row r="837" spans="1:30"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row>
    <row r="838" spans="1:30"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row>
    <row r="839" spans="1:30"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row>
    <row r="840" spans="1:30"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row>
    <row r="841" spans="1:30"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row>
    <row r="842" spans="1:30"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row>
    <row r="843" spans="1:30"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row>
    <row r="844" spans="1:30"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row>
    <row r="845" spans="1:30"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row>
    <row r="846" spans="1:30"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row>
    <row r="847" spans="1:30"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row>
    <row r="848" spans="1:30"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row>
    <row r="849" spans="1:30"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row>
    <row r="850" spans="1:30"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row>
    <row r="851" spans="1:30"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row>
    <row r="852" spans="1:30"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row>
    <row r="853" spans="1:30"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row>
    <row r="854" spans="1:30"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row>
    <row r="855" spans="1:30"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row>
    <row r="856" spans="1:30"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row>
    <row r="857" spans="1:30"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row>
    <row r="858" spans="1:30"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row>
    <row r="859" spans="1:30"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row>
    <row r="860" spans="1:30"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row>
    <row r="861" spans="1:30"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row>
    <row r="862" spans="1:30"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row>
    <row r="863" spans="1:30"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row>
    <row r="864" spans="1:30"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row>
    <row r="865" spans="1:30"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row>
    <row r="866" spans="1:30"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row>
    <row r="867" spans="1:30"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row>
    <row r="868" spans="1:30"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row>
    <row r="869" spans="1:30"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row>
    <row r="870" spans="1:30"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row>
    <row r="871" spans="1:30"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row>
    <row r="872" spans="1:30"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row>
    <row r="873" spans="1:30"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row>
    <row r="874" spans="1:30"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row>
    <row r="875" spans="1:30"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row>
    <row r="876" spans="1:30"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row>
    <row r="877" spans="1:30"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row>
    <row r="878" spans="1:30"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row>
    <row r="879" spans="1:30"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row>
    <row r="880" spans="1:30"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row>
    <row r="881" spans="1:30"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row>
    <row r="882" spans="1:30"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row>
    <row r="883" spans="1:30"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row>
    <row r="884" spans="1:30"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row>
    <row r="885" spans="1:30"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row>
    <row r="886" spans="1:30"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row>
    <row r="887" spans="1:30"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row>
    <row r="888" spans="1:30"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row>
    <row r="889" spans="1:30"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row>
    <row r="890" spans="1:30"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row>
    <row r="891" spans="1:30"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row>
    <row r="892" spans="1:30"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row>
    <row r="893" spans="1:30"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row>
    <row r="894" spans="1:30"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row>
    <row r="895" spans="1:30"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row>
    <row r="896" spans="1:30"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row>
    <row r="897" spans="1:30"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row>
    <row r="898" spans="1:30"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row>
    <row r="899" spans="1:30"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row>
    <row r="900" spans="1:30"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row>
    <row r="901" spans="1:30"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row>
    <row r="902" spans="1:30"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row>
    <row r="903" spans="1:30"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row>
    <row r="904" spans="1:30"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row>
    <row r="905" spans="1:30"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row>
    <row r="906" spans="1:30"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row>
    <row r="907" spans="1:30"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row>
    <row r="908" spans="1:30"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row>
    <row r="909" spans="1:30"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row>
    <row r="910" spans="1:30"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row>
    <row r="911" spans="1:30"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row>
    <row r="912" spans="1:30"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row>
    <row r="913" spans="1:30"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row>
    <row r="914" spans="1:30"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row>
    <row r="915" spans="1:30"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row>
    <row r="916" spans="1:30"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row>
    <row r="917" spans="1:30"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row>
    <row r="918" spans="1:30"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row>
    <row r="919" spans="1:30"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row>
    <row r="920" spans="1:30"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row>
    <row r="921" spans="1:30"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row>
    <row r="922" spans="1:30"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row>
    <row r="923" spans="1:30"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row>
    <row r="924" spans="1:30"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row>
    <row r="925" spans="1:30"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row>
    <row r="926" spans="1:30"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row>
    <row r="927" spans="1:30"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row>
    <row r="928" spans="1:30"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row>
    <row r="929" spans="1:30"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row>
    <row r="930" spans="1:30"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row>
    <row r="931" spans="1:30"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row>
    <row r="932" spans="1:30"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row>
    <row r="933" spans="1:30"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row>
    <row r="934" spans="1:30"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row>
    <row r="935" spans="1:30"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row>
    <row r="936" spans="1:30"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row>
    <row r="937" spans="1:30"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row>
    <row r="938" spans="1:30"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row>
    <row r="939" spans="1:30"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row>
    <row r="940" spans="1:30"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row>
    <row r="941" spans="1:30"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row>
    <row r="942" spans="1:30"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row>
    <row r="943" spans="1:30"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row>
    <row r="944" spans="1:30"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row>
    <row r="945" spans="1:30"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row>
    <row r="946" spans="1:30"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row>
    <row r="947" spans="1:30"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row>
    <row r="948" spans="1:30"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row>
    <row r="949" spans="1:30"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row>
    <row r="950" spans="1:30"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row>
    <row r="951" spans="1:30"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row>
    <row r="952" spans="1:30"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row>
    <row r="953" spans="1:30"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row>
    <row r="954" spans="1:30"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row>
    <row r="955" spans="1:30"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row>
    <row r="956" spans="1:30"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row>
    <row r="957" spans="1:30"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row>
    <row r="958" spans="1:30"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row>
    <row r="959" spans="1:30"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row>
    <row r="960" spans="1:30"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row>
    <row r="961" spans="1:30"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row>
    <row r="962" spans="1:30"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row>
    <row r="963" spans="1:30"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row>
    <row r="964" spans="1:30"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row>
    <row r="965" spans="1:30"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row>
    <row r="966" spans="1:30"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row>
    <row r="967" spans="1:30"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row>
    <row r="968" spans="1:30"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row>
    <row r="969" spans="1:30"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row>
    <row r="970" spans="1:30"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row>
    <row r="971" spans="1:30"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row>
    <row r="972" spans="1:30"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row>
    <row r="973" spans="1:30"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row>
    <row r="974" spans="1:30"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row>
    <row r="975" spans="1:30"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row>
    <row r="976" spans="1:30"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row>
    <row r="977" spans="1:30"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row>
    <row r="978" spans="1:30"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row>
    <row r="979" spans="1:30"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row>
    <row r="980" spans="1:30"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row>
    <row r="981" spans="1:30"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row>
    <row r="982" spans="1:30"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row>
    <row r="983" spans="1:30"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row>
    <row r="984" spans="1:30"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row>
    <row r="985" spans="1:30"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row>
    <row r="986" spans="1:30"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row>
    <row r="987" spans="1:30"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row>
    <row r="988" spans="1:30"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row>
    <row r="989" spans="1:30"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row>
    <row r="990" spans="1:30"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row>
    <row r="991" spans="1:30"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row>
    <row r="992" spans="1:30"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row>
    <row r="993" spans="1:30"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row>
    <row r="994" spans="1:30"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row>
    <row r="995" spans="1:30"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row>
    <row r="996" spans="1:30"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row>
    <row r="997" spans="1:30"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row>
    <row r="998" spans="1:30"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row>
    <row r="999" spans="1:30"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row>
    <row r="1000" spans="1:30"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row>
    <row r="2" spans="1:34" ht="12.75" customHeight="1" x14ac:dyDescent="0.25">
      <c r="A2" s="304"/>
      <c r="B2" s="524"/>
      <c r="C2" s="508"/>
      <c r="D2" s="509"/>
      <c r="E2" s="25"/>
      <c r="F2" s="527" t="s">
        <v>120</v>
      </c>
      <c r="G2" s="508"/>
      <c r="H2" s="508"/>
      <c r="I2" s="508"/>
      <c r="J2" s="508"/>
      <c r="K2" s="508"/>
      <c r="L2" s="508"/>
      <c r="M2" s="508"/>
      <c r="N2" s="508"/>
      <c r="O2" s="508"/>
      <c r="P2" s="508"/>
      <c r="Q2" s="508"/>
      <c r="R2" s="508"/>
      <c r="S2" s="508"/>
      <c r="T2" s="508"/>
      <c r="U2" s="508"/>
      <c r="V2" s="508"/>
      <c r="W2" s="508"/>
      <c r="X2" s="508"/>
      <c r="Y2" s="508"/>
      <c r="Z2" s="508"/>
      <c r="AA2" s="508"/>
      <c r="AB2" s="509"/>
      <c r="AC2" s="304"/>
      <c r="AD2" s="304"/>
      <c r="AE2" s="304"/>
      <c r="AF2" s="304"/>
      <c r="AG2" s="304"/>
      <c r="AH2" s="304"/>
    </row>
    <row r="3" spans="1:34" ht="12.75" customHeight="1" x14ac:dyDescent="0.25">
      <c r="A3" s="304"/>
      <c r="B3" s="525"/>
      <c r="C3" s="472"/>
      <c r="D3" s="526"/>
      <c r="E3" s="26"/>
      <c r="F3" s="515"/>
      <c r="G3" s="472"/>
      <c r="H3" s="472"/>
      <c r="I3" s="472"/>
      <c r="J3" s="472"/>
      <c r="K3" s="472"/>
      <c r="L3" s="472"/>
      <c r="M3" s="472"/>
      <c r="N3" s="472"/>
      <c r="O3" s="472"/>
      <c r="P3" s="472"/>
      <c r="Q3" s="472"/>
      <c r="R3" s="472"/>
      <c r="S3" s="472"/>
      <c r="T3" s="472"/>
      <c r="U3" s="472"/>
      <c r="V3" s="472"/>
      <c r="W3" s="472"/>
      <c r="X3" s="472"/>
      <c r="Y3" s="472"/>
      <c r="Z3" s="472"/>
      <c r="AA3" s="472"/>
      <c r="AB3" s="526"/>
      <c r="AC3" s="304"/>
      <c r="AD3" s="304"/>
      <c r="AE3" s="304"/>
      <c r="AF3" s="304"/>
      <c r="AG3" s="304"/>
      <c r="AH3" s="304"/>
    </row>
    <row r="4" spans="1:34" ht="12.75" customHeight="1" x14ac:dyDescent="0.25">
      <c r="A4" s="304"/>
      <c r="B4" s="525"/>
      <c r="C4" s="472"/>
      <c r="D4" s="526"/>
      <c r="E4" s="26"/>
      <c r="F4" s="515"/>
      <c r="G4" s="472"/>
      <c r="H4" s="472"/>
      <c r="I4" s="472"/>
      <c r="J4" s="472"/>
      <c r="K4" s="472"/>
      <c r="L4" s="472"/>
      <c r="M4" s="472"/>
      <c r="N4" s="472"/>
      <c r="O4" s="472"/>
      <c r="P4" s="472"/>
      <c r="Q4" s="472"/>
      <c r="R4" s="472"/>
      <c r="S4" s="472"/>
      <c r="T4" s="472"/>
      <c r="U4" s="472"/>
      <c r="V4" s="472"/>
      <c r="W4" s="472"/>
      <c r="X4" s="472"/>
      <c r="Y4" s="472"/>
      <c r="Z4" s="472"/>
      <c r="AA4" s="472"/>
      <c r="AB4" s="526"/>
      <c r="AC4" s="304"/>
      <c r="AD4" s="304"/>
      <c r="AE4" s="304"/>
      <c r="AF4" s="304"/>
      <c r="AG4" s="304"/>
      <c r="AH4" s="304"/>
    </row>
    <row r="5" spans="1:34" ht="12.75" customHeight="1" x14ac:dyDescent="0.25">
      <c r="A5" s="304"/>
      <c r="B5" s="525"/>
      <c r="C5" s="472"/>
      <c r="D5" s="526"/>
      <c r="E5" s="26"/>
      <c r="F5" s="515"/>
      <c r="G5" s="472"/>
      <c r="H5" s="472"/>
      <c r="I5" s="472"/>
      <c r="J5" s="472"/>
      <c r="K5" s="472"/>
      <c r="L5" s="472"/>
      <c r="M5" s="472"/>
      <c r="N5" s="472"/>
      <c r="O5" s="472"/>
      <c r="P5" s="472"/>
      <c r="Q5" s="472"/>
      <c r="R5" s="472"/>
      <c r="S5" s="472"/>
      <c r="T5" s="472"/>
      <c r="U5" s="472"/>
      <c r="V5" s="472"/>
      <c r="W5" s="472"/>
      <c r="X5" s="472"/>
      <c r="Y5" s="472"/>
      <c r="Z5" s="472"/>
      <c r="AA5" s="472"/>
      <c r="AB5" s="526"/>
      <c r="AC5" s="304"/>
      <c r="AD5" s="304"/>
      <c r="AE5" s="304"/>
      <c r="AF5" s="304"/>
      <c r="AG5" s="304"/>
      <c r="AH5" s="304"/>
    </row>
    <row r="6" spans="1:34" ht="37.5" customHeight="1" x14ac:dyDescent="0.25">
      <c r="A6" s="304"/>
      <c r="B6" s="510"/>
      <c r="C6" s="511"/>
      <c r="D6" s="512"/>
      <c r="E6" s="305"/>
      <c r="F6" s="511"/>
      <c r="G6" s="511"/>
      <c r="H6" s="511"/>
      <c r="I6" s="511"/>
      <c r="J6" s="511"/>
      <c r="K6" s="511"/>
      <c r="L6" s="511"/>
      <c r="M6" s="511"/>
      <c r="N6" s="511"/>
      <c r="O6" s="511"/>
      <c r="P6" s="511"/>
      <c r="Q6" s="511"/>
      <c r="R6" s="511"/>
      <c r="S6" s="511"/>
      <c r="T6" s="511"/>
      <c r="U6" s="511"/>
      <c r="V6" s="511"/>
      <c r="W6" s="511"/>
      <c r="X6" s="511"/>
      <c r="Y6" s="511"/>
      <c r="Z6" s="511"/>
      <c r="AA6" s="511"/>
      <c r="AB6" s="512"/>
      <c r="AC6" s="304"/>
      <c r="AD6" s="304"/>
      <c r="AE6" s="304"/>
      <c r="AF6" s="304"/>
      <c r="AG6" s="304"/>
      <c r="AH6" s="304"/>
    </row>
    <row r="7" spans="1:34" ht="15" customHeight="1" x14ac:dyDescent="0.25">
      <c r="A7" s="304"/>
      <c r="B7" s="27"/>
      <c r="C7" s="528"/>
      <c r="D7" s="508"/>
      <c r="E7" s="28"/>
      <c r="F7" s="29"/>
      <c r="G7" s="29"/>
      <c r="H7" s="29"/>
      <c r="I7" s="29"/>
      <c r="J7" s="29"/>
      <c r="K7" s="29"/>
      <c r="L7" s="29"/>
      <c r="M7" s="29"/>
      <c r="N7" s="29"/>
      <c r="O7" s="29"/>
      <c r="P7" s="29"/>
      <c r="Q7" s="29"/>
      <c r="R7" s="29"/>
      <c r="S7" s="29"/>
      <c r="T7" s="29"/>
      <c r="U7" s="29"/>
      <c r="V7" s="29"/>
      <c r="W7" s="29"/>
      <c r="X7" s="29"/>
      <c r="Y7" s="29"/>
      <c r="Z7" s="29"/>
      <c r="AA7" s="29"/>
      <c r="AB7" s="30"/>
      <c r="AC7" s="304"/>
      <c r="AD7" s="304"/>
      <c r="AE7" s="304"/>
      <c r="AF7" s="304"/>
      <c r="AG7" s="304"/>
      <c r="AH7" s="304"/>
    </row>
    <row r="8" spans="1:34"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c r="AE8" s="304"/>
      <c r="AF8" s="304"/>
      <c r="AG8" s="304"/>
      <c r="AH8" s="304"/>
    </row>
    <row r="9" spans="1:34" ht="15" customHeight="1" x14ac:dyDescent="0.25">
      <c r="A9" s="304"/>
      <c r="B9" s="31"/>
      <c r="C9" s="529"/>
      <c r="D9" s="515"/>
      <c r="E9" s="515"/>
      <c r="F9" s="515"/>
      <c r="G9" s="311"/>
      <c r="H9" s="304"/>
      <c r="I9" s="304"/>
      <c r="J9" s="304"/>
      <c r="K9" s="304"/>
      <c r="L9" s="304"/>
      <c r="M9" s="304"/>
      <c r="N9" s="304"/>
      <c r="O9" s="304"/>
      <c r="P9" s="304"/>
      <c r="Q9" s="304"/>
      <c r="R9" s="304"/>
      <c r="S9" s="304"/>
      <c r="T9" s="304"/>
      <c r="U9" s="304"/>
      <c r="V9" s="304"/>
      <c r="W9" s="304"/>
      <c r="X9" s="304"/>
      <c r="Y9" s="304"/>
      <c r="Z9" s="304"/>
      <c r="AA9" s="304"/>
      <c r="AB9" s="312"/>
      <c r="AC9" s="304"/>
      <c r="AD9" s="304"/>
      <c r="AE9" s="304"/>
      <c r="AF9" s="304"/>
      <c r="AG9" s="304"/>
      <c r="AH9" s="304"/>
    </row>
    <row r="10" spans="1:34" ht="30" customHeight="1" x14ac:dyDescent="0.25">
      <c r="A10" s="304"/>
      <c r="B10" s="31"/>
      <c r="C10" s="529" t="s">
        <v>123</v>
      </c>
      <c r="D10" s="515"/>
      <c r="E10" s="497" t="s">
        <v>515</v>
      </c>
      <c r="F10" s="498"/>
      <c r="G10" s="498"/>
      <c r="H10" s="498"/>
      <c r="I10" s="498"/>
      <c r="J10" s="498"/>
      <c r="K10" s="498"/>
      <c r="L10" s="498"/>
      <c r="M10" s="498"/>
      <c r="N10" s="498"/>
      <c r="O10" s="498"/>
      <c r="P10" s="498"/>
      <c r="Q10" s="498"/>
      <c r="R10" s="498"/>
      <c r="S10" s="498"/>
      <c r="T10" s="498"/>
      <c r="U10" s="498"/>
      <c r="V10" s="498"/>
      <c r="W10" s="498"/>
      <c r="X10" s="498"/>
      <c r="Y10" s="498"/>
      <c r="Z10" s="498"/>
      <c r="AA10" s="488"/>
      <c r="AB10" s="313"/>
      <c r="AC10" s="304"/>
      <c r="AD10" s="304"/>
      <c r="AE10" s="304"/>
      <c r="AF10" s="304"/>
      <c r="AG10" s="898" t="s">
        <v>444</v>
      </c>
      <c r="AH10" s="515"/>
    </row>
    <row r="11" spans="1:34" ht="15" customHeight="1" x14ac:dyDescent="0.25">
      <c r="A11" s="304"/>
      <c r="B11" s="31"/>
      <c r="C11" s="529"/>
      <c r="D11" s="515"/>
      <c r="E11" s="515"/>
      <c r="F11" s="515"/>
      <c r="G11" s="304"/>
      <c r="H11" s="304"/>
      <c r="I11" s="304"/>
      <c r="J11" s="304"/>
      <c r="K11" s="304"/>
      <c r="L11" s="304"/>
      <c r="M11" s="304"/>
      <c r="N11" s="304"/>
      <c r="O11" s="304"/>
      <c r="P11" s="304"/>
      <c r="Q11" s="304"/>
      <c r="R11" s="304"/>
      <c r="S11" s="304"/>
      <c r="T11" s="304"/>
      <c r="U11" s="304"/>
      <c r="V11" s="304"/>
      <c r="W11" s="304"/>
      <c r="X11" s="304"/>
      <c r="Y11" s="304"/>
      <c r="Z11" s="304"/>
      <c r="AA11" s="530"/>
      <c r="AB11" s="526"/>
      <c r="AC11" s="304"/>
      <c r="AD11" s="304"/>
      <c r="AE11" s="304"/>
      <c r="AF11" s="304"/>
      <c r="AG11" s="304"/>
      <c r="AH11" s="304"/>
    </row>
    <row r="12" spans="1:34" ht="29.25" customHeight="1" x14ac:dyDescent="0.25">
      <c r="A12" s="304"/>
      <c r="B12" s="31"/>
      <c r="C12" s="533" t="s">
        <v>125</v>
      </c>
      <c r="D12" s="534"/>
      <c r="E12" s="531" t="s">
        <v>516</v>
      </c>
      <c r="F12" s="532"/>
      <c r="G12" s="532"/>
      <c r="H12" s="532"/>
      <c r="I12" s="532"/>
      <c r="J12" s="532"/>
      <c r="K12" s="532"/>
      <c r="L12" s="532"/>
      <c r="M12" s="532"/>
      <c r="N12" s="532"/>
      <c r="O12" s="532"/>
      <c r="P12" s="532"/>
      <c r="Q12" s="532"/>
      <c r="R12" s="532"/>
      <c r="S12" s="532"/>
      <c r="T12" s="532"/>
      <c r="U12" s="532"/>
      <c r="V12" s="532"/>
      <c r="W12" s="532"/>
      <c r="X12" s="532"/>
      <c r="Y12" s="532"/>
      <c r="Z12" s="532"/>
      <c r="AA12" s="532"/>
      <c r="AB12" s="36"/>
      <c r="AC12" s="304"/>
      <c r="AD12" s="304"/>
      <c r="AE12" s="304"/>
      <c r="AF12" s="304"/>
      <c r="AG12" s="304"/>
      <c r="AH12" s="304"/>
    </row>
    <row r="13" spans="1:34" ht="15" customHeight="1" x14ac:dyDescent="0.25">
      <c r="A13" s="304"/>
      <c r="B13" s="31"/>
      <c r="C13" s="530"/>
      <c r="D13" s="515"/>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c r="AE13" s="304"/>
      <c r="AF13" s="304"/>
      <c r="AG13" s="52" t="s">
        <v>445</v>
      </c>
      <c r="AH13" s="52" t="s">
        <v>446</v>
      </c>
    </row>
    <row r="14" spans="1:34" ht="15" customHeight="1" x14ac:dyDescent="0.25">
      <c r="A14" s="304"/>
      <c r="B14" s="31"/>
      <c r="C14" s="529" t="s">
        <v>467</v>
      </c>
      <c r="D14" s="515"/>
      <c r="E14" s="524"/>
      <c r="F14" s="508"/>
      <c r="G14" s="508"/>
      <c r="H14" s="508"/>
      <c r="I14" s="508"/>
      <c r="J14" s="508"/>
      <c r="K14" s="508"/>
      <c r="L14" s="508"/>
      <c r="M14" s="508"/>
      <c r="N14" s="508"/>
      <c r="O14" s="508"/>
      <c r="P14" s="508"/>
      <c r="Q14" s="508"/>
      <c r="R14" s="508"/>
      <c r="S14" s="508"/>
      <c r="T14" s="508"/>
      <c r="U14" s="508"/>
      <c r="V14" s="508"/>
      <c r="W14" s="508"/>
      <c r="X14" s="508"/>
      <c r="Y14" s="508"/>
      <c r="Z14" s="508"/>
      <c r="AA14" s="509"/>
      <c r="AB14" s="312"/>
      <c r="AC14" s="304"/>
      <c r="AD14" s="304"/>
      <c r="AE14" s="304"/>
      <c r="AF14" s="304"/>
      <c r="AG14" s="37" t="s">
        <v>476</v>
      </c>
      <c r="AH14" s="37">
        <v>25</v>
      </c>
    </row>
    <row r="15" spans="1:34" ht="15.75" customHeight="1" x14ac:dyDescent="0.25">
      <c r="A15" s="304"/>
      <c r="B15" s="31"/>
      <c r="C15" s="314"/>
      <c r="D15" s="314"/>
      <c r="E15" s="510"/>
      <c r="F15" s="511"/>
      <c r="G15" s="511"/>
      <c r="H15" s="511"/>
      <c r="I15" s="511"/>
      <c r="J15" s="511"/>
      <c r="K15" s="511"/>
      <c r="L15" s="511"/>
      <c r="M15" s="511"/>
      <c r="N15" s="511"/>
      <c r="O15" s="511"/>
      <c r="P15" s="511"/>
      <c r="Q15" s="511"/>
      <c r="R15" s="511"/>
      <c r="S15" s="511"/>
      <c r="T15" s="511"/>
      <c r="U15" s="511"/>
      <c r="V15" s="511"/>
      <c r="W15" s="511"/>
      <c r="X15" s="511"/>
      <c r="Y15" s="511"/>
      <c r="Z15" s="511"/>
      <c r="AA15" s="512"/>
      <c r="AB15" s="312"/>
      <c r="AC15" s="304"/>
      <c r="AD15" s="304"/>
      <c r="AE15" s="304"/>
      <c r="AF15" s="304"/>
      <c r="AG15" s="37" t="s">
        <v>478</v>
      </c>
      <c r="AH15" s="37">
        <v>12</v>
      </c>
    </row>
    <row r="16" spans="1:34" ht="15" customHeight="1" x14ac:dyDescent="0.25">
      <c r="A16" s="304"/>
      <c r="B16" s="31"/>
      <c r="C16" s="314"/>
      <c r="D16" s="314"/>
      <c r="E16" s="314"/>
      <c r="F16" s="304"/>
      <c r="G16" s="304"/>
      <c r="H16" s="304"/>
      <c r="I16" s="304"/>
      <c r="J16" s="304"/>
      <c r="K16" s="304"/>
      <c r="L16" s="304"/>
      <c r="M16" s="304"/>
      <c r="N16" s="304"/>
      <c r="O16" s="304"/>
      <c r="P16" s="304"/>
      <c r="Q16" s="304"/>
      <c r="R16" s="304"/>
      <c r="S16" s="304"/>
      <c r="T16" s="304"/>
      <c r="U16" s="304"/>
      <c r="V16" s="304"/>
      <c r="W16" s="304"/>
      <c r="X16" s="304"/>
      <c r="Y16" s="304"/>
      <c r="Z16" s="304"/>
      <c r="AA16" s="304"/>
      <c r="AB16" s="312"/>
      <c r="AC16" s="304"/>
      <c r="AD16" s="304"/>
      <c r="AE16" s="304"/>
      <c r="AF16" s="304"/>
      <c r="AG16" s="37" t="s">
        <v>479</v>
      </c>
      <c r="AH16" s="37">
        <v>12</v>
      </c>
    </row>
    <row r="17" spans="1:34" ht="15" customHeight="1" x14ac:dyDescent="0.25">
      <c r="A17" s="304"/>
      <c r="B17" s="31"/>
      <c r="C17" s="529" t="s">
        <v>469</v>
      </c>
      <c r="D17" s="515"/>
      <c r="E17" s="524"/>
      <c r="F17" s="508"/>
      <c r="G17" s="508"/>
      <c r="H17" s="508"/>
      <c r="I17" s="508"/>
      <c r="J17" s="508"/>
      <c r="K17" s="508"/>
      <c r="L17" s="508"/>
      <c r="M17" s="508"/>
      <c r="N17" s="508"/>
      <c r="O17" s="508"/>
      <c r="P17" s="508"/>
      <c r="Q17" s="508"/>
      <c r="R17" s="508"/>
      <c r="S17" s="508"/>
      <c r="T17" s="508"/>
      <c r="U17" s="508"/>
      <c r="V17" s="508"/>
      <c r="W17" s="508"/>
      <c r="X17" s="508"/>
      <c r="Y17" s="508"/>
      <c r="Z17" s="508"/>
      <c r="AA17" s="509"/>
      <c r="AB17" s="312"/>
      <c r="AC17" s="304"/>
      <c r="AD17" s="304"/>
      <c r="AE17" s="304"/>
      <c r="AF17" s="304"/>
      <c r="AG17" s="37" t="s">
        <v>481</v>
      </c>
      <c r="AH17" s="37">
        <v>25</v>
      </c>
    </row>
    <row r="18" spans="1:34" ht="15" customHeight="1" x14ac:dyDescent="0.25">
      <c r="A18" s="304"/>
      <c r="B18" s="31"/>
      <c r="C18" s="314"/>
      <c r="D18" s="314"/>
      <c r="E18" s="510"/>
      <c r="F18" s="511"/>
      <c r="G18" s="511"/>
      <c r="H18" s="511"/>
      <c r="I18" s="511"/>
      <c r="J18" s="511"/>
      <c r="K18" s="511"/>
      <c r="L18" s="511"/>
      <c r="M18" s="511"/>
      <c r="N18" s="511"/>
      <c r="O18" s="511"/>
      <c r="P18" s="511"/>
      <c r="Q18" s="511"/>
      <c r="R18" s="511"/>
      <c r="S18" s="511"/>
      <c r="T18" s="511"/>
      <c r="U18" s="511"/>
      <c r="V18" s="511"/>
      <c r="W18" s="511"/>
      <c r="X18" s="511"/>
      <c r="Y18" s="511"/>
      <c r="Z18" s="511"/>
      <c r="AA18" s="512"/>
      <c r="AB18" s="312"/>
      <c r="AC18" s="304"/>
      <c r="AD18" s="304"/>
      <c r="AE18" s="304"/>
      <c r="AF18" s="304"/>
      <c r="AG18" s="37" t="s">
        <v>482</v>
      </c>
      <c r="AH18" s="37">
        <v>12</v>
      </c>
    </row>
    <row r="19" spans="1:34" ht="15" customHeight="1" x14ac:dyDescent="0.25">
      <c r="A19" s="304"/>
      <c r="B19" s="31"/>
      <c r="C19" s="314"/>
      <c r="D19" s="314"/>
      <c r="E19" s="314"/>
      <c r="F19" s="304"/>
      <c r="G19" s="304"/>
      <c r="H19" s="304"/>
      <c r="I19" s="304"/>
      <c r="J19" s="304"/>
      <c r="K19" s="304"/>
      <c r="L19" s="304"/>
      <c r="M19" s="304"/>
      <c r="N19" s="304"/>
      <c r="O19" s="304"/>
      <c r="P19" s="304"/>
      <c r="Q19" s="304"/>
      <c r="R19" s="304"/>
      <c r="S19" s="304"/>
      <c r="T19" s="304"/>
      <c r="U19" s="304"/>
      <c r="V19" s="304"/>
      <c r="W19" s="304"/>
      <c r="X19" s="304"/>
      <c r="Y19" s="304"/>
      <c r="Z19" s="304"/>
      <c r="AA19" s="304"/>
      <c r="AB19" s="312"/>
      <c r="AC19" s="304"/>
      <c r="AD19" s="304"/>
      <c r="AE19" s="304"/>
      <c r="AF19" s="304"/>
      <c r="AG19" s="37" t="s">
        <v>479</v>
      </c>
      <c r="AH19" s="37">
        <v>12</v>
      </c>
    </row>
    <row r="20" spans="1:34" ht="15" customHeight="1" x14ac:dyDescent="0.25">
      <c r="A20" s="304"/>
      <c r="B20" s="31"/>
      <c r="C20" s="314"/>
      <c r="D20" s="314"/>
      <c r="E20" s="314"/>
      <c r="F20" s="304"/>
      <c r="G20" s="304"/>
      <c r="H20" s="304"/>
      <c r="I20" s="304"/>
      <c r="J20" s="304"/>
      <c r="K20" s="304"/>
      <c r="L20" s="304"/>
      <c r="M20" s="304"/>
      <c r="N20" s="304"/>
      <c r="O20" s="304"/>
      <c r="P20" s="304"/>
      <c r="Q20" s="304"/>
      <c r="R20" s="304"/>
      <c r="S20" s="304"/>
      <c r="T20" s="304"/>
      <c r="U20" s="304"/>
      <c r="V20" s="304"/>
      <c r="W20" s="304"/>
      <c r="X20" s="304"/>
      <c r="Y20" s="304"/>
      <c r="Z20" s="304"/>
      <c r="AA20" s="304"/>
      <c r="AB20" s="312"/>
      <c r="AC20" s="304"/>
      <c r="AD20" s="304"/>
      <c r="AE20" s="304"/>
      <c r="AF20" s="304"/>
      <c r="AG20" s="37" t="s">
        <v>517</v>
      </c>
      <c r="AH20" s="37">
        <v>25</v>
      </c>
    </row>
    <row r="21" spans="1:34" ht="15" customHeight="1" x14ac:dyDescent="0.25">
      <c r="A21" s="304"/>
      <c r="B21" s="31"/>
      <c r="C21" s="529" t="s">
        <v>127</v>
      </c>
      <c r="D21" s="515"/>
      <c r="E21" s="315"/>
      <c r="F21" s="530"/>
      <c r="G21" s="515"/>
      <c r="H21" s="515"/>
      <c r="I21" s="515"/>
      <c r="J21" s="515"/>
      <c r="K21" s="515"/>
      <c r="L21" s="515"/>
      <c r="M21" s="515"/>
      <c r="N21" s="515"/>
      <c r="O21" s="515"/>
      <c r="P21" s="515"/>
      <c r="Q21" s="515"/>
      <c r="R21" s="515"/>
      <c r="S21" s="515"/>
      <c r="T21" s="515"/>
      <c r="U21" s="515"/>
      <c r="V21" s="515"/>
      <c r="W21" s="515"/>
      <c r="X21" s="515"/>
      <c r="Y21" s="515"/>
      <c r="Z21" s="515"/>
      <c r="AA21" s="515"/>
      <c r="AB21" s="526"/>
      <c r="AC21" s="304"/>
      <c r="AD21" s="304"/>
      <c r="AE21" s="304"/>
      <c r="AF21" s="304"/>
      <c r="AG21" s="37" t="s">
        <v>518</v>
      </c>
      <c r="AH21" s="37">
        <v>12</v>
      </c>
    </row>
    <row r="22" spans="1:34" ht="29.25" customHeight="1" x14ac:dyDescent="0.25">
      <c r="A22" s="304"/>
      <c r="B22" s="31"/>
      <c r="C22" s="497" t="s">
        <v>519</v>
      </c>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488"/>
      <c r="AB22" s="316"/>
      <c r="AC22" s="304"/>
      <c r="AD22" s="304"/>
      <c r="AE22" s="304"/>
      <c r="AF22" s="304"/>
      <c r="AG22" s="37" t="s">
        <v>479</v>
      </c>
      <c r="AH22" s="37">
        <v>12</v>
      </c>
    </row>
    <row r="23" spans="1:34" ht="15" customHeight="1" x14ac:dyDescent="0.25">
      <c r="A23" s="304"/>
      <c r="B23" s="31"/>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6"/>
      <c r="AC23" s="304"/>
      <c r="AD23" s="304"/>
      <c r="AE23" s="304"/>
      <c r="AF23" s="304"/>
      <c r="AG23" s="37" t="s">
        <v>520</v>
      </c>
      <c r="AH23" s="37">
        <v>25</v>
      </c>
    </row>
    <row r="24" spans="1:34" ht="15" customHeight="1" x14ac:dyDescent="0.25">
      <c r="A24" s="304"/>
      <c r="B24" s="31"/>
      <c r="C24" s="318" t="s">
        <v>128</v>
      </c>
      <c r="D24" s="318"/>
      <c r="E24" s="304"/>
      <c r="F24" s="304"/>
      <c r="G24" s="304"/>
      <c r="H24" s="304"/>
      <c r="I24" s="304"/>
      <c r="J24" s="317"/>
      <c r="K24" s="317"/>
      <c r="L24" s="317"/>
      <c r="M24" s="317"/>
      <c r="N24" s="317"/>
      <c r="O24" s="317"/>
      <c r="P24" s="317"/>
      <c r="Q24" s="317"/>
      <c r="R24" s="317" t="s">
        <v>129</v>
      </c>
      <c r="S24" s="317"/>
      <c r="T24" s="317"/>
      <c r="U24" s="317"/>
      <c r="V24" s="317"/>
      <c r="W24" s="317"/>
      <c r="X24" s="317"/>
      <c r="Y24" s="317"/>
      <c r="Z24" s="317"/>
      <c r="AA24" s="317"/>
      <c r="AB24" s="316"/>
      <c r="AC24" s="304"/>
      <c r="AD24" s="304"/>
      <c r="AE24" s="304"/>
      <c r="AF24" s="304"/>
      <c r="AG24" s="37" t="s">
        <v>521</v>
      </c>
      <c r="AH24" s="37">
        <v>12</v>
      </c>
    </row>
    <row r="25" spans="1:34" ht="15" customHeight="1" x14ac:dyDescent="0.25">
      <c r="A25" s="304"/>
      <c r="B25" s="31"/>
      <c r="C25" s="900" t="s">
        <v>522</v>
      </c>
      <c r="D25" s="508"/>
      <c r="E25" s="508"/>
      <c r="F25" s="508"/>
      <c r="G25" s="508"/>
      <c r="H25" s="508"/>
      <c r="I25" s="508"/>
      <c r="J25" s="508"/>
      <c r="K25" s="508"/>
      <c r="L25" s="508"/>
      <c r="M25" s="508"/>
      <c r="N25" s="508"/>
      <c r="O25" s="508"/>
      <c r="P25" s="509"/>
      <c r="Q25" s="304"/>
      <c r="R25" s="518"/>
      <c r="S25" s="498"/>
      <c r="T25" s="498"/>
      <c r="U25" s="498"/>
      <c r="V25" s="498"/>
      <c r="W25" s="498"/>
      <c r="X25" s="498"/>
      <c r="Y25" s="498"/>
      <c r="Z25" s="498"/>
      <c r="AA25" s="488"/>
      <c r="AB25" s="312"/>
      <c r="AC25" s="304"/>
      <c r="AD25" s="304"/>
      <c r="AE25" s="304"/>
      <c r="AF25" s="304"/>
      <c r="AG25" s="37" t="s">
        <v>479</v>
      </c>
      <c r="AH25" s="37">
        <v>12</v>
      </c>
    </row>
    <row r="26" spans="1:34" ht="15" customHeight="1" x14ac:dyDescent="0.25">
      <c r="A26" s="304"/>
      <c r="B26" s="31"/>
      <c r="C26" s="525"/>
      <c r="D26" s="472"/>
      <c r="E26" s="472"/>
      <c r="F26" s="472"/>
      <c r="G26" s="472"/>
      <c r="H26" s="472"/>
      <c r="I26" s="472"/>
      <c r="J26" s="472"/>
      <c r="K26" s="472"/>
      <c r="L26" s="472"/>
      <c r="M26" s="472"/>
      <c r="N26" s="472"/>
      <c r="O26" s="472"/>
      <c r="P26" s="526"/>
      <c r="Q26" s="304"/>
      <c r="R26" s="304"/>
      <c r="S26" s="304"/>
      <c r="T26" s="304"/>
      <c r="U26" s="304"/>
      <c r="V26" s="304"/>
      <c r="W26" s="304"/>
      <c r="X26" s="304"/>
      <c r="Y26" s="304"/>
      <c r="Z26" s="304"/>
      <c r="AA26" s="304"/>
      <c r="AB26" s="312"/>
      <c r="AC26" s="304"/>
      <c r="AD26" s="304"/>
      <c r="AE26" s="304"/>
      <c r="AF26" s="304"/>
      <c r="AG26" s="304"/>
      <c r="AH26" s="304"/>
    </row>
    <row r="27" spans="1:34" ht="15" customHeight="1" x14ac:dyDescent="0.25">
      <c r="A27" s="304"/>
      <c r="B27" s="31"/>
      <c r="C27" s="525"/>
      <c r="D27" s="472"/>
      <c r="E27" s="472"/>
      <c r="F27" s="472"/>
      <c r="G27" s="472"/>
      <c r="H27" s="472"/>
      <c r="I27" s="472"/>
      <c r="J27" s="472"/>
      <c r="K27" s="472"/>
      <c r="L27" s="472"/>
      <c r="M27" s="472"/>
      <c r="N27" s="472"/>
      <c r="O27" s="472"/>
      <c r="P27" s="526"/>
      <c r="Q27" s="314"/>
      <c r="R27" s="317" t="s">
        <v>130</v>
      </c>
      <c r="S27" s="317"/>
      <c r="T27" s="317"/>
      <c r="U27" s="317"/>
      <c r="V27" s="317"/>
      <c r="W27" s="314"/>
      <c r="X27" s="314"/>
      <c r="Y27" s="314"/>
      <c r="Z27" s="304"/>
      <c r="AA27" s="314"/>
      <c r="AB27" s="312"/>
      <c r="AC27" s="304"/>
      <c r="AD27" s="304"/>
      <c r="AE27" s="304"/>
      <c r="AF27" s="304"/>
      <c r="AG27" s="304"/>
      <c r="AH27" s="304"/>
    </row>
    <row r="28" spans="1:34" ht="15" customHeight="1" x14ac:dyDescent="0.25">
      <c r="A28" s="304"/>
      <c r="B28" s="31"/>
      <c r="C28" s="525"/>
      <c r="D28" s="472"/>
      <c r="E28" s="472"/>
      <c r="F28" s="472"/>
      <c r="G28" s="472"/>
      <c r="H28" s="472"/>
      <c r="I28" s="472"/>
      <c r="J28" s="472"/>
      <c r="K28" s="472"/>
      <c r="L28" s="472"/>
      <c r="M28" s="472"/>
      <c r="N28" s="472"/>
      <c r="O28" s="472"/>
      <c r="P28" s="526"/>
      <c r="Q28" s="304"/>
      <c r="R28" s="37"/>
      <c r="S28" s="304" t="s">
        <v>15</v>
      </c>
      <c r="T28" s="304"/>
      <c r="U28" s="37"/>
      <c r="V28" s="304" t="s">
        <v>27</v>
      </c>
      <c r="W28" s="304"/>
      <c r="X28" s="37"/>
      <c r="Y28" s="319" t="s">
        <v>46</v>
      </c>
      <c r="Z28" s="304"/>
      <c r="AA28" s="304"/>
      <c r="AB28" s="312"/>
      <c r="AC28" s="304"/>
      <c r="AD28" s="304"/>
      <c r="AE28" s="304"/>
      <c r="AF28" s="304"/>
      <c r="AG28" s="339">
        <f>+(((AH14/AH15)*AH16)+((AH17/AH18)*AH19)+((AH20/AH21)*AH22)+((AH23/AH24)*AH25))*4/100</f>
        <v>4</v>
      </c>
      <c r="AH28" s="304"/>
    </row>
    <row r="29" spans="1:34" ht="15" customHeight="1" x14ac:dyDescent="0.25">
      <c r="A29" s="304"/>
      <c r="B29" s="31"/>
      <c r="C29" s="525"/>
      <c r="D29" s="472"/>
      <c r="E29" s="472"/>
      <c r="F29" s="472"/>
      <c r="G29" s="472"/>
      <c r="H29" s="472"/>
      <c r="I29" s="472"/>
      <c r="J29" s="472"/>
      <c r="K29" s="472"/>
      <c r="L29" s="472"/>
      <c r="M29" s="472"/>
      <c r="N29" s="472"/>
      <c r="O29" s="472"/>
      <c r="P29" s="526"/>
      <c r="Q29" s="304"/>
      <c r="R29" s="304"/>
      <c r="S29" s="304"/>
      <c r="T29" s="304"/>
      <c r="U29" s="304"/>
      <c r="V29" s="304"/>
      <c r="W29" s="304"/>
      <c r="X29" s="304"/>
      <c r="Y29" s="304"/>
      <c r="Z29" s="304"/>
      <c r="AA29" s="304"/>
      <c r="AB29" s="312"/>
      <c r="AC29" s="304"/>
      <c r="AD29" s="304"/>
      <c r="AE29" s="304"/>
      <c r="AF29" s="304"/>
      <c r="AG29" s="304"/>
      <c r="AH29" s="304"/>
    </row>
    <row r="30" spans="1:34" ht="15" customHeight="1" x14ac:dyDescent="0.25">
      <c r="A30" s="304"/>
      <c r="B30" s="31"/>
      <c r="C30" s="510"/>
      <c r="D30" s="511"/>
      <c r="E30" s="511"/>
      <c r="F30" s="511"/>
      <c r="G30" s="511"/>
      <c r="H30" s="511"/>
      <c r="I30" s="511"/>
      <c r="J30" s="511"/>
      <c r="K30" s="511"/>
      <c r="L30" s="511"/>
      <c r="M30" s="511"/>
      <c r="N30" s="511"/>
      <c r="O30" s="511"/>
      <c r="P30" s="512"/>
      <c r="Q30" s="304"/>
      <c r="R30" s="317" t="s">
        <v>131</v>
      </c>
      <c r="S30" s="304"/>
      <c r="T30" s="304"/>
      <c r="U30" s="304"/>
      <c r="V30" s="304"/>
      <c r="W30" s="535" t="s">
        <v>23</v>
      </c>
      <c r="X30" s="498"/>
      <c r="Y30" s="498"/>
      <c r="Z30" s="498"/>
      <c r="AA30" s="488"/>
      <c r="AB30" s="312"/>
      <c r="AC30" s="304"/>
      <c r="AD30" s="304"/>
      <c r="AE30" s="304"/>
      <c r="AF30" s="304"/>
      <c r="AG30" s="304"/>
      <c r="AH30" s="304"/>
    </row>
    <row r="31" spans="1:34" ht="15" customHeight="1" x14ac:dyDescent="0.25">
      <c r="A31" s="304"/>
      <c r="B31" s="31"/>
      <c r="C31" s="314"/>
      <c r="D31" s="314"/>
      <c r="E31" s="314"/>
      <c r="F31" s="314"/>
      <c r="G31" s="314"/>
      <c r="H31" s="304"/>
      <c r="I31" s="304"/>
      <c r="J31" s="304"/>
      <c r="K31" s="304"/>
      <c r="L31" s="304"/>
      <c r="M31" s="304"/>
      <c r="N31" s="304"/>
      <c r="O31" s="304"/>
      <c r="P31" s="304"/>
      <c r="Q31" s="304"/>
      <c r="R31" s="317"/>
      <c r="S31" s="304"/>
      <c r="T31" s="304"/>
      <c r="U31" s="304"/>
      <c r="V31" s="304"/>
      <c r="W31" s="304"/>
      <c r="X31" s="304"/>
      <c r="Y31" s="304"/>
      <c r="Z31" s="304"/>
      <c r="AA31" s="304"/>
      <c r="AB31" s="312"/>
      <c r="AC31" s="304"/>
      <c r="AD31" s="304"/>
      <c r="AE31" s="304"/>
      <c r="AF31" s="304"/>
      <c r="AG31" s="304"/>
      <c r="AH31" s="304"/>
    </row>
    <row r="32" spans="1:34" ht="15" customHeight="1" x14ac:dyDescent="0.25">
      <c r="A32" s="304"/>
      <c r="B32" s="31"/>
      <c r="C32" s="317" t="s">
        <v>132</v>
      </c>
      <c r="D32" s="314"/>
      <c r="E32" s="314"/>
      <c r="F32" s="314"/>
      <c r="G32" s="314"/>
      <c r="H32" s="314"/>
      <c r="I32" s="304"/>
      <c r="J32" s="304"/>
      <c r="K32" s="304"/>
      <c r="L32" s="304"/>
      <c r="M32" s="304"/>
      <c r="N32" s="304"/>
      <c r="O32" s="304"/>
      <c r="P32" s="304"/>
      <c r="Q32" s="304"/>
      <c r="R32" s="304"/>
      <c r="S32" s="304"/>
      <c r="T32" s="304"/>
      <c r="U32" s="304"/>
      <c r="V32" s="304"/>
      <c r="W32" s="304"/>
      <c r="X32" s="304"/>
      <c r="Y32" s="304"/>
      <c r="Z32" s="304"/>
      <c r="AA32" s="304"/>
      <c r="AB32" s="312"/>
      <c r="AC32" s="304"/>
      <c r="AD32" s="304"/>
      <c r="AE32" s="304"/>
      <c r="AF32" s="304"/>
      <c r="AG32" s="304"/>
      <c r="AH32" s="304"/>
    </row>
    <row r="33" spans="1:34" ht="39.75" customHeight="1" x14ac:dyDescent="0.25">
      <c r="A33" s="304"/>
      <c r="B33" s="31"/>
      <c r="C33" s="899" t="s">
        <v>523</v>
      </c>
      <c r="D33" s="498"/>
      <c r="E33" s="498"/>
      <c r="F33" s="498"/>
      <c r="G33" s="498"/>
      <c r="H33" s="498"/>
      <c r="I33" s="498"/>
      <c r="J33" s="498"/>
      <c r="K33" s="498"/>
      <c r="L33" s="498"/>
      <c r="M33" s="498"/>
      <c r="N33" s="498"/>
      <c r="O33" s="498"/>
      <c r="P33" s="498"/>
      <c r="Q33" s="498"/>
      <c r="R33" s="498"/>
      <c r="S33" s="498"/>
      <c r="T33" s="498"/>
      <c r="U33" s="498"/>
      <c r="V33" s="498"/>
      <c r="W33" s="498"/>
      <c r="X33" s="498"/>
      <c r="Y33" s="498"/>
      <c r="Z33" s="498"/>
      <c r="AA33" s="488"/>
      <c r="AB33" s="312"/>
      <c r="AC33" s="304"/>
      <c r="AD33" s="304"/>
      <c r="AE33" s="304"/>
      <c r="AF33" s="304"/>
      <c r="AG33" s="304"/>
      <c r="AH33" s="304"/>
    </row>
    <row r="34" spans="1:34" ht="15" customHeight="1" x14ac:dyDescent="0.25">
      <c r="A34" s="304"/>
      <c r="B34" s="31"/>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20"/>
      <c r="AC34" s="304"/>
      <c r="AD34" s="304"/>
      <c r="AE34" s="304"/>
      <c r="AF34" s="304"/>
      <c r="AG34" s="304"/>
      <c r="AH34" s="304"/>
    </row>
    <row r="35" spans="1:34" ht="15" customHeight="1" x14ac:dyDescent="0.25">
      <c r="A35" s="304"/>
      <c r="B35" s="31"/>
      <c r="C35" s="308" t="s">
        <v>134</v>
      </c>
      <c r="D35" s="314"/>
      <c r="E35" s="314"/>
      <c r="F35" s="314"/>
      <c r="G35" s="314"/>
      <c r="H35" s="314"/>
      <c r="I35" s="314"/>
      <c r="J35" s="314"/>
      <c r="K35" s="314"/>
      <c r="L35" s="314"/>
      <c r="M35" s="308" t="s">
        <v>134</v>
      </c>
      <c r="N35" s="314"/>
      <c r="O35" s="314"/>
      <c r="P35" s="314"/>
      <c r="Q35" s="314"/>
      <c r="R35" s="314"/>
      <c r="S35" s="314"/>
      <c r="T35" s="314"/>
      <c r="U35" s="314"/>
      <c r="V35" s="314"/>
      <c r="W35" s="314"/>
      <c r="X35" s="314"/>
      <c r="Y35" s="314"/>
      <c r="Z35" s="314"/>
      <c r="AA35" s="314"/>
      <c r="AB35" s="320"/>
      <c r="AC35" s="304"/>
      <c r="AD35" s="304"/>
      <c r="AE35" s="304"/>
      <c r="AF35" s="304"/>
      <c r="AG35" s="304"/>
      <c r="AH35" s="304"/>
    </row>
    <row r="36" spans="1:34" ht="29.25" customHeight="1" x14ac:dyDescent="0.25">
      <c r="A36" s="304"/>
      <c r="B36" s="31"/>
      <c r="C36" s="535"/>
      <c r="D36" s="498"/>
      <c r="E36" s="498"/>
      <c r="F36" s="498"/>
      <c r="G36" s="498"/>
      <c r="H36" s="498"/>
      <c r="I36" s="498"/>
      <c r="J36" s="498"/>
      <c r="K36" s="488"/>
      <c r="L36" s="314"/>
      <c r="M36" s="535"/>
      <c r="N36" s="498"/>
      <c r="O36" s="498"/>
      <c r="P36" s="498"/>
      <c r="Q36" s="498"/>
      <c r="R36" s="498"/>
      <c r="S36" s="498"/>
      <c r="T36" s="498"/>
      <c r="U36" s="498"/>
      <c r="V36" s="498"/>
      <c r="W36" s="498"/>
      <c r="X36" s="498"/>
      <c r="Y36" s="498"/>
      <c r="Z36" s="498"/>
      <c r="AA36" s="488"/>
      <c r="AB36" s="320"/>
      <c r="AC36" s="304"/>
      <c r="AD36" s="304"/>
      <c r="AE36" s="304"/>
      <c r="AF36" s="304"/>
      <c r="AG36" s="304"/>
      <c r="AH36" s="304"/>
    </row>
    <row r="37" spans="1:34" ht="15" customHeight="1" x14ac:dyDescent="0.25">
      <c r="A37" s="304"/>
      <c r="B37" s="31"/>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12"/>
      <c r="AC37" s="304"/>
      <c r="AD37" s="304"/>
      <c r="AE37" s="304"/>
      <c r="AF37" s="304"/>
      <c r="AG37" s="304"/>
      <c r="AH37" s="304"/>
    </row>
    <row r="38" spans="1:34" ht="15" customHeight="1" x14ac:dyDescent="0.25">
      <c r="A38" s="304"/>
      <c r="B38" s="31"/>
      <c r="C38" s="321" t="s">
        <v>137</v>
      </c>
      <c r="D38" s="321"/>
      <c r="E38" s="321"/>
      <c r="F38" s="321"/>
      <c r="G38" s="322"/>
      <c r="H38" s="323"/>
      <c r="I38" s="323"/>
      <c r="J38" s="323"/>
      <c r="K38" s="323"/>
      <c r="L38" s="323"/>
      <c r="M38" s="323"/>
      <c r="N38" s="323"/>
      <c r="O38" s="323"/>
      <c r="P38" s="323"/>
      <c r="Q38" s="323"/>
      <c r="R38" s="323"/>
      <c r="S38" s="323"/>
      <c r="T38" s="323"/>
      <c r="U38" s="323"/>
      <c r="V38" s="323"/>
      <c r="W38" s="323"/>
      <c r="X38" s="323"/>
      <c r="Y38" s="323"/>
      <c r="Z38" s="323"/>
      <c r="AA38" s="323"/>
      <c r="AB38" s="312"/>
      <c r="AC38" s="304"/>
      <c r="AD38" s="304"/>
      <c r="AE38" s="304"/>
      <c r="AF38" s="304"/>
      <c r="AG38" s="304"/>
      <c r="AH38" s="304"/>
    </row>
    <row r="39" spans="1:34" ht="90" customHeight="1" x14ac:dyDescent="0.25">
      <c r="A39" s="304"/>
      <c r="B39" s="31"/>
      <c r="C39" s="536" t="s">
        <v>441</v>
      </c>
      <c r="D39" s="498"/>
      <c r="E39" s="498"/>
      <c r="F39" s="498"/>
      <c r="G39" s="498"/>
      <c r="H39" s="498"/>
      <c r="I39" s="498"/>
      <c r="J39" s="498"/>
      <c r="K39" s="498"/>
      <c r="L39" s="498"/>
      <c r="M39" s="498"/>
      <c r="N39" s="498"/>
      <c r="O39" s="498"/>
      <c r="P39" s="498"/>
      <c r="Q39" s="498"/>
      <c r="R39" s="498"/>
      <c r="S39" s="498"/>
      <c r="T39" s="498"/>
      <c r="U39" s="498"/>
      <c r="V39" s="498"/>
      <c r="W39" s="498"/>
      <c r="X39" s="498"/>
      <c r="Y39" s="498"/>
      <c r="Z39" s="498"/>
      <c r="AA39" s="488"/>
      <c r="AB39" s="312"/>
      <c r="AC39" s="304"/>
      <c r="AD39" s="304"/>
      <c r="AE39" s="304"/>
      <c r="AF39" s="304"/>
      <c r="AG39" s="304"/>
      <c r="AH39" s="304"/>
    </row>
    <row r="40" spans="1:34" ht="15" customHeight="1" x14ac:dyDescent="0.25">
      <c r="A40" s="304"/>
      <c r="B40" s="31"/>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12"/>
      <c r="AC40" s="304"/>
      <c r="AD40" s="304"/>
      <c r="AE40" s="304"/>
      <c r="AF40" s="304"/>
      <c r="AG40" s="304"/>
      <c r="AH40" s="304"/>
    </row>
    <row r="41" spans="1:34" ht="15.75" customHeight="1" x14ac:dyDescent="0.25">
      <c r="A41" s="304"/>
      <c r="B41" s="31"/>
      <c r="C41" s="519" t="s">
        <v>139</v>
      </c>
      <c r="D41" s="515"/>
      <c r="E41" s="317"/>
      <c r="F41" s="497" t="s">
        <v>34</v>
      </c>
      <c r="G41" s="488"/>
      <c r="H41" s="317"/>
      <c r="I41" s="304"/>
      <c r="J41" s="324" t="s">
        <v>140</v>
      </c>
      <c r="K41" s="497">
        <v>2</v>
      </c>
      <c r="L41" s="498"/>
      <c r="M41" s="498"/>
      <c r="N41" s="488"/>
      <c r="O41" s="317"/>
      <c r="P41" s="317"/>
      <c r="Q41" s="308" t="s">
        <v>141</v>
      </c>
      <c r="R41" s="304"/>
      <c r="S41" s="317"/>
      <c r="T41" s="317"/>
      <c r="U41" s="317"/>
      <c r="V41" s="317"/>
      <c r="W41" s="497" t="s">
        <v>20</v>
      </c>
      <c r="X41" s="498"/>
      <c r="Y41" s="498"/>
      <c r="Z41" s="498"/>
      <c r="AA41" s="488"/>
      <c r="AB41" s="316"/>
      <c r="AC41" s="304"/>
      <c r="AD41" s="304"/>
      <c r="AE41" s="304"/>
      <c r="AF41" s="304"/>
      <c r="AG41" s="304"/>
      <c r="AH41" s="304"/>
    </row>
    <row r="42" spans="1:34" ht="15.75" customHeight="1" x14ac:dyDescent="0.25">
      <c r="A42" s="304"/>
      <c r="B42" s="31"/>
      <c r="C42" s="304"/>
      <c r="D42" s="304"/>
      <c r="E42" s="304"/>
      <c r="F42" s="319"/>
      <c r="G42" s="319"/>
      <c r="H42" s="319"/>
      <c r="I42" s="319"/>
      <c r="J42" s="319"/>
      <c r="K42" s="319"/>
      <c r="L42" s="319"/>
      <c r="M42" s="304"/>
      <c r="N42" s="304"/>
      <c r="O42" s="304"/>
      <c r="P42" s="304"/>
      <c r="Q42" s="304"/>
      <c r="R42" s="304"/>
      <c r="S42" s="304"/>
      <c r="T42" s="304"/>
      <c r="U42" s="304"/>
      <c r="V42" s="304"/>
      <c r="W42" s="304"/>
      <c r="X42" s="304"/>
      <c r="Y42" s="304"/>
      <c r="Z42" s="304"/>
      <c r="AA42" s="304"/>
      <c r="AB42" s="312"/>
      <c r="AC42" s="304"/>
      <c r="AD42" s="304"/>
      <c r="AE42" s="304"/>
      <c r="AF42" s="304"/>
      <c r="AG42" s="304"/>
      <c r="AH42" s="304"/>
    </row>
    <row r="43" spans="1:34" ht="32.25" customHeight="1" x14ac:dyDescent="0.25">
      <c r="A43" s="304"/>
      <c r="B43" s="31"/>
      <c r="C43" s="304"/>
      <c r="D43" s="324" t="s">
        <v>142</v>
      </c>
      <c r="E43" s="317"/>
      <c r="F43" s="536" t="s">
        <v>473</v>
      </c>
      <c r="G43" s="498"/>
      <c r="H43" s="498"/>
      <c r="I43" s="498"/>
      <c r="J43" s="498"/>
      <c r="K43" s="498"/>
      <c r="L43" s="498"/>
      <c r="M43" s="488"/>
      <c r="N43" s="304"/>
      <c r="O43" s="324" t="s">
        <v>144</v>
      </c>
      <c r="P43" s="535">
        <v>0</v>
      </c>
      <c r="Q43" s="498"/>
      <c r="R43" s="498"/>
      <c r="S43" s="498"/>
      <c r="T43" s="498"/>
      <c r="U43" s="498"/>
      <c r="V43" s="498"/>
      <c r="W43" s="498"/>
      <c r="X43" s="498"/>
      <c r="Y43" s="498"/>
      <c r="Z43" s="498"/>
      <c r="AA43" s="488"/>
      <c r="AB43" s="312"/>
      <c r="AC43" s="304"/>
      <c r="AD43" s="304"/>
      <c r="AE43" s="304"/>
      <c r="AF43" s="304"/>
      <c r="AG43" s="304"/>
      <c r="AH43" s="304"/>
    </row>
    <row r="44" spans="1:34" ht="15.75" customHeight="1" x14ac:dyDescent="0.25">
      <c r="A44" s="304"/>
      <c r="B44" s="31"/>
      <c r="C44" s="317"/>
      <c r="D44" s="317"/>
      <c r="E44" s="317"/>
      <c r="F44" s="319"/>
      <c r="G44" s="319"/>
      <c r="H44" s="319"/>
      <c r="I44" s="319"/>
      <c r="J44" s="319"/>
      <c r="K44" s="319"/>
      <c r="L44" s="319"/>
      <c r="M44" s="317"/>
      <c r="N44" s="317"/>
      <c r="O44" s="317"/>
      <c r="P44" s="317"/>
      <c r="Q44" s="317"/>
      <c r="R44" s="317"/>
      <c r="S44" s="317"/>
      <c r="T44" s="317"/>
      <c r="U44" s="317"/>
      <c r="V44" s="317"/>
      <c r="W44" s="317"/>
      <c r="X44" s="317"/>
      <c r="Y44" s="317"/>
      <c r="Z44" s="317"/>
      <c r="AA44" s="317"/>
      <c r="AB44" s="316"/>
      <c r="AC44" s="304"/>
      <c r="AD44" s="304"/>
      <c r="AE44" s="304"/>
      <c r="AF44" s="304"/>
      <c r="AG44" s="304"/>
      <c r="AH44" s="304"/>
    </row>
    <row r="45" spans="1:34" ht="15.75" customHeight="1" x14ac:dyDescent="0.25">
      <c r="A45" s="304"/>
      <c r="B45" s="31"/>
      <c r="C45" s="304"/>
      <c r="D45" s="324" t="s">
        <v>145</v>
      </c>
      <c r="E45" s="304"/>
      <c r="F45" s="518" t="s">
        <v>146</v>
      </c>
      <c r="G45" s="488"/>
      <c r="H45" s="304"/>
      <c r="I45" s="304"/>
      <c r="J45" s="317" t="s">
        <v>147</v>
      </c>
      <c r="K45" s="304"/>
      <c r="L45" s="518" t="s">
        <v>148</v>
      </c>
      <c r="M45" s="498"/>
      <c r="N45" s="488"/>
      <c r="O45" s="317"/>
      <c r="P45" s="317"/>
      <c r="Q45" s="304"/>
      <c r="R45" s="317" t="s">
        <v>149</v>
      </c>
      <c r="S45" s="317"/>
      <c r="T45" s="317"/>
      <c r="U45" s="317"/>
      <c r="V45" s="317"/>
      <c r="W45" s="537"/>
      <c r="X45" s="498"/>
      <c r="Y45" s="498"/>
      <c r="Z45" s="498"/>
      <c r="AA45" s="488"/>
      <c r="AB45" s="316"/>
      <c r="AC45" s="304"/>
      <c r="AD45" s="304"/>
      <c r="AE45" s="304"/>
      <c r="AF45" s="304"/>
      <c r="AG45" s="304"/>
      <c r="AH45" s="304"/>
    </row>
    <row r="46" spans="1:34" ht="15.75" customHeight="1" x14ac:dyDescent="0.25">
      <c r="A46" s="304"/>
      <c r="B46" s="31"/>
      <c r="C46" s="304"/>
      <c r="D46" s="304"/>
      <c r="E46" s="304"/>
      <c r="F46" s="29"/>
      <c r="G46" s="304"/>
      <c r="H46" s="304"/>
      <c r="I46" s="308"/>
      <c r="J46" s="308"/>
      <c r="K46" s="308"/>
      <c r="L46" s="308"/>
      <c r="M46" s="308"/>
      <c r="N46" s="308"/>
      <c r="O46" s="308"/>
      <c r="P46" s="308"/>
      <c r="Q46" s="308"/>
      <c r="R46" s="308"/>
      <c r="S46" s="308"/>
      <c r="T46" s="308"/>
      <c r="U46" s="308"/>
      <c r="V46" s="308"/>
      <c r="W46" s="308"/>
      <c r="X46" s="308"/>
      <c r="Y46" s="308"/>
      <c r="Z46" s="308"/>
      <c r="AA46" s="308"/>
      <c r="AB46" s="309"/>
      <c r="AC46" s="304"/>
      <c r="AD46" s="304"/>
      <c r="AE46" s="304"/>
      <c r="AF46" s="304"/>
      <c r="AG46" s="304"/>
      <c r="AH46" s="304"/>
    </row>
    <row r="47" spans="1:34" ht="15.75" customHeight="1" x14ac:dyDescent="0.25">
      <c r="A47" s="304"/>
      <c r="B47" s="31"/>
      <c r="C47" s="325" t="s">
        <v>150</v>
      </c>
      <c r="D47" s="538">
        <v>2024</v>
      </c>
      <c r="E47" s="539"/>
      <c r="F47" s="540"/>
      <c r="G47" s="35"/>
      <c r="H47" s="308"/>
      <c r="I47" s="308"/>
      <c r="J47" s="308"/>
      <c r="K47" s="308"/>
      <c r="L47" s="308"/>
      <c r="M47" s="308"/>
      <c r="N47" s="308"/>
      <c r="O47" s="308"/>
      <c r="P47" s="308"/>
      <c r="Q47" s="530"/>
      <c r="R47" s="515"/>
      <c r="S47" s="515"/>
      <c r="T47" s="515"/>
      <c r="U47" s="515"/>
      <c r="V47" s="308"/>
      <c r="W47" s="308"/>
      <c r="X47" s="529"/>
      <c r="Y47" s="515"/>
      <c r="Z47" s="515"/>
      <c r="AA47" s="515"/>
      <c r="AB47" s="316"/>
      <c r="AC47" s="304"/>
      <c r="AD47" s="304"/>
      <c r="AE47" s="304"/>
      <c r="AF47" s="304"/>
      <c r="AG47" s="304"/>
      <c r="AH47" s="304"/>
    </row>
    <row r="48" spans="1:34" ht="5.25" customHeight="1" x14ac:dyDescent="0.25">
      <c r="A48" s="304"/>
      <c r="B48" s="31"/>
      <c r="C48" s="317"/>
      <c r="D48" s="38"/>
      <c r="E48" s="38"/>
      <c r="F48" s="38"/>
      <c r="G48" s="304"/>
      <c r="H48" s="308"/>
      <c r="I48" s="308"/>
      <c r="J48" s="308"/>
      <c r="K48" s="308"/>
      <c r="L48" s="308"/>
      <c r="M48" s="308"/>
      <c r="N48" s="308"/>
      <c r="O48" s="308"/>
      <c r="P48" s="308"/>
      <c r="Q48" s="314"/>
      <c r="R48" s="314"/>
      <c r="S48" s="314"/>
      <c r="T48" s="314"/>
      <c r="U48" s="314"/>
      <c r="V48" s="308"/>
      <c r="W48" s="308"/>
      <c r="X48" s="310"/>
      <c r="Y48" s="310"/>
      <c r="Z48" s="310"/>
      <c r="AA48" s="310"/>
      <c r="AB48" s="316"/>
      <c r="AC48" s="304"/>
      <c r="AD48" s="304"/>
      <c r="AE48" s="304"/>
      <c r="AF48" s="304"/>
      <c r="AG48" s="304"/>
      <c r="AH48" s="304"/>
    </row>
    <row r="49" spans="1:34" ht="15.75" customHeight="1" x14ac:dyDescent="0.25">
      <c r="A49" s="304"/>
      <c r="B49" s="31"/>
      <c r="C49" s="317" t="s">
        <v>140</v>
      </c>
      <c r="D49" s="535">
        <v>1.2</v>
      </c>
      <c r="E49" s="498"/>
      <c r="F49" s="488"/>
      <c r="G49" s="304"/>
      <c r="H49" s="308"/>
      <c r="I49" s="308"/>
      <c r="J49" s="308"/>
      <c r="K49" s="308"/>
      <c r="L49" s="308"/>
      <c r="M49" s="308"/>
      <c r="N49" s="308"/>
      <c r="O49" s="308"/>
      <c r="P49" s="308"/>
      <c r="Q49" s="530"/>
      <c r="R49" s="515"/>
      <c r="S49" s="515"/>
      <c r="T49" s="515"/>
      <c r="U49" s="515"/>
      <c r="V49" s="308"/>
      <c r="W49" s="308"/>
      <c r="X49" s="529"/>
      <c r="Y49" s="515"/>
      <c r="Z49" s="515"/>
      <c r="AA49" s="515"/>
      <c r="AB49" s="309"/>
      <c r="AC49" s="304"/>
      <c r="AD49" s="304"/>
      <c r="AE49" s="304"/>
      <c r="AF49" s="304"/>
      <c r="AG49" s="304"/>
      <c r="AH49" s="304"/>
    </row>
    <row r="50" spans="1:34" ht="15.75" customHeight="1" x14ac:dyDescent="0.25">
      <c r="A50" s="304"/>
      <c r="B50" s="31"/>
      <c r="C50" s="304"/>
      <c r="D50" s="304"/>
      <c r="E50" s="304"/>
      <c r="F50" s="304"/>
      <c r="G50" s="304"/>
      <c r="H50" s="304"/>
      <c r="I50" s="308"/>
      <c r="J50" s="308"/>
      <c r="K50" s="317"/>
      <c r="L50" s="317"/>
      <c r="M50" s="317"/>
      <c r="N50" s="317"/>
      <c r="O50" s="317"/>
      <c r="P50" s="317"/>
      <c r="Q50" s="317"/>
      <c r="R50" s="317"/>
      <c r="S50" s="317"/>
      <c r="T50" s="317"/>
      <c r="U50" s="317"/>
      <c r="V50" s="317"/>
      <c r="W50" s="317"/>
      <c r="X50" s="317"/>
      <c r="Y50" s="317"/>
      <c r="Z50" s="317"/>
      <c r="AA50" s="317"/>
      <c r="AB50" s="309"/>
      <c r="AC50" s="304"/>
      <c r="AD50" s="304"/>
      <c r="AE50" s="304"/>
      <c r="AF50" s="304"/>
      <c r="AG50" s="304"/>
      <c r="AH50" s="304"/>
    </row>
    <row r="51" spans="1:34" ht="15.75" customHeight="1" x14ac:dyDescent="0.25">
      <c r="A51" s="304"/>
      <c r="B51" s="31"/>
      <c r="C51" s="317"/>
      <c r="D51" s="497" t="s">
        <v>151</v>
      </c>
      <c r="E51" s="498"/>
      <c r="F51" s="498"/>
      <c r="G51" s="498"/>
      <c r="H51" s="498"/>
      <c r="I51" s="498"/>
      <c r="J51" s="498"/>
      <c r="K51" s="498"/>
      <c r="L51" s="498"/>
      <c r="M51" s="498"/>
      <c r="N51" s="498"/>
      <c r="O51" s="498"/>
      <c r="P51" s="498"/>
      <c r="Q51" s="498"/>
      <c r="R51" s="498"/>
      <c r="S51" s="498"/>
      <c r="T51" s="498"/>
      <c r="U51" s="498"/>
      <c r="V51" s="498"/>
      <c r="W51" s="498"/>
      <c r="X51" s="498"/>
      <c r="Y51" s="488"/>
      <c r="Z51" s="318"/>
      <c r="AA51" s="318"/>
      <c r="AB51" s="326"/>
      <c r="AC51" s="304"/>
      <c r="AD51" s="304"/>
      <c r="AE51" s="304"/>
      <c r="AF51" s="304"/>
      <c r="AG51" s="304"/>
      <c r="AH51" s="304"/>
    </row>
    <row r="52" spans="1:34" ht="15.75" customHeight="1" x14ac:dyDescent="0.25">
      <c r="A52" s="304"/>
      <c r="B52" s="31"/>
      <c r="C52" s="304"/>
      <c r="D52" s="503" t="s">
        <v>152</v>
      </c>
      <c r="E52" s="498"/>
      <c r="F52" s="498"/>
      <c r="G52" s="498"/>
      <c r="H52" s="488"/>
      <c r="I52" s="499" t="s">
        <v>153</v>
      </c>
      <c r="J52" s="498"/>
      <c r="K52" s="498"/>
      <c r="L52" s="498"/>
      <c r="M52" s="498"/>
      <c r="N52" s="498"/>
      <c r="O52" s="498"/>
      <c r="P52" s="488"/>
      <c r="Q52" s="500" t="s">
        <v>154</v>
      </c>
      <c r="R52" s="498"/>
      <c r="S52" s="498"/>
      <c r="T52" s="498"/>
      <c r="U52" s="498"/>
      <c r="V52" s="498"/>
      <c r="W52" s="498"/>
      <c r="X52" s="498"/>
      <c r="Y52" s="488"/>
      <c r="Z52" s="318"/>
      <c r="AA52" s="318"/>
      <c r="AB52" s="326"/>
      <c r="AC52" s="304"/>
      <c r="AD52" s="304"/>
      <c r="AE52" s="304"/>
      <c r="AF52" s="304"/>
      <c r="AG52" s="304"/>
      <c r="AH52" s="304"/>
    </row>
    <row r="53" spans="1:34" ht="15.75" customHeight="1" x14ac:dyDescent="0.25">
      <c r="A53" s="327"/>
      <c r="B53" s="39"/>
      <c r="C53" s="40"/>
      <c r="D53" s="504" t="s">
        <v>155</v>
      </c>
      <c r="E53" s="498"/>
      <c r="F53" s="498"/>
      <c r="G53" s="498"/>
      <c r="H53" s="488"/>
      <c r="I53" s="501" t="s">
        <v>156</v>
      </c>
      <c r="J53" s="498"/>
      <c r="K53" s="498"/>
      <c r="L53" s="498"/>
      <c r="M53" s="498"/>
      <c r="N53" s="498"/>
      <c r="O53" s="498"/>
      <c r="P53" s="488"/>
      <c r="Q53" s="502" t="s">
        <v>157</v>
      </c>
      <c r="R53" s="498"/>
      <c r="S53" s="498"/>
      <c r="T53" s="498"/>
      <c r="U53" s="498"/>
      <c r="V53" s="498"/>
      <c r="W53" s="498"/>
      <c r="X53" s="498"/>
      <c r="Y53" s="488"/>
      <c r="Z53" s="327"/>
      <c r="AA53" s="327"/>
      <c r="AB53" s="328"/>
      <c r="AC53" s="327"/>
      <c r="AD53" s="327"/>
      <c r="AE53" s="327"/>
      <c r="AF53" s="327"/>
      <c r="AG53" s="327"/>
      <c r="AH53" s="327"/>
    </row>
    <row r="54" spans="1:34" ht="15.75" customHeight="1" x14ac:dyDescent="0.25">
      <c r="A54" s="304"/>
      <c r="B54" s="31"/>
      <c r="C54" s="329"/>
      <c r="D54" s="329"/>
      <c r="E54" s="329"/>
      <c r="F54" s="329"/>
      <c r="G54" s="330"/>
      <c r="H54" s="330"/>
      <c r="I54" s="330"/>
      <c r="J54" s="330"/>
      <c r="K54" s="330"/>
      <c r="L54" s="330"/>
      <c r="M54" s="330"/>
      <c r="N54" s="330"/>
      <c r="O54" s="330"/>
      <c r="P54" s="330"/>
      <c r="Q54" s="330"/>
      <c r="R54" s="330"/>
      <c r="S54" s="330"/>
      <c r="T54" s="330"/>
      <c r="U54" s="330"/>
      <c r="V54" s="330"/>
      <c r="W54" s="330"/>
      <c r="X54" s="330"/>
      <c r="Y54" s="330"/>
      <c r="Z54" s="329"/>
      <c r="AA54" s="329"/>
      <c r="AB54" s="313"/>
      <c r="AC54" s="304"/>
      <c r="AD54" s="304"/>
      <c r="AE54" s="304"/>
      <c r="AF54" s="304"/>
      <c r="AG54" s="304"/>
      <c r="AH54" s="304"/>
    </row>
    <row r="55" spans="1:34" ht="15.75" customHeight="1" x14ac:dyDescent="0.25">
      <c r="A55" s="331"/>
      <c r="B55" s="41"/>
      <c r="C55" s="505" t="s">
        <v>158</v>
      </c>
      <c r="D55" s="498"/>
      <c r="E55" s="498"/>
      <c r="F55" s="488"/>
      <c r="G55" s="506" t="s">
        <v>159</v>
      </c>
      <c r="H55" s="507" t="s">
        <v>160</v>
      </c>
      <c r="I55" s="508"/>
      <c r="J55" s="508"/>
      <c r="K55" s="508"/>
      <c r="L55" s="508"/>
      <c r="M55" s="508"/>
      <c r="N55" s="508"/>
      <c r="O55" s="508"/>
      <c r="P55" s="508"/>
      <c r="Q55" s="508"/>
      <c r="R55" s="508"/>
      <c r="S55" s="508"/>
      <c r="T55" s="508"/>
      <c r="U55" s="508"/>
      <c r="V55" s="508"/>
      <c r="W55" s="508"/>
      <c r="X55" s="508"/>
      <c r="Y55" s="508"/>
      <c r="Z55" s="508"/>
      <c r="AA55" s="509"/>
      <c r="AB55" s="326"/>
      <c r="AC55" s="331"/>
      <c r="AD55" s="331"/>
      <c r="AE55" s="331"/>
      <c r="AF55" s="331"/>
      <c r="AG55" s="331"/>
      <c r="AH55" s="331"/>
    </row>
    <row r="56" spans="1:34" ht="15.75" customHeight="1" x14ac:dyDescent="0.25">
      <c r="A56" s="331"/>
      <c r="B56" s="41"/>
      <c r="C56" s="42" t="s">
        <v>161</v>
      </c>
      <c r="D56" s="43" t="s">
        <v>474</v>
      </c>
      <c r="E56" s="505" t="s">
        <v>162</v>
      </c>
      <c r="F56" s="488"/>
      <c r="G56" s="475"/>
      <c r="H56" s="510"/>
      <c r="I56" s="511"/>
      <c r="J56" s="511"/>
      <c r="K56" s="511"/>
      <c r="L56" s="511"/>
      <c r="M56" s="511"/>
      <c r="N56" s="511"/>
      <c r="O56" s="511"/>
      <c r="P56" s="511"/>
      <c r="Q56" s="511"/>
      <c r="R56" s="511"/>
      <c r="S56" s="511"/>
      <c r="T56" s="511"/>
      <c r="U56" s="511"/>
      <c r="V56" s="511"/>
      <c r="W56" s="511"/>
      <c r="X56" s="511"/>
      <c r="Y56" s="511"/>
      <c r="Z56" s="511"/>
      <c r="AA56" s="512"/>
      <c r="AB56" s="326"/>
      <c r="AC56" s="331"/>
      <c r="AD56" s="331"/>
      <c r="AE56" s="331"/>
      <c r="AF56" s="331"/>
      <c r="AG56" s="331"/>
      <c r="AH56" s="331"/>
    </row>
    <row r="57" spans="1:34" ht="15.75" customHeight="1" x14ac:dyDescent="0.25">
      <c r="A57" s="331"/>
      <c r="B57" s="41"/>
      <c r="C57" s="44">
        <v>2024</v>
      </c>
      <c r="D57" s="45">
        <v>45474</v>
      </c>
      <c r="E57" s="513">
        <v>45656</v>
      </c>
      <c r="F57" s="488"/>
      <c r="G57" s="46">
        <v>0.5</v>
      </c>
      <c r="H57" s="517"/>
      <c r="I57" s="498"/>
      <c r="J57" s="498"/>
      <c r="K57" s="498"/>
      <c r="L57" s="498"/>
      <c r="M57" s="498"/>
      <c r="N57" s="498"/>
      <c r="O57" s="498"/>
      <c r="P57" s="498"/>
      <c r="Q57" s="498"/>
      <c r="R57" s="498"/>
      <c r="S57" s="498"/>
      <c r="T57" s="498"/>
      <c r="U57" s="498"/>
      <c r="V57" s="498"/>
      <c r="W57" s="498"/>
      <c r="X57" s="498"/>
      <c r="Y57" s="498"/>
      <c r="Z57" s="498"/>
      <c r="AA57" s="488"/>
      <c r="AB57" s="326"/>
      <c r="AC57" s="331"/>
      <c r="AD57" s="331"/>
      <c r="AE57" s="331"/>
      <c r="AF57" s="331"/>
      <c r="AG57" s="331"/>
      <c r="AH57" s="331"/>
    </row>
    <row r="58" spans="1:34" ht="15.75" customHeight="1" x14ac:dyDescent="0.25">
      <c r="A58" s="331"/>
      <c r="B58" s="41"/>
      <c r="C58" s="44">
        <v>2025</v>
      </c>
      <c r="D58" s="45">
        <v>45658</v>
      </c>
      <c r="E58" s="513">
        <v>46021</v>
      </c>
      <c r="F58" s="488"/>
      <c r="G58" s="46">
        <v>0.8</v>
      </c>
      <c r="H58" s="517"/>
      <c r="I58" s="498"/>
      <c r="J58" s="498"/>
      <c r="K58" s="498"/>
      <c r="L58" s="498"/>
      <c r="M58" s="498"/>
      <c r="N58" s="498"/>
      <c r="O58" s="498"/>
      <c r="P58" s="498"/>
      <c r="Q58" s="498"/>
      <c r="R58" s="498"/>
      <c r="S58" s="498"/>
      <c r="T58" s="498"/>
      <c r="U58" s="498"/>
      <c r="V58" s="498"/>
      <c r="W58" s="498"/>
      <c r="X58" s="498"/>
      <c r="Y58" s="498"/>
      <c r="Z58" s="498"/>
      <c r="AA58" s="488"/>
      <c r="AB58" s="326"/>
      <c r="AC58" s="331"/>
      <c r="AD58" s="331"/>
      <c r="AE58" s="331"/>
      <c r="AF58" s="331"/>
      <c r="AG58" s="331"/>
      <c r="AH58" s="331"/>
    </row>
    <row r="59" spans="1:34" ht="15.75" customHeight="1" x14ac:dyDescent="0.25">
      <c r="A59" s="331"/>
      <c r="B59" s="41"/>
      <c r="C59" s="44">
        <v>2026</v>
      </c>
      <c r="D59" s="45">
        <v>46023</v>
      </c>
      <c r="E59" s="513">
        <v>46386</v>
      </c>
      <c r="F59" s="488"/>
      <c r="G59" s="46">
        <v>0.4</v>
      </c>
      <c r="H59" s="517"/>
      <c r="I59" s="498"/>
      <c r="J59" s="498"/>
      <c r="K59" s="498"/>
      <c r="L59" s="498"/>
      <c r="M59" s="498"/>
      <c r="N59" s="498"/>
      <c r="O59" s="498"/>
      <c r="P59" s="498"/>
      <c r="Q59" s="498"/>
      <c r="R59" s="498"/>
      <c r="S59" s="498"/>
      <c r="T59" s="498"/>
      <c r="U59" s="498"/>
      <c r="V59" s="498"/>
      <c r="W59" s="498"/>
      <c r="X59" s="498"/>
      <c r="Y59" s="498"/>
      <c r="Z59" s="498"/>
      <c r="AA59" s="488"/>
      <c r="AB59" s="326"/>
      <c r="AC59" s="331"/>
      <c r="AD59" s="331"/>
      <c r="AE59" s="331"/>
      <c r="AF59" s="331"/>
      <c r="AG59" s="331"/>
      <c r="AH59" s="331"/>
    </row>
    <row r="60" spans="1:34" ht="15.75" customHeight="1" x14ac:dyDescent="0.25">
      <c r="A60" s="331"/>
      <c r="B60" s="41"/>
      <c r="C60" s="44">
        <v>2027</v>
      </c>
      <c r="D60" s="45">
        <v>46388</v>
      </c>
      <c r="E60" s="513">
        <v>46751</v>
      </c>
      <c r="F60" s="488"/>
      <c r="G60" s="46">
        <v>0.3</v>
      </c>
      <c r="H60" s="517"/>
      <c r="I60" s="498"/>
      <c r="J60" s="498"/>
      <c r="K60" s="498"/>
      <c r="L60" s="498"/>
      <c r="M60" s="498"/>
      <c r="N60" s="498"/>
      <c r="O60" s="498"/>
      <c r="P60" s="498"/>
      <c r="Q60" s="498"/>
      <c r="R60" s="498"/>
      <c r="S60" s="498"/>
      <c r="T60" s="498"/>
      <c r="U60" s="498"/>
      <c r="V60" s="498"/>
      <c r="W60" s="498"/>
      <c r="X60" s="498"/>
      <c r="Y60" s="498"/>
      <c r="Z60" s="498"/>
      <c r="AA60" s="488"/>
      <c r="AB60" s="326"/>
      <c r="AC60" s="331"/>
      <c r="AD60" s="331"/>
      <c r="AE60" s="331"/>
      <c r="AF60" s="331"/>
      <c r="AG60" s="331"/>
      <c r="AH60" s="331"/>
    </row>
    <row r="61" spans="1:34" ht="15.75" customHeight="1" x14ac:dyDescent="0.25">
      <c r="A61" s="331"/>
      <c r="B61" s="41"/>
      <c r="C61" s="44"/>
      <c r="D61" s="44"/>
      <c r="E61" s="505"/>
      <c r="F61" s="488"/>
      <c r="G61" s="43"/>
      <c r="H61" s="505"/>
      <c r="I61" s="498"/>
      <c r="J61" s="498"/>
      <c r="K61" s="498"/>
      <c r="L61" s="498"/>
      <c r="M61" s="498"/>
      <c r="N61" s="498"/>
      <c r="O61" s="498"/>
      <c r="P61" s="498"/>
      <c r="Q61" s="498"/>
      <c r="R61" s="498"/>
      <c r="S61" s="498"/>
      <c r="T61" s="498"/>
      <c r="U61" s="498"/>
      <c r="V61" s="498"/>
      <c r="W61" s="498"/>
      <c r="X61" s="498"/>
      <c r="Y61" s="498"/>
      <c r="Z61" s="498"/>
      <c r="AA61" s="488"/>
      <c r="AB61" s="326"/>
      <c r="AC61" s="331"/>
      <c r="AD61" s="331"/>
      <c r="AE61" s="331"/>
      <c r="AF61" s="331"/>
      <c r="AG61" s="331"/>
      <c r="AH61" s="331"/>
    </row>
    <row r="62" spans="1:34" ht="15.75" customHeight="1" x14ac:dyDescent="0.25">
      <c r="A62" s="304"/>
      <c r="B62" s="31"/>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12"/>
      <c r="AC62" s="304"/>
      <c r="AD62" s="304"/>
      <c r="AE62" s="304"/>
      <c r="AF62" s="304"/>
      <c r="AG62" s="304"/>
      <c r="AH62" s="304"/>
    </row>
    <row r="63" spans="1:34" ht="15.75" customHeight="1" x14ac:dyDescent="0.25">
      <c r="A63" s="304"/>
      <c r="B63" s="31"/>
      <c r="C63" s="519" t="s">
        <v>163</v>
      </c>
      <c r="D63" s="515"/>
      <c r="E63" s="317"/>
      <c r="F63" s="308" t="s">
        <v>164</v>
      </c>
      <c r="G63" s="47"/>
      <c r="H63" s="319"/>
      <c r="I63" s="308" t="s">
        <v>165</v>
      </c>
      <c r="J63" s="304"/>
      <c r="K63" s="518"/>
      <c r="L63" s="488"/>
      <c r="M63" s="317"/>
      <c r="N63" s="304"/>
      <c r="O63" s="304"/>
      <c r="P63" s="304"/>
      <c r="Q63" s="304"/>
      <c r="R63" s="304"/>
      <c r="S63" s="304"/>
      <c r="T63" s="304"/>
      <c r="U63" s="304"/>
      <c r="V63" s="304"/>
      <c r="W63" s="304"/>
      <c r="X63" s="304"/>
      <c r="Y63" s="304"/>
      <c r="Z63" s="304"/>
      <c r="AA63" s="304"/>
      <c r="AB63" s="312"/>
      <c r="AC63" s="304"/>
      <c r="AD63" s="304"/>
      <c r="AE63" s="304"/>
      <c r="AF63" s="304"/>
      <c r="AG63" s="304"/>
      <c r="AH63" s="304"/>
    </row>
    <row r="64" spans="1:34" ht="15.75" customHeight="1" x14ac:dyDescent="0.25">
      <c r="A64" s="304"/>
      <c r="B64" s="332"/>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33"/>
      <c r="AC64" s="304"/>
      <c r="AD64" s="304"/>
      <c r="AE64" s="304"/>
      <c r="AF64" s="304"/>
      <c r="AG64" s="304"/>
      <c r="AH64" s="304"/>
    </row>
    <row r="65" spans="1:34" ht="15.75" customHeight="1" x14ac:dyDescent="0.25">
      <c r="A65" s="304"/>
      <c r="B65" s="516" t="s">
        <v>166</v>
      </c>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8"/>
      <c r="AA65" s="498"/>
      <c r="AB65" s="488"/>
      <c r="AC65" s="304"/>
      <c r="AD65" s="304"/>
      <c r="AE65" s="304"/>
      <c r="AF65" s="304"/>
      <c r="AG65" s="304"/>
      <c r="AH65" s="304"/>
    </row>
    <row r="66" spans="1:34" ht="15.75" customHeight="1" x14ac:dyDescent="0.25">
      <c r="A66" s="304"/>
      <c r="B66" s="48"/>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49"/>
      <c r="AC66" s="304"/>
      <c r="AD66" s="304"/>
      <c r="AE66" s="304"/>
      <c r="AF66" s="304"/>
      <c r="AG66" s="304"/>
      <c r="AH66" s="304"/>
    </row>
    <row r="67" spans="1:34" ht="29.25" customHeight="1" x14ac:dyDescent="0.25">
      <c r="A67" s="304"/>
      <c r="B67" s="505" t="s">
        <v>161</v>
      </c>
      <c r="C67" s="488"/>
      <c r="D67" s="43"/>
      <c r="E67" s="505" t="s">
        <v>167</v>
      </c>
      <c r="F67" s="488"/>
      <c r="G67" s="43"/>
      <c r="H67" s="497" t="s">
        <v>168</v>
      </c>
      <c r="I67" s="488"/>
      <c r="J67" s="505"/>
      <c r="K67" s="488"/>
      <c r="L67" s="514"/>
      <c r="M67" s="515"/>
      <c r="N67" s="43" t="s">
        <v>169</v>
      </c>
      <c r="O67" s="505"/>
      <c r="P67" s="498"/>
      <c r="Q67" s="488"/>
      <c r="R67" s="505" t="s">
        <v>170</v>
      </c>
      <c r="S67" s="498"/>
      <c r="T67" s="488"/>
      <c r="U67" s="505"/>
      <c r="V67" s="498"/>
      <c r="W67" s="488"/>
      <c r="X67" s="505" t="s">
        <v>171</v>
      </c>
      <c r="Y67" s="488"/>
      <c r="Z67" s="505"/>
      <c r="AA67" s="498"/>
      <c r="AB67" s="488"/>
      <c r="AC67" s="304"/>
      <c r="AD67" s="304"/>
      <c r="AE67" s="304"/>
      <c r="AF67" s="304"/>
      <c r="AG67" s="304"/>
      <c r="AH67" s="304"/>
    </row>
    <row r="68" spans="1:34" ht="15.75" customHeight="1" x14ac:dyDescent="0.25">
      <c r="A68" s="304"/>
      <c r="B68" s="48"/>
      <c r="C68" s="334"/>
      <c r="D68" s="334"/>
      <c r="E68" s="334"/>
      <c r="F68" s="327"/>
      <c r="G68" s="335"/>
      <c r="H68" s="336"/>
      <c r="I68" s="336"/>
      <c r="J68" s="327"/>
      <c r="K68" s="327"/>
      <c r="L68" s="327"/>
      <c r="M68" s="327"/>
      <c r="N68" s="336"/>
      <c r="O68" s="327"/>
      <c r="P68" s="327"/>
      <c r="Q68" s="327"/>
      <c r="R68" s="327"/>
      <c r="S68" s="336"/>
      <c r="T68" s="314"/>
      <c r="U68" s="314"/>
      <c r="V68" s="304"/>
      <c r="W68" s="336"/>
      <c r="X68" s="324"/>
      <c r="Y68" s="324"/>
      <c r="Z68" s="50"/>
      <c r="AA68" s="28"/>
      <c r="AB68" s="51"/>
      <c r="AC68" s="304"/>
      <c r="AD68" s="304"/>
      <c r="AE68" s="304"/>
      <c r="AF68" s="304"/>
      <c r="AG68" s="304"/>
      <c r="AH68" s="304"/>
    </row>
    <row r="69" spans="1:34" ht="15.75" customHeight="1" x14ac:dyDescent="0.25">
      <c r="A69" s="304"/>
      <c r="B69" s="516" t="s">
        <v>172</v>
      </c>
      <c r="C69" s="488"/>
      <c r="D69" s="520"/>
      <c r="E69" s="511"/>
      <c r="F69" s="511"/>
      <c r="G69" s="511"/>
      <c r="H69" s="511"/>
      <c r="I69" s="511"/>
      <c r="J69" s="511"/>
      <c r="K69" s="511"/>
      <c r="L69" s="511"/>
      <c r="M69" s="511"/>
      <c r="N69" s="511"/>
      <c r="O69" s="511"/>
      <c r="P69" s="511"/>
      <c r="Q69" s="511"/>
      <c r="R69" s="511"/>
      <c r="S69" s="511"/>
      <c r="T69" s="511"/>
      <c r="U69" s="511"/>
      <c r="V69" s="511"/>
      <c r="W69" s="511"/>
      <c r="X69" s="511"/>
      <c r="Y69" s="511"/>
      <c r="Z69" s="511"/>
      <c r="AA69" s="511"/>
      <c r="AB69" s="512"/>
      <c r="AC69" s="304"/>
      <c r="AD69" s="304"/>
      <c r="AE69" s="304"/>
      <c r="AF69" s="304"/>
      <c r="AG69" s="304"/>
      <c r="AH69" s="304"/>
    </row>
    <row r="70" spans="1:34" ht="15.75" customHeight="1" x14ac:dyDescent="0.25">
      <c r="A70" s="304"/>
      <c r="B70" s="48"/>
      <c r="C70" s="334"/>
      <c r="D70" s="334"/>
      <c r="E70" s="334"/>
      <c r="F70" s="327"/>
      <c r="G70" s="335"/>
      <c r="H70" s="336"/>
      <c r="I70" s="336"/>
      <c r="J70" s="327"/>
      <c r="K70" s="327"/>
      <c r="L70" s="327"/>
      <c r="M70" s="327"/>
      <c r="N70" s="336"/>
      <c r="O70" s="327"/>
      <c r="P70" s="327"/>
      <c r="Q70" s="327"/>
      <c r="R70" s="327"/>
      <c r="S70" s="336"/>
      <c r="T70" s="314"/>
      <c r="U70" s="314"/>
      <c r="V70" s="304"/>
      <c r="W70" s="336"/>
      <c r="X70" s="324"/>
      <c r="Y70" s="324"/>
      <c r="Z70" s="50"/>
      <c r="AA70" s="28"/>
      <c r="AB70" s="51"/>
      <c r="AC70" s="304"/>
      <c r="AD70" s="304"/>
      <c r="AE70" s="304"/>
      <c r="AF70" s="304"/>
      <c r="AG70" s="304"/>
      <c r="AH70" s="304"/>
    </row>
    <row r="71" spans="1:34" ht="15.75" customHeight="1" x14ac:dyDescent="0.25">
      <c r="A71" s="304"/>
      <c r="B71" s="516" t="s">
        <v>173</v>
      </c>
      <c r="C71" s="488"/>
      <c r="D71" s="521"/>
      <c r="E71" s="511"/>
      <c r="F71" s="511"/>
      <c r="G71" s="511"/>
      <c r="H71" s="511"/>
      <c r="I71" s="511"/>
      <c r="J71" s="511"/>
      <c r="K71" s="511"/>
      <c r="L71" s="511"/>
      <c r="M71" s="511"/>
      <c r="N71" s="511"/>
      <c r="O71" s="511"/>
      <c r="P71" s="511"/>
      <c r="Q71" s="511"/>
      <c r="R71" s="511"/>
      <c r="S71" s="511"/>
      <c r="T71" s="511"/>
      <c r="U71" s="511"/>
      <c r="V71" s="511"/>
      <c r="W71" s="511"/>
      <c r="X71" s="511"/>
      <c r="Y71" s="511"/>
      <c r="Z71" s="511"/>
      <c r="AA71" s="511"/>
      <c r="AB71" s="512"/>
      <c r="AC71" s="304"/>
      <c r="AD71" s="304"/>
      <c r="AE71" s="304"/>
      <c r="AF71" s="304"/>
      <c r="AG71" s="304"/>
      <c r="AH71" s="304"/>
    </row>
    <row r="72" spans="1:34" ht="15.75" customHeight="1" x14ac:dyDescent="0.25">
      <c r="A72" s="304"/>
      <c r="B72" s="48"/>
      <c r="C72" s="334"/>
      <c r="D72" s="334"/>
      <c r="E72" s="334"/>
      <c r="F72" s="327"/>
      <c r="G72" s="335"/>
      <c r="H72" s="336"/>
      <c r="I72" s="336"/>
      <c r="J72" s="327"/>
      <c r="K72" s="327"/>
      <c r="L72" s="327"/>
      <c r="M72" s="327"/>
      <c r="N72" s="336"/>
      <c r="O72" s="327"/>
      <c r="P72" s="327"/>
      <c r="Q72" s="327"/>
      <c r="R72" s="327"/>
      <c r="S72" s="336"/>
      <c r="T72" s="314"/>
      <c r="U72" s="314"/>
      <c r="V72" s="304"/>
      <c r="W72" s="336"/>
      <c r="X72" s="324"/>
      <c r="Y72" s="324"/>
      <c r="Z72" s="324"/>
      <c r="AA72" s="314"/>
      <c r="AB72" s="320"/>
      <c r="AC72" s="304"/>
      <c r="AD72" s="304"/>
      <c r="AE72" s="304"/>
      <c r="AF72" s="304"/>
      <c r="AG72" s="304"/>
      <c r="AH72" s="304"/>
    </row>
    <row r="73" spans="1:34" ht="15.75" customHeight="1" x14ac:dyDescent="0.25">
      <c r="A73" s="304"/>
      <c r="B73" s="516" t="s">
        <v>174</v>
      </c>
      <c r="C73" s="488"/>
      <c r="D73" s="521"/>
      <c r="E73" s="511"/>
      <c r="F73" s="511"/>
      <c r="G73" s="511"/>
      <c r="H73" s="511"/>
      <c r="I73" s="511"/>
      <c r="J73" s="511"/>
      <c r="K73" s="511"/>
      <c r="L73" s="511"/>
      <c r="M73" s="511"/>
      <c r="N73" s="511"/>
      <c r="O73" s="511"/>
      <c r="P73" s="511"/>
      <c r="Q73" s="511"/>
      <c r="R73" s="511"/>
      <c r="S73" s="511"/>
      <c r="T73" s="511"/>
      <c r="U73" s="511"/>
      <c r="V73" s="511"/>
      <c r="W73" s="511"/>
      <c r="X73" s="511"/>
      <c r="Y73" s="511"/>
      <c r="Z73" s="511"/>
      <c r="AA73" s="511"/>
      <c r="AB73" s="512"/>
      <c r="AC73" s="304"/>
      <c r="AD73" s="304"/>
      <c r="AE73" s="304"/>
      <c r="AF73" s="304"/>
      <c r="AG73" s="304"/>
      <c r="AH73" s="304"/>
    </row>
    <row r="74" spans="1:34" ht="15.75" customHeight="1" x14ac:dyDescent="0.25">
      <c r="A74" s="304"/>
      <c r="B74" s="48"/>
      <c r="C74" s="334"/>
      <c r="D74" s="334"/>
      <c r="E74" s="334"/>
      <c r="F74" s="327"/>
      <c r="G74" s="335"/>
      <c r="H74" s="336"/>
      <c r="I74" s="336"/>
      <c r="J74" s="327"/>
      <c r="K74" s="327"/>
      <c r="L74" s="327"/>
      <c r="M74" s="327"/>
      <c r="N74" s="336"/>
      <c r="O74" s="327"/>
      <c r="P74" s="327"/>
      <c r="Q74" s="327"/>
      <c r="R74" s="327"/>
      <c r="S74" s="336"/>
      <c r="T74" s="314"/>
      <c r="U74" s="314"/>
      <c r="V74" s="304"/>
      <c r="W74" s="336"/>
      <c r="X74" s="324"/>
      <c r="Y74" s="324"/>
      <c r="Z74" s="50"/>
      <c r="AA74" s="28"/>
      <c r="AB74" s="51"/>
      <c r="AC74" s="304"/>
      <c r="AD74" s="304"/>
      <c r="AE74" s="304"/>
      <c r="AF74" s="304"/>
      <c r="AG74" s="304"/>
      <c r="AH74" s="304"/>
    </row>
    <row r="75" spans="1:34" ht="15.75" customHeight="1" x14ac:dyDescent="0.25">
      <c r="A75" s="304"/>
      <c r="B75" s="516" t="s">
        <v>175</v>
      </c>
      <c r="C75" s="488"/>
      <c r="D75" s="521"/>
      <c r="E75" s="511"/>
      <c r="F75" s="511"/>
      <c r="G75" s="511"/>
      <c r="H75" s="511"/>
      <c r="I75" s="511"/>
      <c r="J75" s="511"/>
      <c r="K75" s="511"/>
      <c r="L75" s="511"/>
      <c r="M75" s="511"/>
      <c r="N75" s="511"/>
      <c r="O75" s="511"/>
      <c r="P75" s="511"/>
      <c r="Q75" s="511"/>
      <c r="R75" s="511"/>
      <c r="S75" s="511"/>
      <c r="T75" s="511"/>
      <c r="U75" s="511"/>
      <c r="V75" s="511"/>
      <c r="W75" s="511"/>
      <c r="X75" s="511"/>
      <c r="Y75" s="511"/>
      <c r="Z75" s="511"/>
      <c r="AA75" s="511"/>
      <c r="AB75" s="512"/>
      <c r="AC75" s="304"/>
      <c r="AD75" s="304"/>
      <c r="AE75" s="304"/>
      <c r="AF75" s="304"/>
      <c r="AG75" s="304"/>
      <c r="AH75" s="304"/>
    </row>
    <row r="76" spans="1:34" ht="15.75" customHeight="1" x14ac:dyDescent="0.25">
      <c r="A76" s="304"/>
      <c r="B76" s="48"/>
      <c r="C76" s="334"/>
      <c r="D76" s="334"/>
      <c r="E76" s="334"/>
      <c r="F76" s="327"/>
      <c r="G76" s="335"/>
      <c r="H76" s="336"/>
      <c r="I76" s="336"/>
      <c r="J76" s="327"/>
      <c r="K76" s="327"/>
      <c r="L76" s="327"/>
      <c r="M76" s="327"/>
      <c r="N76" s="336"/>
      <c r="O76" s="327"/>
      <c r="P76" s="327"/>
      <c r="Q76" s="327"/>
      <c r="R76" s="327"/>
      <c r="S76" s="336"/>
      <c r="T76" s="314"/>
      <c r="U76" s="314"/>
      <c r="V76" s="304"/>
      <c r="W76" s="336"/>
      <c r="X76" s="324"/>
      <c r="Y76" s="324"/>
      <c r="Z76" s="50"/>
      <c r="AA76" s="28"/>
      <c r="AB76" s="51"/>
      <c r="AC76" s="304"/>
      <c r="AD76" s="304"/>
      <c r="AE76" s="304"/>
      <c r="AF76" s="304"/>
      <c r="AG76" s="304"/>
      <c r="AH76" s="304"/>
    </row>
    <row r="77" spans="1:34" ht="15.75" customHeight="1" x14ac:dyDescent="0.25">
      <c r="A77" s="304"/>
      <c r="B77" s="516" t="s">
        <v>176</v>
      </c>
      <c r="C77" s="488"/>
      <c r="D77" s="521"/>
      <c r="E77" s="511"/>
      <c r="F77" s="511"/>
      <c r="G77" s="511"/>
      <c r="H77" s="511"/>
      <c r="I77" s="511"/>
      <c r="J77" s="511"/>
      <c r="K77" s="511"/>
      <c r="L77" s="511"/>
      <c r="M77" s="511"/>
      <c r="N77" s="511"/>
      <c r="O77" s="511"/>
      <c r="P77" s="511"/>
      <c r="Q77" s="511"/>
      <c r="R77" s="511"/>
      <c r="S77" s="511"/>
      <c r="T77" s="511"/>
      <c r="U77" s="511"/>
      <c r="V77" s="511"/>
      <c r="W77" s="511"/>
      <c r="X77" s="511"/>
      <c r="Y77" s="511"/>
      <c r="Z77" s="511"/>
      <c r="AA77" s="511"/>
      <c r="AB77" s="512"/>
      <c r="AC77" s="304"/>
      <c r="AD77" s="304"/>
      <c r="AE77" s="304"/>
      <c r="AF77" s="304"/>
      <c r="AG77" s="304"/>
      <c r="AH77" s="304"/>
    </row>
    <row r="78" spans="1:34" ht="15.75" customHeight="1" x14ac:dyDescent="0.25">
      <c r="A78" s="304"/>
      <c r="B78" s="48"/>
      <c r="C78" s="334"/>
      <c r="D78" s="334"/>
      <c r="E78" s="334"/>
      <c r="F78" s="327"/>
      <c r="G78" s="335"/>
      <c r="H78" s="336"/>
      <c r="I78" s="336"/>
      <c r="J78" s="327"/>
      <c r="K78" s="327"/>
      <c r="L78" s="327"/>
      <c r="M78" s="327"/>
      <c r="N78" s="336"/>
      <c r="O78" s="327"/>
      <c r="P78" s="327"/>
      <c r="Q78" s="327"/>
      <c r="R78" s="327"/>
      <c r="S78" s="336"/>
      <c r="T78" s="314"/>
      <c r="U78" s="314"/>
      <c r="V78" s="304"/>
      <c r="W78" s="336"/>
      <c r="X78" s="324"/>
      <c r="Y78" s="324"/>
      <c r="Z78" s="50"/>
      <c r="AA78" s="28"/>
      <c r="AB78" s="51"/>
      <c r="AC78" s="304"/>
      <c r="AD78" s="304"/>
      <c r="AE78" s="304"/>
      <c r="AF78" s="304"/>
      <c r="AG78" s="304"/>
      <c r="AH78" s="304"/>
    </row>
    <row r="79" spans="1:34" ht="15.75" customHeight="1" x14ac:dyDescent="0.25">
      <c r="A79" s="304"/>
      <c r="B79" s="516" t="s">
        <v>177</v>
      </c>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8"/>
      <c r="AA79" s="498"/>
      <c r="AB79" s="488"/>
      <c r="AC79" s="304"/>
      <c r="AD79" s="304"/>
      <c r="AE79" s="304"/>
      <c r="AF79" s="304"/>
      <c r="AG79" s="304"/>
      <c r="AH79" s="304"/>
    </row>
    <row r="80" spans="1:34" ht="15.75" customHeight="1" x14ac:dyDescent="0.25">
      <c r="A80" s="304"/>
      <c r="B80" s="497" t="s">
        <v>122</v>
      </c>
      <c r="C80" s="488"/>
      <c r="D80" s="52" t="s">
        <v>178</v>
      </c>
      <c r="E80" s="497" t="s">
        <v>179</v>
      </c>
      <c r="F80" s="488"/>
      <c r="G80" s="497" t="s">
        <v>177</v>
      </c>
      <c r="H80" s="498"/>
      <c r="I80" s="498"/>
      <c r="J80" s="498"/>
      <c r="K80" s="498"/>
      <c r="L80" s="498"/>
      <c r="M80" s="498"/>
      <c r="N80" s="498"/>
      <c r="O80" s="488"/>
      <c r="P80" s="497" t="s">
        <v>180</v>
      </c>
      <c r="Q80" s="498"/>
      <c r="R80" s="498"/>
      <c r="S80" s="498"/>
      <c r="T80" s="498"/>
      <c r="U80" s="498"/>
      <c r="V80" s="498"/>
      <c r="W80" s="498"/>
      <c r="X80" s="498"/>
      <c r="Y80" s="498"/>
      <c r="Z80" s="498"/>
      <c r="AA80" s="498"/>
      <c r="AB80" s="488"/>
      <c r="AC80" s="304"/>
      <c r="AD80" s="304"/>
      <c r="AE80" s="304"/>
      <c r="AF80" s="304"/>
      <c r="AG80" s="304"/>
      <c r="AH80" s="304"/>
    </row>
    <row r="81" spans="1:34" ht="15.75" customHeight="1" x14ac:dyDescent="0.25">
      <c r="A81" s="304"/>
      <c r="B81" s="497"/>
      <c r="C81" s="488"/>
      <c r="D81" s="37"/>
      <c r="E81" s="497"/>
      <c r="F81" s="488"/>
      <c r="G81" s="522"/>
      <c r="H81" s="498"/>
      <c r="I81" s="498"/>
      <c r="J81" s="498"/>
      <c r="K81" s="498"/>
      <c r="L81" s="498"/>
      <c r="M81" s="498"/>
      <c r="N81" s="498"/>
      <c r="O81" s="488"/>
      <c r="P81" s="522"/>
      <c r="Q81" s="498"/>
      <c r="R81" s="498"/>
      <c r="S81" s="498"/>
      <c r="T81" s="498"/>
      <c r="U81" s="498"/>
      <c r="V81" s="498"/>
      <c r="W81" s="498"/>
      <c r="X81" s="498"/>
      <c r="Y81" s="498"/>
      <c r="Z81" s="498"/>
      <c r="AA81" s="498"/>
      <c r="AB81" s="488"/>
      <c r="AC81" s="304"/>
      <c r="AD81" s="304"/>
      <c r="AE81" s="304"/>
      <c r="AF81" s="304"/>
      <c r="AG81" s="304"/>
      <c r="AH81" s="304"/>
    </row>
    <row r="82" spans="1:34" ht="15.75" customHeight="1" x14ac:dyDescent="0.25">
      <c r="A82" s="304"/>
      <c r="B82" s="497"/>
      <c r="C82" s="488"/>
      <c r="D82" s="37"/>
      <c r="E82" s="497"/>
      <c r="F82" s="488"/>
      <c r="G82" s="522"/>
      <c r="H82" s="498"/>
      <c r="I82" s="498"/>
      <c r="J82" s="498"/>
      <c r="K82" s="498"/>
      <c r="L82" s="498"/>
      <c r="M82" s="498"/>
      <c r="N82" s="498"/>
      <c r="O82" s="488"/>
      <c r="P82" s="522"/>
      <c r="Q82" s="498"/>
      <c r="R82" s="498"/>
      <c r="S82" s="498"/>
      <c r="T82" s="498"/>
      <c r="U82" s="498"/>
      <c r="V82" s="498"/>
      <c r="W82" s="498"/>
      <c r="X82" s="498"/>
      <c r="Y82" s="498"/>
      <c r="Z82" s="498"/>
      <c r="AA82" s="498"/>
      <c r="AB82" s="488"/>
      <c r="AC82" s="304"/>
      <c r="AD82" s="304"/>
      <c r="AE82" s="304"/>
      <c r="AF82" s="304"/>
      <c r="AG82" s="304"/>
      <c r="AH82" s="304"/>
    </row>
    <row r="83" spans="1:34" ht="26.25" customHeight="1" x14ac:dyDescent="0.25">
      <c r="A83" s="304"/>
      <c r="B83" s="523" t="s">
        <v>181</v>
      </c>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8"/>
      <c r="AA83" s="498"/>
      <c r="AB83" s="488"/>
      <c r="AC83" s="304"/>
      <c r="AD83" s="337"/>
      <c r="AE83" s="304"/>
      <c r="AF83" s="304"/>
      <c r="AG83" s="304"/>
      <c r="AH83" s="304"/>
    </row>
    <row r="84" spans="1:34"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304"/>
      <c r="AH84" s="304"/>
    </row>
    <row r="85" spans="1:34"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304"/>
      <c r="AF85" s="304"/>
      <c r="AG85" s="304"/>
      <c r="AH85" s="304"/>
    </row>
    <row r="86" spans="1:34"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c r="AE86" s="304"/>
      <c r="AF86" s="304"/>
      <c r="AG86" s="304"/>
      <c r="AH86" s="304"/>
    </row>
    <row r="87" spans="1:34"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c r="AE87" s="304"/>
      <c r="AF87" s="304"/>
      <c r="AG87" s="304"/>
      <c r="AH87" s="304"/>
    </row>
    <row r="88" spans="1:34"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c r="AE88" s="304"/>
      <c r="AF88" s="304"/>
      <c r="AG88" s="304"/>
      <c r="AH88" s="304"/>
    </row>
    <row r="89" spans="1:34"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c r="AE89" s="304"/>
      <c r="AF89" s="304"/>
      <c r="AG89" s="304"/>
      <c r="AH89" s="304"/>
    </row>
    <row r="90" spans="1:34"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c r="AH90" s="304"/>
    </row>
    <row r="91" spans="1:34"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c r="AE91" s="304"/>
      <c r="AF91" s="304"/>
      <c r="AG91" s="304"/>
      <c r="AH91" s="304"/>
    </row>
    <row r="92" spans="1:34"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c r="AE92" s="304"/>
      <c r="AF92" s="304"/>
      <c r="AG92" s="304"/>
      <c r="AH92" s="304"/>
    </row>
    <row r="93" spans="1:34"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c r="AH93" s="304"/>
    </row>
    <row r="94" spans="1:34"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304"/>
      <c r="AF94" s="304"/>
      <c r="AG94" s="304"/>
      <c r="AH94" s="304"/>
    </row>
    <row r="95" spans="1:34"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c r="AE95" s="304"/>
      <c r="AF95" s="304"/>
      <c r="AG95" s="304"/>
      <c r="AH95" s="304"/>
    </row>
    <row r="96" spans="1:34"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c r="AE96" s="304"/>
      <c r="AF96" s="304"/>
      <c r="AG96" s="304"/>
      <c r="AH96" s="304"/>
    </row>
    <row r="97" spans="1:34"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304"/>
      <c r="AF97" s="304"/>
      <c r="AG97" s="304"/>
      <c r="AH97" s="304"/>
    </row>
    <row r="98" spans="1:34"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c r="AE98" s="304"/>
      <c r="AF98" s="304"/>
      <c r="AG98" s="304"/>
      <c r="AH98" s="304"/>
    </row>
    <row r="99" spans="1:34"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c r="AE99" s="304"/>
      <c r="AF99" s="304"/>
      <c r="AG99" s="304"/>
      <c r="AH99" s="304"/>
    </row>
    <row r="100" spans="1:34"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304"/>
      <c r="AF100" s="304"/>
      <c r="AG100" s="304"/>
      <c r="AH100" s="304"/>
    </row>
    <row r="101" spans="1:34"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c r="AE101" s="304"/>
      <c r="AF101" s="304"/>
      <c r="AG101" s="304"/>
      <c r="AH101" s="304"/>
    </row>
    <row r="102" spans="1:34"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c r="AE102" s="304"/>
      <c r="AF102" s="304"/>
      <c r="AG102" s="304"/>
      <c r="AH102" s="304"/>
    </row>
    <row r="103" spans="1:34"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c r="AE103" s="304"/>
      <c r="AF103" s="304"/>
      <c r="AG103" s="304"/>
      <c r="AH103" s="304"/>
    </row>
    <row r="104" spans="1:34"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c r="AE104" s="304"/>
      <c r="AF104" s="304"/>
      <c r="AG104" s="304"/>
      <c r="AH104" s="304"/>
    </row>
    <row r="105" spans="1:34"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c r="AE105" s="304"/>
      <c r="AF105" s="304"/>
      <c r="AG105" s="304"/>
      <c r="AH105" s="304"/>
    </row>
    <row r="106" spans="1:34"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304"/>
      <c r="AF106" s="304"/>
      <c r="AG106" s="304"/>
      <c r="AH106" s="304"/>
    </row>
    <row r="107" spans="1:34"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c r="AE107" s="304"/>
      <c r="AF107" s="304"/>
      <c r="AG107" s="304"/>
      <c r="AH107" s="304"/>
    </row>
    <row r="108" spans="1:34"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c r="AE108" s="304"/>
      <c r="AF108" s="304"/>
      <c r="AG108" s="304"/>
      <c r="AH108" s="304"/>
    </row>
    <row r="109" spans="1:34"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304"/>
      <c r="AF109" s="304"/>
      <c r="AG109" s="304"/>
      <c r="AH109" s="304"/>
    </row>
    <row r="110" spans="1:34"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c r="AE110" s="304"/>
      <c r="AF110" s="304"/>
      <c r="AG110" s="304"/>
      <c r="AH110" s="304"/>
    </row>
    <row r="111" spans="1:34"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c r="AE111" s="304"/>
      <c r="AF111" s="304"/>
      <c r="AG111" s="304"/>
      <c r="AH111" s="304"/>
    </row>
    <row r="112" spans="1:34"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304"/>
      <c r="AF112" s="304"/>
      <c r="AG112" s="304"/>
      <c r="AH112" s="304"/>
    </row>
    <row r="113" spans="1:34"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c r="AE113" s="304"/>
      <c r="AF113" s="304"/>
      <c r="AG113" s="304"/>
      <c r="AH113" s="304"/>
    </row>
    <row r="114" spans="1:34"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304"/>
      <c r="AF114" s="304"/>
      <c r="AG114" s="304"/>
      <c r="AH114" s="304"/>
    </row>
    <row r="115" spans="1:34"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304"/>
      <c r="AF115" s="304"/>
      <c r="AG115" s="304"/>
      <c r="AH115" s="304"/>
    </row>
    <row r="116" spans="1:34"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c r="AE116" s="304"/>
      <c r="AF116" s="304"/>
      <c r="AG116" s="304"/>
      <c r="AH116" s="304"/>
    </row>
    <row r="117" spans="1:34"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c r="AE117" s="304"/>
      <c r="AF117" s="304"/>
      <c r="AG117" s="304"/>
      <c r="AH117" s="304"/>
    </row>
    <row r="118" spans="1:34"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c r="AH118" s="304"/>
    </row>
    <row r="119" spans="1:34"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304"/>
      <c r="AF119" s="304"/>
      <c r="AG119" s="304"/>
      <c r="AH119" s="304"/>
    </row>
    <row r="120" spans="1:34"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304"/>
      <c r="AF120" s="304"/>
      <c r="AG120" s="304"/>
      <c r="AH120" s="304"/>
    </row>
    <row r="121" spans="1:34"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304"/>
      <c r="AF121" s="304"/>
      <c r="AG121" s="304"/>
      <c r="AH121" s="304"/>
    </row>
    <row r="122" spans="1:34"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304"/>
      <c r="AF122" s="304"/>
      <c r="AG122" s="304"/>
      <c r="AH122" s="304"/>
    </row>
    <row r="123" spans="1:34"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4"/>
      <c r="AF123" s="304"/>
      <c r="AG123" s="304"/>
      <c r="AH123" s="304"/>
    </row>
    <row r="124" spans="1:34"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304"/>
      <c r="AF124" s="304"/>
      <c r="AG124" s="304"/>
      <c r="AH124" s="304"/>
    </row>
    <row r="125" spans="1:34"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c r="AE125" s="304"/>
      <c r="AF125" s="304"/>
      <c r="AG125" s="304"/>
      <c r="AH125" s="304"/>
    </row>
    <row r="126" spans="1:34"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c r="AE126" s="304"/>
      <c r="AF126" s="304"/>
      <c r="AG126" s="304"/>
      <c r="AH126" s="304"/>
    </row>
    <row r="127" spans="1:34"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c r="AF127" s="304"/>
      <c r="AG127" s="304"/>
      <c r="AH127" s="304"/>
    </row>
    <row r="128" spans="1:34"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c r="AE128" s="304"/>
      <c r="AF128" s="304"/>
      <c r="AG128" s="304"/>
      <c r="AH128" s="304"/>
    </row>
    <row r="129" spans="1:34"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c r="AE129" s="304"/>
      <c r="AF129" s="304"/>
      <c r="AG129" s="304"/>
      <c r="AH129" s="304"/>
    </row>
    <row r="130" spans="1:34"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304"/>
      <c r="AF130" s="304"/>
      <c r="AG130" s="304"/>
      <c r="AH130" s="304"/>
    </row>
    <row r="131" spans="1:34"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row>
    <row r="132" spans="1:34"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c r="AE132" s="304"/>
      <c r="AF132" s="304"/>
      <c r="AG132" s="304"/>
      <c r="AH132" s="304"/>
    </row>
    <row r="133" spans="1:34"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c r="AE133" s="304"/>
      <c r="AF133" s="304"/>
      <c r="AG133" s="304"/>
      <c r="AH133" s="304"/>
    </row>
    <row r="134" spans="1:34"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304"/>
      <c r="AF134" s="304"/>
      <c r="AG134" s="304"/>
      <c r="AH134" s="304"/>
    </row>
    <row r="135" spans="1:34"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c r="AE135" s="304"/>
      <c r="AF135" s="304"/>
      <c r="AG135" s="304"/>
      <c r="AH135" s="304"/>
    </row>
    <row r="136" spans="1:34"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c r="AE136" s="304"/>
      <c r="AF136" s="304"/>
      <c r="AG136" s="304"/>
      <c r="AH136" s="304"/>
    </row>
    <row r="137" spans="1:34"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c r="AE137" s="304"/>
      <c r="AF137" s="304"/>
      <c r="AG137" s="304"/>
      <c r="AH137" s="304"/>
    </row>
    <row r="138" spans="1:34"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c r="AE138" s="304"/>
      <c r="AF138" s="304"/>
      <c r="AG138" s="304"/>
      <c r="AH138" s="304"/>
    </row>
    <row r="139" spans="1:34"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304"/>
      <c r="AF139" s="304"/>
      <c r="AG139" s="304"/>
      <c r="AH139" s="304"/>
    </row>
    <row r="140" spans="1:34"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304"/>
      <c r="AF140" s="304"/>
      <c r="AG140" s="304"/>
      <c r="AH140" s="304"/>
    </row>
    <row r="141" spans="1:34"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304"/>
      <c r="AF141" s="304"/>
      <c r="AG141" s="304"/>
      <c r="AH141" s="304"/>
    </row>
    <row r="142" spans="1:34"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c r="AE142" s="304"/>
      <c r="AF142" s="304"/>
      <c r="AG142" s="304"/>
      <c r="AH142" s="304"/>
    </row>
    <row r="143" spans="1:34"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304"/>
      <c r="AF143" s="304"/>
      <c r="AG143" s="304"/>
      <c r="AH143" s="304"/>
    </row>
    <row r="144" spans="1:34"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c r="AE144" s="304"/>
      <c r="AF144" s="304"/>
      <c r="AG144" s="304"/>
      <c r="AH144" s="304"/>
    </row>
    <row r="145" spans="1:34"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c r="AE145" s="304"/>
      <c r="AF145" s="304"/>
      <c r="AG145" s="304"/>
      <c r="AH145" s="304"/>
    </row>
    <row r="146" spans="1:34"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4"/>
      <c r="AH146" s="304"/>
    </row>
    <row r="147" spans="1:34"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c r="AE147" s="304"/>
      <c r="AF147" s="304"/>
      <c r="AG147" s="304"/>
      <c r="AH147" s="304"/>
    </row>
    <row r="148" spans="1:34"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304"/>
      <c r="AF148" s="304"/>
      <c r="AG148" s="304"/>
      <c r="AH148" s="304"/>
    </row>
    <row r="149" spans="1:34"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304"/>
      <c r="AF149" s="304"/>
      <c r="AG149" s="304"/>
      <c r="AH149" s="304"/>
    </row>
    <row r="150" spans="1:34"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c r="AH150" s="304"/>
    </row>
    <row r="151" spans="1:34"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304"/>
      <c r="AF151" s="304"/>
      <c r="AG151" s="304"/>
      <c r="AH151" s="304"/>
    </row>
    <row r="152" spans="1:34"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304"/>
      <c r="AF152" s="304"/>
      <c r="AG152" s="304"/>
      <c r="AH152" s="304"/>
    </row>
    <row r="153" spans="1:34"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304"/>
      <c r="AF153" s="304"/>
      <c r="AG153" s="304"/>
      <c r="AH153" s="304"/>
    </row>
    <row r="154" spans="1:34"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c r="AE154" s="304"/>
      <c r="AF154" s="304"/>
      <c r="AG154" s="304"/>
      <c r="AH154" s="304"/>
    </row>
    <row r="155" spans="1:34"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row>
    <row r="156" spans="1:34"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304"/>
      <c r="AF156" s="304"/>
      <c r="AG156" s="304"/>
      <c r="AH156" s="304"/>
    </row>
    <row r="157" spans="1:34"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row>
    <row r="158" spans="1:34"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c r="AH158" s="304"/>
    </row>
    <row r="159" spans="1:34"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c r="AH159" s="304"/>
    </row>
    <row r="160" spans="1:34"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304"/>
      <c r="AF160" s="304"/>
      <c r="AG160" s="304"/>
      <c r="AH160" s="304"/>
    </row>
    <row r="161" spans="1:34"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304"/>
      <c r="AF161" s="304"/>
      <c r="AG161" s="304"/>
      <c r="AH161" s="304"/>
    </row>
    <row r="162" spans="1:34"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c r="AH162" s="304"/>
    </row>
    <row r="163" spans="1:34"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row>
    <row r="164" spans="1:34"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c r="AH164" s="304"/>
    </row>
    <row r="165" spans="1:34"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c r="AH165" s="304"/>
    </row>
    <row r="166" spans="1:34"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c r="AE166" s="304"/>
      <c r="AF166" s="304"/>
      <c r="AG166" s="304"/>
      <c r="AH166" s="304"/>
    </row>
    <row r="167" spans="1:34"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c r="AE167" s="304"/>
      <c r="AF167" s="304"/>
      <c r="AG167" s="304"/>
      <c r="AH167" s="304"/>
    </row>
    <row r="168" spans="1:34"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c r="AE168" s="304"/>
      <c r="AF168" s="304"/>
      <c r="AG168" s="304"/>
      <c r="AH168" s="304"/>
    </row>
    <row r="169" spans="1:34"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304"/>
      <c r="AF169" s="304"/>
      <c r="AG169" s="304"/>
      <c r="AH169" s="304"/>
    </row>
    <row r="170" spans="1:34"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c r="AE170" s="304"/>
      <c r="AF170" s="304"/>
      <c r="AG170" s="304"/>
      <c r="AH170" s="304"/>
    </row>
    <row r="171" spans="1:34"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c r="AE171" s="304"/>
      <c r="AF171" s="304"/>
      <c r="AG171" s="304"/>
      <c r="AH171" s="304"/>
    </row>
    <row r="172" spans="1:34"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c r="AE172" s="304"/>
      <c r="AF172" s="304"/>
      <c r="AG172" s="304"/>
      <c r="AH172" s="304"/>
    </row>
    <row r="173" spans="1:34"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304"/>
      <c r="AF173" s="304"/>
      <c r="AG173" s="304"/>
      <c r="AH173" s="304"/>
    </row>
    <row r="174" spans="1:34"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304"/>
      <c r="AF174" s="304"/>
      <c r="AG174" s="304"/>
      <c r="AH174" s="304"/>
    </row>
    <row r="175" spans="1:34"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304"/>
      <c r="AF175" s="304"/>
      <c r="AG175" s="304"/>
      <c r="AH175" s="304"/>
    </row>
    <row r="176" spans="1:34"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c r="AE176" s="304"/>
      <c r="AF176" s="304"/>
      <c r="AG176" s="304"/>
      <c r="AH176" s="304"/>
    </row>
    <row r="177" spans="1:34"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304"/>
      <c r="AF177" s="304"/>
      <c r="AG177" s="304"/>
      <c r="AH177" s="304"/>
    </row>
    <row r="178" spans="1:34"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c r="AE178" s="304"/>
      <c r="AF178" s="304"/>
      <c r="AG178" s="304"/>
      <c r="AH178" s="304"/>
    </row>
    <row r="179" spans="1:34"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c r="AE179" s="304"/>
      <c r="AF179" s="304"/>
      <c r="AG179" s="304"/>
      <c r="AH179" s="304"/>
    </row>
    <row r="180" spans="1:34"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304"/>
      <c r="AF180" s="304"/>
      <c r="AG180" s="304"/>
      <c r="AH180" s="304"/>
    </row>
    <row r="181" spans="1:34"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304"/>
      <c r="AF181" s="304"/>
      <c r="AG181" s="304"/>
      <c r="AH181" s="304"/>
    </row>
    <row r="182" spans="1:34"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row>
    <row r="183" spans="1:34"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c r="AH183" s="304"/>
    </row>
    <row r="184" spans="1:34"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c r="AH184" s="304"/>
    </row>
    <row r="185" spans="1:34"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c r="AH185" s="304"/>
    </row>
    <row r="186" spans="1:34"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c r="AH186" s="304"/>
    </row>
    <row r="187" spans="1:34"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row>
    <row r="188" spans="1:34"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c r="AH188" s="304"/>
    </row>
    <row r="189" spans="1:34"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row>
    <row r="190" spans="1:34"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c r="AH190" s="304"/>
    </row>
    <row r="191" spans="1:34"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row>
    <row r="192" spans="1:34"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c r="AH192" s="304"/>
    </row>
    <row r="193" spans="1:34"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row>
    <row r="194" spans="1:34"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c r="AH194" s="304"/>
    </row>
    <row r="195" spans="1:34"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c r="AH195" s="304"/>
    </row>
    <row r="196" spans="1:34"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c r="AE196" s="304"/>
      <c r="AF196" s="304"/>
      <c r="AG196" s="304"/>
      <c r="AH196" s="304"/>
    </row>
    <row r="197" spans="1:34"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c r="AH197" s="304"/>
    </row>
    <row r="198" spans="1:34"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c r="AH198" s="304"/>
    </row>
    <row r="199" spans="1:34"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c r="AH199" s="304"/>
    </row>
    <row r="200" spans="1:34"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c r="AH200" s="304"/>
    </row>
    <row r="201" spans="1:34"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c r="AH201" s="304"/>
    </row>
    <row r="202" spans="1:34"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c r="AE202" s="304"/>
      <c r="AF202" s="304"/>
      <c r="AG202" s="304"/>
      <c r="AH202" s="304"/>
    </row>
    <row r="203" spans="1:34"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c r="AH203" s="304"/>
    </row>
    <row r="204" spans="1:34"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c r="AH204" s="304"/>
    </row>
    <row r="205" spans="1:34"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c r="AE205" s="304"/>
      <c r="AF205" s="304"/>
      <c r="AG205" s="304"/>
      <c r="AH205" s="304"/>
    </row>
    <row r="206" spans="1:34"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304"/>
      <c r="AF206" s="304"/>
      <c r="AG206" s="304"/>
      <c r="AH206" s="304"/>
    </row>
    <row r="207" spans="1:34"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304"/>
      <c r="AF207" s="304"/>
      <c r="AG207" s="304"/>
      <c r="AH207" s="304"/>
    </row>
    <row r="208" spans="1:34"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c r="AH208" s="304"/>
    </row>
    <row r="209" spans="1:34"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c r="AH209" s="304"/>
    </row>
    <row r="210" spans="1:34"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304"/>
      <c r="AF210" s="304"/>
      <c r="AG210" s="304"/>
      <c r="AH210" s="304"/>
    </row>
    <row r="211" spans="1:34"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c r="AE211" s="304"/>
      <c r="AF211" s="304"/>
      <c r="AG211" s="304"/>
      <c r="AH211" s="304"/>
    </row>
    <row r="212" spans="1:34"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row>
    <row r="213" spans="1:34"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c r="AH213" s="304"/>
    </row>
    <row r="214" spans="1:34"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304"/>
      <c r="AF214" s="304"/>
      <c r="AG214" s="304"/>
      <c r="AH214" s="304"/>
    </row>
    <row r="215" spans="1:34"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c r="AE215" s="304"/>
      <c r="AF215" s="304"/>
      <c r="AG215" s="304"/>
      <c r="AH215" s="304"/>
    </row>
    <row r="216" spans="1:34"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304"/>
      <c r="AF216" s="304"/>
      <c r="AG216" s="304"/>
      <c r="AH216" s="304"/>
    </row>
    <row r="217" spans="1:34"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c r="AH217" s="304"/>
    </row>
    <row r="218" spans="1:34"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c r="AH218" s="304"/>
    </row>
    <row r="219" spans="1:34"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c r="AH219" s="304"/>
    </row>
    <row r="220" spans="1:34"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c r="AH220" s="304"/>
    </row>
    <row r="221" spans="1:34"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304"/>
      <c r="AF221" s="304"/>
      <c r="AG221" s="304"/>
      <c r="AH221" s="304"/>
    </row>
    <row r="222" spans="1:34"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c r="AH222" s="304"/>
    </row>
    <row r="223" spans="1:34"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row>
    <row r="224" spans="1:34"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row>
    <row r="225" spans="1:34"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row>
    <row r="226" spans="1:34"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c r="AH226" s="304"/>
    </row>
    <row r="227" spans="1:34"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row>
    <row r="228" spans="1:34"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c r="AH228" s="304"/>
    </row>
    <row r="229" spans="1:34"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c r="AH229" s="304"/>
    </row>
    <row r="230" spans="1:34"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c r="AH230" s="304"/>
    </row>
    <row r="231" spans="1:34"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row>
    <row r="232" spans="1:34"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c r="AE232" s="304"/>
      <c r="AF232" s="304"/>
      <c r="AG232" s="304"/>
      <c r="AH232" s="304"/>
    </row>
    <row r="233" spans="1:34"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c r="AH233" s="304"/>
    </row>
    <row r="234" spans="1:34"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c r="AH234" s="304"/>
    </row>
    <row r="235" spans="1:34"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c r="AH235" s="304"/>
    </row>
    <row r="236" spans="1:34"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304"/>
      <c r="AF236" s="304"/>
      <c r="AG236" s="304"/>
      <c r="AH236" s="304"/>
    </row>
    <row r="237" spans="1:34"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c r="AH237" s="304"/>
    </row>
    <row r="238" spans="1:34"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c r="AE238" s="304"/>
      <c r="AF238" s="304"/>
      <c r="AG238" s="304"/>
      <c r="AH238" s="304"/>
    </row>
    <row r="239" spans="1:34"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c r="AE239" s="304"/>
      <c r="AF239" s="304"/>
      <c r="AG239" s="304"/>
      <c r="AH239" s="304"/>
    </row>
    <row r="240" spans="1:34"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c r="AE240" s="304"/>
      <c r="AF240" s="304"/>
      <c r="AG240" s="304"/>
      <c r="AH240" s="304"/>
    </row>
    <row r="241" spans="1:34"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304"/>
      <c r="AF241" s="304"/>
      <c r="AG241" s="304"/>
      <c r="AH241" s="304"/>
    </row>
    <row r="242" spans="1:34"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c r="AH242" s="304"/>
    </row>
    <row r="243" spans="1:34"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c r="AH243" s="304"/>
    </row>
    <row r="244" spans="1:34"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c r="AH244" s="304"/>
    </row>
    <row r="245" spans="1:34"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304"/>
      <c r="AF245" s="304"/>
      <c r="AG245" s="304"/>
      <c r="AH245" s="304"/>
    </row>
    <row r="246" spans="1:34"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c r="AE246" s="304"/>
      <c r="AF246" s="304"/>
      <c r="AG246" s="304"/>
      <c r="AH246" s="304"/>
    </row>
    <row r="247" spans="1:34"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c r="AH247" s="304"/>
    </row>
    <row r="248" spans="1:34"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c r="AH248" s="304"/>
    </row>
    <row r="249" spans="1:34"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304"/>
      <c r="AF249" s="304"/>
      <c r="AG249" s="304"/>
      <c r="AH249" s="304"/>
    </row>
    <row r="250" spans="1:34"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304"/>
      <c r="AF250" s="304"/>
      <c r="AG250" s="304"/>
      <c r="AH250" s="304"/>
    </row>
    <row r="251" spans="1:34"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row>
    <row r="252" spans="1:34"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304"/>
      <c r="AF252" s="304"/>
      <c r="AG252" s="304"/>
      <c r="AH252" s="304"/>
    </row>
    <row r="253" spans="1:34"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c r="AH253" s="304"/>
    </row>
    <row r="254" spans="1:34"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c r="AH254" s="304"/>
    </row>
    <row r="255" spans="1:34"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c r="AE255" s="304"/>
      <c r="AF255" s="304"/>
      <c r="AG255" s="304"/>
      <c r="AH255" s="304"/>
    </row>
    <row r="256" spans="1:34"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c r="AE256" s="304"/>
      <c r="AF256" s="304"/>
      <c r="AG256" s="304"/>
      <c r="AH256" s="304"/>
    </row>
    <row r="257" spans="1:34"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c r="AE257" s="304"/>
      <c r="AF257" s="304"/>
      <c r="AG257" s="304"/>
      <c r="AH257" s="304"/>
    </row>
    <row r="258" spans="1:34"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304"/>
      <c r="AF258" s="304"/>
      <c r="AG258" s="304"/>
      <c r="AH258" s="304"/>
    </row>
    <row r="259" spans="1:34"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304"/>
      <c r="AF259" s="304"/>
      <c r="AG259" s="304"/>
      <c r="AH259" s="304"/>
    </row>
    <row r="260" spans="1:34"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c r="AE260" s="304"/>
      <c r="AF260" s="304"/>
      <c r="AG260" s="304"/>
      <c r="AH260" s="304"/>
    </row>
    <row r="261" spans="1:34"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c r="AE261" s="304"/>
      <c r="AF261" s="304"/>
      <c r="AG261" s="304"/>
      <c r="AH261" s="304"/>
    </row>
    <row r="262" spans="1:34"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c r="AE262" s="304"/>
      <c r="AF262" s="304"/>
      <c r="AG262" s="304"/>
      <c r="AH262" s="304"/>
    </row>
    <row r="263" spans="1:34"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c r="AH263" s="304"/>
    </row>
    <row r="264" spans="1:34"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c r="AE264" s="304"/>
      <c r="AF264" s="304"/>
      <c r="AG264" s="304"/>
      <c r="AH264" s="304"/>
    </row>
    <row r="265" spans="1:34"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4"/>
      <c r="AF265" s="304"/>
      <c r="AG265" s="304"/>
      <c r="AH265" s="304"/>
    </row>
    <row r="266" spans="1:34"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4"/>
      <c r="AF266" s="304"/>
      <c r="AG266" s="304"/>
      <c r="AH266" s="304"/>
    </row>
    <row r="267" spans="1:34"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4"/>
      <c r="AF267" s="304"/>
      <c r="AG267" s="304"/>
      <c r="AH267" s="304"/>
    </row>
    <row r="268" spans="1:34"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4"/>
      <c r="AF268" s="304"/>
      <c r="AG268" s="304"/>
      <c r="AH268" s="304"/>
    </row>
    <row r="269" spans="1:34"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4"/>
      <c r="AF269" s="304"/>
      <c r="AG269" s="304"/>
      <c r="AH269" s="304"/>
    </row>
    <row r="270" spans="1:34"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4"/>
      <c r="AF270" s="304"/>
      <c r="AG270" s="304"/>
      <c r="AH270" s="304"/>
    </row>
    <row r="271" spans="1:34"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c r="AH271" s="304"/>
    </row>
    <row r="272" spans="1:34"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c r="AH272" s="304"/>
    </row>
    <row r="273" spans="1:34"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c r="AH273" s="304"/>
    </row>
    <row r="274" spans="1:34"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4"/>
      <c r="AF274" s="304"/>
      <c r="AG274" s="304"/>
      <c r="AH274" s="304"/>
    </row>
    <row r="275" spans="1:34"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4"/>
      <c r="AF275" s="304"/>
      <c r="AG275" s="304"/>
      <c r="AH275" s="304"/>
    </row>
    <row r="276" spans="1:34"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4"/>
      <c r="AF276" s="304"/>
      <c r="AG276" s="304"/>
      <c r="AH276" s="304"/>
    </row>
    <row r="277" spans="1:34"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4"/>
      <c r="AF277" s="304"/>
      <c r="AG277" s="304"/>
      <c r="AH277" s="304"/>
    </row>
    <row r="278" spans="1:34"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4"/>
      <c r="AF278" s="304"/>
      <c r="AG278" s="304"/>
      <c r="AH278" s="304"/>
    </row>
    <row r="279" spans="1:34"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4"/>
      <c r="AF279" s="304"/>
      <c r="AG279" s="304"/>
      <c r="AH279" s="304"/>
    </row>
    <row r="280" spans="1:34"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4"/>
      <c r="AF280" s="304"/>
      <c r="AG280" s="304"/>
      <c r="AH280" s="304"/>
    </row>
    <row r="281" spans="1:34"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c r="AH281" s="304"/>
    </row>
    <row r="282" spans="1:34"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4"/>
      <c r="AF282" s="304"/>
      <c r="AG282" s="304"/>
      <c r="AH282" s="304"/>
    </row>
    <row r="283" spans="1:34"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c r="AH283" s="304"/>
    </row>
    <row r="284" spans="1:34"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4"/>
      <c r="AF284" s="304"/>
      <c r="AG284" s="304"/>
      <c r="AH284" s="304"/>
    </row>
    <row r="285" spans="1:34"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4"/>
      <c r="AF285" s="304"/>
      <c r="AG285" s="304"/>
      <c r="AH285" s="304"/>
    </row>
    <row r="286" spans="1:34"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4"/>
      <c r="AF286" s="304"/>
      <c r="AG286" s="304"/>
      <c r="AH286" s="304"/>
    </row>
    <row r="287" spans="1:34"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4"/>
      <c r="AF287" s="304"/>
      <c r="AG287" s="304"/>
      <c r="AH287" s="304"/>
    </row>
    <row r="288" spans="1:34"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c r="AH288" s="304"/>
    </row>
    <row r="289" spans="1:34"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c r="AH289" s="304"/>
    </row>
    <row r="290" spans="1:34"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4"/>
      <c r="AF290" s="304"/>
      <c r="AG290" s="304"/>
      <c r="AH290" s="304"/>
    </row>
    <row r="291" spans="1:34"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row>
    <row r="292" spans="1:34"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4"/>
      <c r="AF292" s="304"/>
      <c r="AG292" s="304"/>
      <c r="AH292" s="304"/>
    </row>
    <row r="293" spans="1:34"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c r="AH293" s="304"/>
    </row>
    <row r="294" spans="1:34"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row>
    <row r="295" spans="1:34"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row>
    <row r="296" spans="1:34"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4"/>
      <c r="AF296" s="304"/>
      <c r="AG296" s="304"/>
      <c r="AH296" s="304"/>
    </row>
    <row r="297" spans="1:34"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4"/>
      <c r="AF297" s="304"/>
      <c r="AG297" s="304"/>
      <c r="AH297" s="304"/>
    </row>
    <row r="298" spans="1:34"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4"/>
      <c r="AF298" s="304"/>
      <c r="AG298" s="304"/>
      <c r="AH298" s="304"/>
    </row>
    <row r="299" spans="1:34"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4"/>
      <c r="AF299" s="304"/>
      <c r="AG299" s="304"/>
      <c r="AH299" s="304"/>
    </row>
    <row r="300" spans="1:34"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c r="AE300" s="304"/>
      <c r="AF300" s="304"/>
      <c r="AG300" s="304"/>
      <c r="AH300" s="304"/>
    </row>
    <row r="301" spans="1:34"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4"/>
      <c r="AF301" s="304"/>
      <c r="AG301" s="304"/>
      <c r="AH301" s="304"/>
    </row>
    <row r="302" spans="1:34"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c r="AH302" s="304"/>
    </row>
    <row r="303" spans="1:34"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c r="AH303" s="304"/>
    </row>
    <row r="304" spans="1:34"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4"/>
      <c r="AF304" s="304"/>
      <c r="AG304" s="304"/>
      <c r="AH304" s="304"/>
    </row>
    <row r="305" spans="1:34"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4"/>
      <c r="AF305" s="304"/>
      <c r="AG305" s="304"/>
      <c r="AH305" s="304"/>
    </row>
    <row r="306" spans="1:34"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4"/>
      <c r="AF306" s="304"/>
      <c r="AG306" s="304"/>
      <c r="AH306" s="304"/>
    </row>
    <row r="307" spans="1:34"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c r="AH307" s="304"/>
    </row>
    <row r="308" spans="1:34"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4"/>
      <c r="AF308" s="304"/>
      <c r="AG308" s="304"/>
      <c r="AH308" s="304"/>
    </row>
    <row r="309" spans="1:34"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4"/>
      <c r="AF309" s="304"/>
      <c r="AG309" s="304"/>
      <c r="AH309" s="304"/>
    </row>
    <row r="310" spans="1:34"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4"/>
      <c r="AF310" s="304"/>
      <c r="AG310" s="304"/>
      <c r="AH310" s="304"/>
    </row>
    <row r="311" spans="1:34"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row>
    <row r="312" spans="1:34"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4"/>
      <c r="AF312" s="304"/>
      <c r="AG312" s="304"/>
      <c r="AH312" s="304"/>
    </row>
    <row r="313" spans="1:34"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c r="AH313" s="304"/>
    </row>
    <row r="314" spans="1:34"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4"/>
      <c r="AF314" s="304"/>
      <c r="AG314" s="304"/>
      <c r="AH314" s="304"/>
    </row>
    <row r="315" spans="1:34"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4"/>
      <c r="AF315" s="304"/>
      <c r="AG315" s="304"/>
      <c r="AH315" s="304"/>
    </row>
    <row r="316" spans="1:34"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4"/>
      <c r="AF316" s="304"/>
      <c r="AG316" s="304"/>
      <c r="AH316" s="304"/>
    </row>
    <row r="317" spans="1:34"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4"/>
      <c r="AF317" s="304"/>
      <c r="AG317" s="304"/>
      <c r="AH317" s="304"/>
    </row>
    <row r="318" spans="1:34"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4"/>
      <c r="AF318" s="304"/>
      <c r="AG318" s="304"/>
      <c r="AH318" s="304"/>
    </row>
    <row r="319" spans="1:34"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4"/>
      <c r="AF319" s="304"/>
      <c r="AG319" s="304"/>
      <c r="AH319" s="304"/>
    </row>
    <row r="320" spans="1:34"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4"/>
      <c r="AF320" s="304"/>
      <c r="AG320" s="304"/>
      <c r="AH320" s="304"/>
    </row>
    <row r="321" spans="1:34"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4"/>
      <c r="AF321" s="304"/>
      <c r="AG321" s="304"/>
      <c r="AH321" s="304"/>
    </row>
    <row r="322" spans="1:34"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4"/>
      <c r="AF322" s="304"/>
      <c r="AG322" s="304"/>
      <c r="AH322" s="304"/>
    </row>
    <row r="323" spans="1:34"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c r="AH323" s="304"/>
    </row>
    <row r="324" spans="1:34"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4"/>
      <c r="AF324" s="304"/>
      <c r="AG324" s="304"/>
      <c r="AH324" s="304"/>
    </row>
    <row r="325" spans="1:34"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4"/>
      <c r="AF325" s="304"/>
      <c r="AG325" s="304"/>
      <c r="AH325" s="304"/>
    </row>
    <row r="326" spans="1:34"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4"/>
      <c r="AF326" s="304"/>
      <c r="AG326" s="304"/>
      <c r="AH326" s="304"/>
    </row>
    <row r="327" spans="1:34"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4"/>
      <c r="AF327" s="304"/>
      <c r="AG327" s="304"/>
      <c r="AH327" s="304"/>
    </row>
    <row r="328" spans="1:34"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4"/>
      <c r="AF328" s="304"/>
      <c r="AG328" s="304"/>
      <c r="AH328" s="304"/>
    </row>
    <row r="329" spans="1:34"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4"/>
      <c r="AF329" s="304"/>
      <c r="AG329" s="304"/>
      <c r="AH329" s="304"/>
    </row>
    <row r="330" spans="1:34"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4"/>
      <c r="AF330" s="304"/>
      <c r="AG330" s="304"/>
      <c r="AH330" s="304"/>
    </row>
    <row r="331" spans="1:34"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4"/>
      <c r="AF331" s="304"/>
      <c r="AG331" s="304"/>
      <c r="AH331" s="304"/>
    </row>
    <row r="332" spans="1:34"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c r="AH332" s="304"/>
    </row>
    <row r="333" spans="1:34"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c r="AH333" s="304"/>
    </row>
    <row r="334" spans="1:34"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4"/>
      <c r="AF334" s="304"/>
      <c r="AG334" s="304"/>
      <c r="AH334" s="304"/>
    </row>
    <row r="335" spans="1:34"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4"/>
      <c r="AF335" s="304"/>
      <c r="AG335" s="304"/>
      <c r="AH335" s="304"/>
    </row>
    <row r="336" spans="1:34"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c r="AE336" s="304"/>
      <c r="AF336" s="304"/>
      <c r="AG336" s="304"/>
      <c r="AH336" s="304"/>
    </row>
    <row r="337" spans="1:34"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c r="AH337" s="304"/>
    </row>
    <row r="338" spans="1:34"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4"/>
      <c r="AF338" s="304"/>
      <c r="AG338" s="304"/>
      <c r="AH338" s="304"/>
    </row>
    <row r="339" spans="1:34"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4"/>
      <c r="AF339" s="304"/>
      <c r="AG339" s="304"/>
      <c r="AH339" s="304"/>
    </row>
    <row r="340" spans="1:34"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4"/>
      <c r="AF340" s="304"/>
      <c r="AG340" s="304"/>
      <c r="AH340" s="304"/>
    </row>
    <row r="341" spans="1:34"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4"/>
      <c r="AF341" s="304"/>
      <c r="AG341" s="304"/>
      <c r="AH341" s="304"/>
    </row>
    <row r="342" spans="1:34"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4"/>
      <c r="AF342" s="304"/>
      <c r="AG342" s="304"/>
      <c r="AH342" s="304"/>
    </row>
    <row r="343" spans="1:34"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c r="AH343" s="304"/>
    </row>
    <row r="344" spans="1:34"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4"/>
      <c r="AF344" s="304"/>
      <c r="AG344" s="304"/>
      <c r="AH344" s="304"/>
    </row>
    <row r="345" spans="1:34"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4"/>
      <c r="AF345" s="304"/>
      <c r="AG345" s="304"/>
      <c r="AH345" s="304"/>
    </row>
    <row r="346" spans="1:34"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4"/>
      <c r="AF346" s="304"/>
      <c r="AG346" s="304"/>
      <c r="AH346" s="304"/>
    </row>
    <row r="347" spans="1:34"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4"/>
      <c r="AF347" s="304"/>
      <c r="AG347" s="304"/>
      <c r="AH347" s="304"/>
    </row>
    <row r="348" spans="1:34"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4"/>
      <c r="AF348" s="304"/>
      <c r="AG348" s="304"/>
      <c r="AH348" s="304"/>
    </row>
    <row r="349" spans="1:34"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c r="AH349" s="304"/>
    </row>
    <row r="350" spans="1:34"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4"/>
      <c r="AF350" s="304"/>
      <c r="AG350" s="304"/>
      <c r="AH350" s="304"/>
    </row>
    <row r="351" spans="1:34"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4"/>
      <c r="AF351" s="304"/>
      <c r="AG351" s="304"/>
      <c r="AH351" s="304"/>
    </row>
    <row r="352" spans="1:34"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4"/>
      <c r="AF352" s="304"/>
      <c r="AG352" s="304"/>
      <c r="AH352" s="304"/>
    </row>
    <row r="353" spans="1:34"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c r="AH353" s="304"/>
    </row>
    <row r="354" spans="1:34"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4"/>
      <c r="AF354" s="304"/>
      <c r="AG354" s="304"/>
      <c r="AH354" s="304"/>
    </row>
    <row r="355" spans="1:34"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4"/>
      <c r="AF355" s="304"/>
      <c r="AG355" s="304"/>
      <c r="AH355" s="304"/>
    </row>
    <row r="356" spans="1:34"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4"/>
      <c r="AF356" s="304"/>
      <c r="AG356" s="304"/>
      <c r="AH356" s="304"/>
    </row>
    <row r="357" spans="1:34"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4"/>
      <c r="AF357" s="304"/>
      <c r="AG357" s="304"/>
      <c r="AH357" s="304"/>
    </row>
    <row r="358" spans="1:34"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4"/>
      <c r="AF358" s="304"/>
      <c r="AG358" s="304"/>
      <c r="AH358" s="304"/>
    </row>
    <row r="359" spans="1:34"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4"/>
      <c r="AF359" s="304"/>
      <c r="AG359" s="304"/>
      <c r="AH359" s="304"/>
    </row>
    <row r="360" spans="1:34"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4"/>
      <c r="AF360" s="304"/>
      <c r="AG360" s="304"/>
      <c r="AH360" s="304"/>
    </row>
    <row r="361" spans="1:34"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4"/>
      <c r="AF361" s="304"/>
      <c r="AG361" s="304"/>
      <c r="AH361" s="304"/>
    </row>
    <row r="362" spans="1:34"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c r="AH362" s="304"/>
    </row>
    <row r="363" spans="1:34"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c r="AH363" s="304"/>
    </row>
    <row r="364" spans="1:34"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4"/>
      <c r="AF364" s="304"/>
      <c r="AG364" s="304"/>
      <c r="AH364" s="304"/>
    </row>
    <row r="365" spans="1:34"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4"/>
      <c r="AF365" s="304"/>
      <c r="AG365" s="304"/>
      <c r="AH365" s="304"/>
    </row>
    <row r="366" spans="1:34"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row>
    <row r="367" spans="1:34"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row>
    <row r="368" spans="1:34"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row>
    <row r="369" spans="1:34"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row>
    <row r="370" spans="1:34"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row>
    <row r="371" spans="1:34"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row>
    <row r="372" spans="1:34"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row>
    <row r="373" spans="1:34"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row>
    <row r="374" spans="1:34"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row>
    <row r="375" spans="1:34"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row>
    <row r="376" spans="1:34"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row>
    <row r="377" spans="1:34"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row>
    <row r="378" spans="1:34"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row>
    <row r="379" spans="1:34"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row>
    <row r="380" spans="1:34"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row>
    <row r="381" spans="1:34"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row>
    <row r="382" spans="1:34"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row>
    <row r="383" spans="1:34"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c r="AH383" s="304"/>
    </row>
    <row r="384" spans="1:34"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4"/>
      <c r="AF384" s="304"/>
      <c r="AG384" s="304"/>
      <c r="AH384" s="304"/>
    </row>
    <row r="385" spans="1:34"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4"/>
      <c r="AF385" s="304"/>
      <c r="AG385" s="304"/>
      <c r="AH385" s="304"/>
    </row>
    <row r="386" spans="1:34"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4"/>
      <c r="AF386" s="304"/>
      <c r="AG386" s="304"/>
      <c r="AH386" s="304"/>
    </row>
    <row r="387" spans="1:34"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4"/>
      <c r="AF387" s="304"/>
      <c r="AG387" s="304"/>
      <c r="AH387" s="304"/>
    </row>
    <row r="388" spans="1:34"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4"/>
      <c r="AF388" s="304"/>
      <c r="AG388" s="304"/>
      <c r="AH388" s="304"/>
    </row>
    <row r="389" spans="1:34"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4"/>
      <c r="AF389" s="304"/>
      <c r="AG389" s="304"/>
      <c r="AH389" s="304"/>
    </row>
    <row r="390" spans="1:34"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4"/>
      <c r="AF390" s="304"/>
      <c r="AG390" s="304"/>
      <c r="AH390" s="304"/>
    </row>
    <row r="391" spans="1:34"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4"/>
      <c r="AF391" s="304"/>
      <c r="AG391" s="304"/>
      <c r="AH391" s="304"/>
    </row>
    <row r="392" spans="1:34"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c r="AH392" s="304"/>
    </row>
    <row r="393" spans="1:34"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c r="AH393" s="304"/>
    </row>
    <row r="394" spans="1:34"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4"/>
      <c r="AF394" s="304"/>
      <c r="AG394" s="304"/>
      <c r="AH394" s="304"/>
    </row>
    <row r="395" spans="1:34"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4"/>
      <c r="AF395" s="304"/>
      <c r="AG395" s="304"/>
      <c r="AH395" s="304"/>
    </row>
    <row r="396" spans="1:34"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4"/>
      <c r="AF396" s="304"/>
      <c r="AG396" s="304"/>
      <c r="AH396" s="304"/>
    </row>
    <row r="397" spans="1:34"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4"/>
      <c r="AF397" s="304"/>
      <c r="AG397" s="304"/>
      <c r="AH397" s="304"/>
    </row>
    <row r="398" spans="1:34"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4"/>
      <c r="AF398" s="304"/>
      <c r="AG398" s="304"/>
      <c r="AH398" s="304"/>
    </row>
    <row r="399" spans="1:34"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4"/>
      <c r="AF399" s="304"/>
      <c r="AG399" s="304"/>
      <c r="AH399" s="304"/>
    </row>
    <row r="400" spans="1:34"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4"/>
      <c r="AF400" s="304"/>
      <c r="AG400" s="304"/>
      <c r="AH400" s="304"/>
    </row>
    <row r="401" spans="1:34"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4"/>
      <c r="AF401" s="304"/>
      <c r="AG401" s="304"/>
      <c r="AH401" s="304"/>
    </row>
    <row r="402" spans="1:34"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4"/>
      <c r="AF402" s="304"/>
      <c r="AG402" s="304"/>
      <c r="AH402" s="304"/>
    </row>
    <row r="403" spans="1:34"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c r="AH403" s="304"/>
    </row>
    <row r="404" spans="1:34"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c r="AH404" s="304"/>
    </row>
    <row r="405" spans="1:34"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4"/>
      <c r="AF405" s="304"/>
      <c r="AG405" s="304"/>
      <c r="AH405" s="304"/>
    </row>
    <row r="406" spans="1:34"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4"/>
      <c r="AF406" s="304"/>
      <c r="AG406" s="304"/>
      <c r="AH406" s="304"/>
    </row>
    <row r="407" spans="1:34"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4"/>
      <c r="AF407" s="304"/>
      <c r="AG407" s="304"/>
      <c r="AH407" s="304"/>
    </row>
    <row r="408" spans="1:34"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304"/>
      <c r="AF408" s="304"/>
      <c r="AG408" s="304"/>
      <c r="AH408" s="304"/>
    </row>
    <row r="409" spans="1:34"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4"/>
      <c r="AF409" s="304"/>
      <c r="AG409" s="304"/>
      <c r="AH409" s="304"/>
    </row>
    <row r="410" spans="1:34"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4"/>
      <c r="AF410" s="304"/>
      <c r="AG410" s="304"/>
      <c r="AH410" s="304"/>
    </row>
    <row r="411" spans="1:34"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4"/>
      <c r="AF411" s="304"/>
      <c r="AG411" s="304"/>
      <c r="AH411" s="304"/>
    </row>
    <row r="412" spans="1:34"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4"/>
      <c r="AF412" s="304"/>
      <c r="AG412" s="304"/>
      <c r="AH412" s="304"/>
    </row>
    <row r="413" spans="1:34"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c r="AH413" s="304"/>
    </row>
    <row r="414" spans="1:34"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4"/>
      <c r="AF414" s="304"/>
      <c r="AG414" s="304"/>
      <c r="AH414" s="304"/>
    </row>
    <row r="415" spans="1:34"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4"/>
      <c r="AF415" s="304"/>
      <c r="AG415" s="304"/>
      <c r="AH415" s="304"/>
    </row>
    <row r="416" spans="1:34"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4"/>
      <c r="AF416" s="304"/>
      <c r="AG416" s="304"/>
      <c r="AH416" s="304"/>
    </row>
    <row r="417" spans="1:34"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4"/>
      <c r="AF417" s="304"/>
      <c r="AG417" s="304"/>
      <c r="AH417" s="304"/>
    </row>
    <row r="418" spans="1:34"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4"/>
      <c r="AF418" s="304"/>
      <c r="AG418" s="304"/>
      <c r="AH418" s="304"/>
    </row>
    <row r="419" spans="1:34"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4"/>
      <c r="AF419" s="304"/>
      <c r="AG419" s="304"/>
      <c r="AH419" s="304"/>
    </row>
    <row r="420" spans="1:34"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4"/>
      <c r="AF420" s="304"/>
      <c r="AG420" s="304"/>
      <c r="AH420" s="304"/>
    </row>
    <row r="421" spans="1:34"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4"/>
      <c r="AF421" s="304"/>
      <c r="AG421" s="304"/>
      <c r="AH421" s="304"/>
    </row>
    <row r="422" spans="1:34"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c r="AH422" s="304"/>
    </row>
    <row r="423" spans="1:34"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c r="AH423" s="304"/>
    </row>
    <row r="424" spans="1:34"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4"/>
      <c r="AF424" s="304"/>
      <c r="AG424" s="304"/>
      <c r="AH424" s="304"/>
    </row>
    <row r="425" spans="1:34"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4"/>
      <c r="AF425" s="304"/>
      <c r="AG425" s="304"/>
      <c r="AH425" s="304"/>
    </row>
    <row r="426" spans="1:34"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4"/>
      <c r="AF426" s="304"/>
      <c r="AG426" s="304"/>
      <c r="AH426" s="304"/>
    </row>
    <row r="427" spans="1:34"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4"/>
      <c r="AF427" s="304"/>
      <c r="AG427" s="304"/>
      <c r="AH427" s="304"/>
    </row>
    <row r="428" spans="1:34"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4"/>
      <c r="AF428" s="304"/>
      <c r="AG428" s="304"/>
      <c r="AH428" s="304"/>
    </row>
    <row r="429" spans="1:34"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4"/>
      <c r="AF429" s="304"/>
      <c r="AG429" s="304"/>
      <c r="AH429" s="304"/>
    </row>
    <row r="430" spans="1:34"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4"/>
      <c r="AF430" s="304"/>
      <c r="AG430" s="304"/>
      <c r="AH430" s="304"/>
    </row>
    <row r="431" spans="1:34"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4"/>
      <c r="AF431" s="304"/>
      <c r="AG431" s="304"/>
      <c r="AH431" s="304"/>
    </row>
    <row r="432" spans="1:34"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4"/>
      <c r="AF432" s="304"/>
      <c r="AG432" s="304"/>
      <c r="AH432" s="304"/>
    </row>
    <row r="433" spans="1:34"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4"/>
      <c r="AF433" s="304"/>
      <c r="AG433" s="304"/>
      <c r="AH433" s="304"/>
    </row>
    <row r="434" spans="1:34"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4"/>
      <c r="AF434" s="304"/>
      <c r="AG434" s="304"/>
      <c r="AH434" s="304"/>
    </row>
    <row r="435" spans="1:34"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4"/>
      <c r="AF435" s="304"/>
      <c r="AG435" s="304"/>
      <c r="AH435" s="304"/>
    </row>
    <row r="436" spans="1:34"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4"/>
      <c r="AF436" s="304"/>
      <c r="AG436" s="304"/>
      <c r="AH436" s="304"/>
    </row>
    <row r="437" spans="1:34"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4"/>
      <c r="AF437" s="304"/>
      <c r="AG437" s="304"/>
      <c r="AH437" s="304"/>
    </row>
    <row r="438" spans="1:34"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4"/>
      <c r="AF438" s="304"/>
      <c r="AG438" s="304"/>
      <c r="AH438" s="304"/>
    </row>
    <row r="439" spans="1:34"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4"/>
      <c r="AF439" s="304"/>
      <c r="AG439" s="304"/>
      <c r="AH439" s="304"/>
    </row>
    <row r="440" spans="1:34"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4"/>
      <c r="AF440" s="304"/>
      <c r="AG440" s="304"/>
      <c r="AH440" s="304"/>
    </row>
    <row r="441" spans="1:34"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4"/>
      <c r="AF441" s="304"/>
      <c r="AG441" s="304"/>
      <c r="AH441" s="304"/>
    </row>
    <row r="442" spans="1:34"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c r="AH442" s="304"/>
    </row>
    <row r="443" spans="1:34"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c r="AH443" s="304"/>
    </row>
    <row r="444" spans="1:34"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c r="AE444" s="304"/>
      <c r="AF444" s="304"/>
      <c r="AG444" s="304"/>
      <c r="AH444" s="304"/>
    </row>
    <row r="445" spans="1:34"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4"/>
      <c r="AF445" s="304"/>
      <c r="AG445" s="304"/>
      <c r="AH445" s="304"/>
    </row>
    <row r="446" spans="1:34"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4"/>
      <c r="AF446" s="304"/>
      <c r="AG446" s="304"/>
      <c r="AH446" s="304"/>
    </row>
    <row r="447" spans="1:34"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4"/>
      <c r="AF447" s="304"/>
      <c r="AG447" s="304"/>
      <c r="AH447" s="304"/>
    </row>
    <row r="448" spans="1:34"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4"/>
      <c r="AF448" s="304"/>
      <c r="AG448" s="304"/>
      <c r="AH448" s="304"/>
    </row>
    <row r="449" spans="1:34"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4"/>
      <c r="AF449" s="304"/>
      <c r="AG449" s="304"/>
      <c r="AH449" s="304"/>
    </row>
    <row r="450" spans="1:34"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4"/>
      <c r="AF450" s="304"/>
      <c r="AG450" s="304"/>
      <c r="AH450" s="304"/>
    </row>
    <row r="451" spans="1:34"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4"/>
      <c r="AF451" s="304"/>
      <c r="AG451" s="304"/>
      <c r="AH451" s="304"/>
    </row>
    <row r="452" spans="1:34"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c r="AH452" s="304"/>
    </row>
    <row r="453" spans="1:34"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4"/>
      <c r="AF453" s="304"/>
      <c r="AG453" s="304"/>
      <c r="AH453" s="304"/>
    </row>
    <row r="454" spans="1:34"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4"/>
      <c r="AF454" s="304"/>
      <c r="AG454" s="304"/>
      <c r="AH454" s="304"/>
    </row>
    <row r="455" spans="1:34"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4"/>
      <c r="AF455" s="304"/>
      <c r="AG455" s="304"/>
      <c r="AH455" s="304"/>
    </row>
    <row r="456" spans="1:34"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4"/>
      <c r="AF456" s="304"/>
      <c r="AG456" s="304"/>
      <c r="AH456" s="304"/>
    </row>
    <row r="457" spans="1:34"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4"/>
      <c r="AF457" s="304"/>
      <c r="AG457" s="304"/>
      <c r="AH457" s="304"/>
    </row>
    <row r="458" spans="1:34"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4"/>
      <c r="AF458" s="304"/>
      <c r="AG458" s="304"/>
      <c r="AH458" s="304"/>
    </row>
    <row r="459" spans="1:34"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4"/>
      <c r="AF459" s="304"/>
      <c r="AG459" s="304"/>
      <c r="AH459" s="304"/>
    </row>
    <row r="460" spans="1:34"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4"/>
      <c r="AF460" s="304"/>
      <c r="AG460" s="304"/>
      <c r="AH460" s="304"/>
    </row>
    <row r="461" spans="1:34"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4"/>
      <c r="AF461" s="304"/>
      <c r="AG461" s="304"/>
      <c r="AH461" s="304"/>
    </row>
    <row r="462" spans="1:34"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4"/>
      <c r="AF462" s="304"/>
      <c r="AG462" s="304"/>
      <c r="AH462" s="304"/>
    </row>
    <row r="463" spans="1:34"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4"/>
      <c r="AF463" s="304"/>
      <c r="AG463" s="304"/>
      <c r="AH463" s="304"/>
    </row>
    <row r="464" spans="1:34"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4"/>
      <c r="AF464" s="304"/>
      <c r="AG464" s="304"/>
      <c r="AH464" s="304"/>
    </row>
    <row r="465" spans="1:34"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4"/>
      <c r="AF465" s="304"/>
      <c r="AG465" s="304"/>
      <c r="AH465" s="304"/>
    </row>
    <row r="466" spans="1:34"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4"/>
      <c r="AF466" s="304"/>
      <c r="AG466" s="304"/>
      <c r="AH466" s="304"/>
    </row>
    <row r="467" spans="1:34"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4"/>
      <c r="AF467" s="304"/>
      <c r="AG467" s="304"/>
      <c r="AH467" s="304"/>
    </row>
    <row r="468" spans="1:34"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4"/>
      <c r="AF468" s="304"/>
      <c r="AG468" s="304"/>
      <c r="AH468" s="304"/>
    </row>
    <row r="469" spans="1:34"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4"/>
      <c r="AF469" s="304"/>
      <c r="AG469" s="304"/>
      <c r="AH469" s="304"/>
    </row>
    <row r="470" spans="1:34"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4"/>
      <c r="AF470" s="304"/>
      <c r="AG470" s="304"/>
      <c r="AH470" s="304"/>
    </row>
    <row r="471" spans="1:34"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4"/>
      <c r="AF471" s="304"/>
      <c r="AG471" s="304"/>
      <c r="AH471" s="304"/>
    </row>
    <row r="472" spans="1:34"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4"/>
      <c r="AF472" s="304"/>
      <c r="AG472" s="304"/>
      <c r="AH472" s="304"/>
    </row>
    <row r="473" spans="1:34"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4"/>
      <c r="AF473" s="304"/>
      <c r="AG473" s="304"/>
      <c r="AH473" s="304"/>
    </row>
    <row r="474" spans="1:34"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4"/>
      <c r="AF474" s="304"/>
      <c r="AG474" s="304"/>
      <c r="AH474" s="304"/>
    </row>
    <row r="475" spans="1:34"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4"/>
      <c r="AF475" s="304"/>
      <c r="AG475" s="304"/>
      <c r="AH475" s="304"/>
    </row>
    <row r="476" spans="1:34"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4"/>
      <c r="AF476" s="304"/>
      <c r="AG476" s="304"/>
      <c r="AH476" s="304"/>
    </row>
    <row r="477" spans="1:34"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4"/>
      <c r="AF477" s="304"/>
      <c r="AG477" s="304"/>
      <c r="AH477" s="304"/>
    </row>
    <row r="478" spans="1:34"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4"/>
      <c r="AF478" s="304"/>
      <c r="AG478" s="304"/>
      <c r="AH478" s="304"/>
    </row>
    <row r="479" spans="1:34"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4"/>
      <c r="AF479" s="304"/>
      <c r="AG479" s="304"/>
      <c r="AH479" s="304"/>
    </row>
    <row r="480" spans="1:34"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304"/>
      <c r="AF480" s="304"/>
      <c r="AG480" s="304"/>
      <c r="AH480" s="304"/>
    </row>
    <row r="481" spans="1:34"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4"/>
      <c r="AF481" s="304"/>
      <c r="AG481" s="304"/>
      <c r="AH481" s="304"/>
    </row>
    <row r="482" spans="1:34"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c r="AH482" s="304"/>
    </row>
    <row r="483" spans="1:34"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c r="AH483" s="304"/>
    </row>
    <row r="484" spans="1:34"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4"/>
      <c r="AF484" s="304"/>
      <c r="AG484" s="304"/>
      <c r="AH484" s="304"/>
    </row>
    <row r="485" spans="1:34"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4"/>
      <c r="AF485" s="304"/>
      <c r="AG485" s="304"/>
      <c r="AH485" s="304"/>
    </row>
    <row r="486" spans="1:34"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4"/>
      <c r="AF486" s="304"/>
      <c r="AG486" s="304"/>
      <c r="AH486" s="304"/>
    </row>
    <row r="487" spans="1:34"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4"/>
      <c r="AF487" s="304"/>
      <c r="AG487" s="304"/>
      <c r="AH487" s="304"/>
    </row>
    <row r="488" spans="1:34"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4"/>
      <c r="AF488" s="304"/>
      <c r="AG488" s="304"/>
      <c r="AH488" s="304"/>
    </row>
    <row r="489" spans="1:34"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4"/>
      <c r="AF489" s="304"/>
      <c r="AG489" s="304"/>
      <c r="AH489" s="304"/>
    </row>
    <row r="490" spans="1:34"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4"/>
      <c r="AF490" s="304"/>
      <c r="AG490" s="304"/>
      <c r="AH490" s="304"/>
    </row>
    <row r="491" spans="1:34"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4"/>
      <c r="AF491" s="304"/>
      <c r="AG491" s="304"/>
      <c r="AH491" s="304"/>
    </row>
    <row r="492" spans="1:34"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4"/>
      <c r="AF492" s="304"/>
      <c r="AG492" s="304"/>
      <c r="AH492" s="304"/>
    </row>
    <row r="493" spans="1:34"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c r="AH493" s="304"/>
    </row>
    <row r="494" spans="1:34"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4"/>
      <c r="AF494" s="304"/>
      <c r="AG494" s="304"/>
      <c r="AH494" s="304"/>
    </row>
    <row r="495" spans="1:34"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4"/>
      <c r="AF495" s="304"/>
      <c r="AG495" s="304"/>
      <c r="AH495" s="304"/>
    </row>
    <row r="496" spans="1:34"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4"/>
      <c r="AF496" s="304"/>
      <c r="AG496" s="304"/>
      <c r="AH496" s="304"/>
    </row>
    <row r="497" spans="1:34"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4"/>
      <c r="AF497" s="304"/>
      <c r="AG497" s="304"/>
      <c r="AH497" s="304"/>
    </row>
    <row r="498" spans="1:34"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4"/>
      <c r="AF498" s="304"/>
      <c r="AG498" s="304"/>
      <c r="AH498" s="304"/>
    </row>
    <row r="499" spans="1:34"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4"/>
      <c r="AF499" s="304"/>
      <c r="AG499" s="304"/>
      <c r="AH499" s="304"/>
    </row>
    <row r="500" spans="1:34"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4"/>
      <c r="AF500" s="304"/>
      <c r="AG500" s="304"/>
      <c r="AH500" s="304"/>
    </row>
    <row r="501" spans="1:34"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4"/>
      <c r="AF501" s="304"/>
      <c r="AG501" s="304"/>
      <c r="AH501" s="304"/>
    </row>
    <row r="502" spans="1:34"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4"/>
      <c r="AF502" s="304"/>
      <c r="AG502" s="304"/>
      <c r="AH502" s="304"/>
    </row>
    <row r="503" spans="1:34"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c r="AH503" s="304"/>
    </row>
    <row r="504" spans="1:34"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4"/>
      <c r="AF504" s="304"/>
      <c r="AG504" s="304"/>
      <c r="AH504" s="304"/>
    </row>
    <row r="505" spans="1:34"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4"/>
      <c r="AF505" s="304"/>
      <c r="AG505" s="304"/>
      <c r="AH505" s="304"/>
    </row>
    <row r="506" spans="1:34"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4"/>
      <c r="AF506" s="304"/>
      <c r="AG506" s="304"/>
      <c r="AH506" s="304"/>
    </row>
    <row r="507" spans="1:34"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4"/>
      <c r="AF507" s="304"/>
      <c r="AG507" s="304"/>
      <c r="AH507" s="304"/>
    </row>
    <row r="508" spans="1:34"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4"/>
      <c r="AF508" s="304"/>
      <c r="AG508" s="304"/>
      <c r="AH508" s="304"/>
    </row>
    <row r="509" spans="1:34"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4"/>
      <c r="AF509" s="304"/>
      <c r="AG509" s="304"/>
      <c r="AH509" s="304"/>
    </row>
    <row r="510" spans="1:34"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4"/>
      <c r="AF510" s="304"/>
      <c r="AG510" s="304"/>
      <c r="AH510" s="304"/>
    </row>
    <row r="511" spans="1:34"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4"/>
      <c r="AF511" s="304"/>
      <c r="AG511" s="304"/>
      <c r="AH511" s="304"/>
    </row>
    <row r="512" spans="1:34"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c r="AH512" s="304"/>
    </row>
    <row r="513" spans="1:34"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c r="AH513" s="304"/>
    </row>
    <row r="514" spans="1:34"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4"/>
      <c r="AF514" s="304"/>
      <c r="AG514" s="304"/>
      <c r="AH514" s="304"/>
    </row>
    <row r="515" spans="1:34"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4"/>
      <c r="AF515" s="304"/>
      <c r="AG515" s="304"/>
      <c r="AH515" s="304"/>
    </row>
    <row r="516" spans="1:34"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304"/>
      <c r="AF516" s="304"/>
      <c r="AG516" s="304"/>
      <c r="AH516" s="304"/>
    </row>
    <row r="517" spans="1:34"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4"/>
      <c r="AF517" s="304"/>
      <c r="AG517" s="304"/>
      <c r="AH517" s="304"/>
    </row>
    <row r="518" spans="1:34"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4"/>
      <c r="AF518" s="304"/>
      <c r="AG518" s="304"/>
      <c r="AH518" s="304"/>
    </row>
    <row r="519" spans="1:34"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4"/>
      <c r="AF519" s="304"/>
      <c r="AG519" s="304"/>
      <c r="AH519" s="304"/>
    </row>
    <row r="520" spans="1:34"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4"/>
      <c r="AF520" s="304"/>
      <c r="AG520" s="304"/>
      <c r="AH520" s="304"/>
    </row>
    <row r="521" spans="1:34"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4"/>
      <c r="AF521" s="304"/>
      <c r="AG521" s="304"/>
      <c r="AH521" s="304"/>
    </row>
    <row r="522" spans="1:34"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4"/>
      <c r="AF522" s="304"/>
      <c r="AG522" s="304"/>
      <c r="AH522" s="304"/>
    </row>
    <row r="523" spans="1:34"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4"/>
      <c r="AF523" s="304"/>
      <c r="AG523" s="304"/>
      <c r="AH523" s="304"/>
    </row>
    <row r="524" spans="1:34"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4"/>
      <c r="AF524" s="304"/>
      <c r="AG524" s="304"/>
      <c r="AH524" s="304"/>
    </row>
    <row r="525" spans="1:34"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4"/>
      <c r="AF525" s="304"/>
      <c r="AG525" s="304"/>
      <c r="AH525" s="304"/>
    </row>
    <row r="526" spans="1:34"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4"/>
      <c r="AF526" s="304"/>
      <c r="AG526" s="304"/>
      <c r="AH526" s="304"/>
    </row>
    <row r="527" spans="1:34"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4"/>
      <c r="AF527" s="304"/>
      <c r="AG527" s="304"/>
      <c r="AH527" s="304"/>
    </row>
    <row r="528" spans="1:34"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4"/>
      <c r="AF528" s="304"/>
      <c r="AG528" s="304"/>
      <c r="AH528" s="304"/>
    </row>
    <row r="529" spans="1:34"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4"/>
      <c r="AF529" s="304"/>
      <c r="AG529" s="304"/>
      <c r="AH529" s="304"/>
    </row>
    <row r="530" spans="1:34"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4"/>
      <c r="AF530" s="304"/>
      <c r="AG530" s="304"/>
      <c r="AH530" s="304"/>
    </row>
    <row r="531" spans="1:34"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4"/>
      <c r="AF531" s="304"/>
      <c r="AG531" s="304"/>
      <c r="AH531" s="304"/>
    </row>
    <row r="532" spans="1:34"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4"/>
      <c r="AF532" s="304"/>
      <c r="AG532" s="304"/>
      <c r="AH532" s="304"/>
    </row>
    <row r="533" spans="1:34"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c r="AH533" s="304"/>
    </row>
    <row r="534" spans="1:34"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4"/>
      <c r="AF534" s="304"/>
      <c r="AG534" s="304"/>
      <c r="AH534" s="304"/>
    </row>
    <row r="535" spans="1:34"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4"/>
      <c r="AF535" s="304"/>
      <c r="AG535" s="304"/>
      <c r="AH535" s="304"/>
    </row>
    <row r="536" spans="1:34"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4"/>
      <c r="AF536" s="304"/>
      <c r="AG536" s="304"/>
      <c r="AH536" s="304"/>
    </row>
    <row r="537" spans="1:34"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4"/>
      <c r="AF537" s="304"/>
      <c r="AG537" s="304"/>
      <c r="AH537" s="304"/>
    </row>
    <row r="538" spans="1:34"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4"/>
      <c r="AF538" s="304"/>
      <c r="AG538" s="304"/>
      <c r="AH538" s="304"/>
    </row>
    <row r="539" spans="1:34"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4"/>
      <c r="AF539" s="304"/>
      <c r="AG539" s="304"/>
      <c r="AH539" s="304"/>
    </row>
    <row r="540" spans="1:34"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4"/>
      <c r="AF540" s="304"/>
      <c r="AG540" s="304"/>
      <c r="AH540" s="304"/>
    </row>
    <row r="541" spans="1:34"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4"/>
      <c r="AF541" s="304"/>
      <c r="AG541" s="304"/>
      <c r="AH541" s="304"/>
    </row>
    <row r="542" spans="1:34"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c r="AH542" s="304"/>
    </row>
    <row r="543" spans="1:34"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4"/>
      <c r="AF543" s="304"/>
      <c r="AG543" s="304"/>
      <c r="AH543" s="304"/>
    </row>
    <row r="544" spans="1:34"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4"/>
      <c r="AF544" s="304"/>
      <c r="AG544" s="304"/>
      <c r="AH544" s="304"/>
    </row>
    <row r="545" spans="1:34"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4"/>
      <c r="AF545" s="304"/>
      <c r="AG545" s="304"/>
      <c r="AH545" s="304"/>
    </row>
    <row r="546" spans="1:34"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4"/>
      <c r="AF546" s="304"/>
      <c r="AG546" s="304"/>
      <c r="AH546" s="304"/>
    </row>
    <row r="547" spans="1:34"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4"/>
      <c r="AF547" s="304"/>
      <c r="AG547" s="304"/>
      <c r="AH547" s="304"/>
    </row>
    <row r="548" spans="1:34"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4"/>
      <c r="AF548" s="304"/>
      <c r="AG548" s="304"/>
      <c r="AH548" s="304"/>
    </row>
    <row r="549" spans="1:34"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4"/>
      <c r="AF549" s="304"/>
      <c r="AG549" s="304"/>
      <c r="AH549" s="304"/>
    </row>
    <row r="550" spans="1:34"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4"/>
      <c r="AF550" s="304"/>
      <c r="AG550" s="304"/>
      <c r="AH550" s="304"/>
    </row>
    <row r="551" spans="1:34"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4"/>
      <c r="AF551" s="304"/>
      <c r="AG551" s="304"/>
      <c r="AH551" s="304"/>
    </row>
    <row r="552" spans="1:34"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4"/>
      <c r="AF552" s="304"/>
      <c r="AG552" s="304"/>
      <c r="AH552" s="304"/>
    </row>
    <row r="553" spans="1:34"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c r="AH553" s="304"/>
    </row>
    <row r="554" spans="1:34"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c r="AE554" s="304"/>
      <c r="AF554" s="304"/>
      <c r="AG554" s="304"/>
      <c r="AH554" s="304"/>
    </row>
    <row r="555" spans="1:34"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4"/>
      <c r="AF555" s="304"/>
      <c r="AG555" s="304"/>
      <c r="AH555" s="304"/>
    </row>
    <row r="556" spans="1:34"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4"/>
      <c r="AF556" s="304"/>
      <c r="AG556" s="304"/>
      <c r="AH556" s="304"/>
    </row>
    <row r="557" spans="1:34"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4"/>
      <c r="AF557" s="304"/>
      <c r="AG557" s="304"/>
      <c r="AH557" s="304"/>
    </row>
    <row r="558" spans="1:34"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4"/>
      <c r="AF558" s="304"/>
      <c r="AG558" s="304"/>
      <c r="AH558" s="304"/>
    </row>
    <row r="559" spans="1:34"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4"/>
      <c r="AF559" s="304"/>
      <c r="AG559" s="304"/>
      <c r="AH559" s="304"/>
    </row>
    <row r="560" spans="1:34"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4"/>
      <c r="AF560" s="304"/>
      <c r="AG560" s="304"/>
      <c r="AH560" s="304"/>
    </row>
    <row r="561" spans="1:34"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4"/>
      <c r="AF561" s="304"/>
      <c r="AG561" s="304"/>
      <c r="AH561" s="304"/>
    </row>
    <row r="562" spans="1:34"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4"/>
      <c r="AF562" s="304"/>
      <c r="AG562" s="304"/>
      <c r="AH562" s="304"/>
    </row>
    <row r="563" spans="1:34"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c r="AH563" s="304"/>
    </row>
    <row r="564" spans="1:34"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4"/>
      <c r="AF564" s="304"/>
      <c r="AG564" s="304"/>
      <c r="AH564" s="304"/>
    </row>
    <row r="565" spans="1:34"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4"/>
      <c r="AF565" s="304"/>
      <c r="AG565" s="304"/>
      <c r="AH565" s="304"/>
    </row>
    <row r="566" spans="1:34"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4"/>
      <c r="AF566" s="304"/>
      <c r="AG566" s="304"/>
      <c r="AH566" s="304"/>
    </row>
    <row r="567" spans="1:34"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4"/>
      <c r="AF567" s="304"/>
      <c r="AG567" s="304"/>
      <c r="AH567" s="304"/>
    </row>
    <row r="568" spans="1:34"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4"/>
      <c r="AF568" s="304"/>
      <c r="AG568" s="304"/>
      <c r="AH568" s="304"/>
    </row>
    <row r="569" spans="1:34"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4"/>
      <c r="AF569" s="304"/>
      <c r="AG569" s="304"/>
      <c r="AH569" s="304"/>
    </row>
    <row r="570" spans="1:34"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4"/>
      <c r="AF570" s="304"/>
      <c r="AG570" s="304"/>
      <c r="AH570" s="304"/>
    </row>
    <row r="571" spans="1:34"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4"/>
      <c r="AF571" s="304"/>
      <c r="AG571" s="304"/>
      <c r="AH571" s="304"/>
    </row>
    <row r="572" spans="1:34"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c r="AH572" s="304"/>
    </row>
    <row r="573" spans="1:34"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c r="AH573" s="304"/>
    </row>
    <row r="574" spans="1:34"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4"/>
      <c r="AF574" s="304"/>
      <c r="AG574" s="304"/>
      <c r="AH574" s="304"/>
    </row>
    <row r="575" spans="1:34"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4"/>
      <c r="AF575" s="304"/>
      <c r="AG575" s="304"/>
      <c r="AH575" s="304"/>
    </row>
    <row r="576" spans="1:34"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c r="AH576" s="304"/>
    </row>
    <row r="577" spans="1:34"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c r="AH577" s="304"/>
    </row>
    <row r="578" spans="1:34"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c r="AH578" s="304"/>
    </row>
    <row r="579" spans="1:34"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c r="AH579" s="304"/>
    </row>
    <row r="580" spans="1:34"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c r="AH580" s="304"/>
    </row>
    <row r="581" spans="1:34"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4"/>
      <c r="AF581" s="304"/>
      <c r="AG581" s="304"/>
      <c r="AH581" s="304"/>
    </row>
    <row r="582" spans="1:34"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4"/>
      <c r="AF582" s="304"/>
      <c r="AG582" s="304"/>
      <c r="AH582" s="304"/>
    </row>
    <row r="583" spans="1:34"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c r="AH583" s="304"/>
    </row>
    <row r="584" spans="1:34"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4"/>
      <c r="AF584" s="304"/>
      <c r="AG584" s="304"/>
      <c r="AH584" s="304"/>
    </row>
    <row r="585" spans="1:34"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4"/>
      <c r="AF585" s="304"/>
      <c r="AG585" s="304"/>
      <c r="AH585" s="304"/>
    </row>
    <row r="586" spans="1:34"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4"/>
      <c r="AF586" s="304"/>
      <c r="AG586" s="304"/>
      <c r="AH586" s="304"/>
    </row>
    <row r="587" spans="1:34"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4"/>
      <c r="AF587" s="304"/>
      <c r="AG587" s="304"/>
      <c r="AH587" s="304"/>
    </row>
    <row r="588" spans="1:34"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4"/>
      <c r="AF588" s="304"/>
      <c r="AG588" s="304"/>
      <c r="AH588" s="304"/>
    </row>
    <row r="589" spans="1:34"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4"/>
      <c r="AF589" s="304"/>
      <c r="AG589" s="304"/>
      <c r="AH589" s="304"/>
    </row>
    <row r="590" spans="1:34"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c r="AE590" s="304"/>
      <c r="AF590" s="304"/>
      <c r="AG590" s="304"/>
      <c r="AH590" s="304"/>
    </row>
    <row r="591" spans="1:34"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4"/>
      <c r="AF591" s="304"/>
      <c r="AG591" s="304"/>
      <c r="AH591" s="304"/>
    </row>
    <row r="592" spans="1:34"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4"/>
      <c r="AF592" s="304"/>
      <c r="AG592" s="304"/>
      <c r="AH592" s="304"/>
    </row>
    <row r="593" spans="1:34"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c r="AH593" s="304"/>
    </row>
    <row r="594" spans="1:34"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4"/>
      <c r="AF594" s="304"/>
      <c r="AG594" s="304"/>
      <c r="AH594" s="304"/>
    </row>
    <row r="595" spans="1:34"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4"/>
      <c r="AF595" s="304"/>
      <c r="AG595" s="304"/>
      <c r="AH595" s="304"/>
    </row>
    <row r="596" spans="1:34"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4"/>
      <c r="AF596" s="304"/>
      <c r="AG596" s="304"/>
      <c r="AH596" s="304"/>
    </row>
    <row r="597" spans="1:34"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4"/>
      <c r="AF597" s="304"/>
      <c r="AG597" s="304"/>
      <c r="AH597" s="304"/>
    </row>
    <row r="598" spans="1:34"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4"/>
      <c r="AF598" s="304"/>
      <c r="AG598" s="304"/>
      <c r="AH598" s="304"/>
    </row>
    <row r="599" spans="1:34"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4"/>
      <c r="AF599" s="304"/>
      <c r="AG599" s="304"/>
      <c r="AH599" s="304"/>
    </row>
    <row r="600" spans="1:34"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4"/>
      <c r="AF600" s="304"/>
      <c r="AG600" s="304"/>
      <c r="AH600" s="304"/>
    </row>
    <row r="601" spans="1:34"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4"/>
      <c r="AF601" s="304"/>
      <c r="AG601" s="304"/>
      <c r="AH601" s="304"/>
    </row>
    <row r="602" spans="1:34"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c r="AH602" s="304"/>
    </row>
    <row r="603" spans="1:34"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c r="AH603" s="304"/>
    </row>
    <row r="604" spans="1:34"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4"/>
      <c r="AF604" s="304"/>
      <c r="AG604" s="304"/>
      <c r="AH604" s="304"/>
    </row>
    <row r="605" spans="1:34"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4"/>
      <c r="AF605" s="304"/>
      <c r="AG605" s="304"/>
      <c r="AH605" s="304"/>
    </row>
    <row r="606" spans="1:34"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4"/>
      <c r="AF606" s="304"/>
      <c r="AG606" s="304"/>
      <c r="AH606" s="304"/>
    </row>
    <row r="607" spans="1:34"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4"/>
      <c r="AF607" s="304"/>
      <c r="AG607" s="304"/>
      <c r="AH607" s="304"/>
    </row>
    <row r="608" spans="1:34"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4"/>
      <c r="AF608" s="304"/>
      <c r="AG608" s="304"/>
      <c r="AH608" s="304"/>
    </row>
    <row r="609" spans="1:34"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4"/>
      <c r="AF609" s="304"/>
      <c r="AG609" s="304"/>
      <c r="AH609" s="304"/>
    </row>
    <row r="610" spans="1:34"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4"/>
      <c r="AF610" s="304"/>
      <c r="AG610" s="304"/>
      <c r="AH610" s="304"/>
    </row>
    <row r="611" spans="1:34"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4"/>
      <c r="AF611" s="304"/>
      <c r="AG611" s="304"/>
      <c r="AH611" s="304"/>
    </row>
    <row r="612" spans="1:34"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4"/>
      <c r="AF612" s="304"/>
      <c r="AG612" s="304"/>
      <c r="AH612" s="304"/>
    </row>
    <row r="613" spans="1:34"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c r="AH613" s="304"/>
    </row>
    <row r="614" spans="1:34"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4"/>
      <c r="AF614" s="304"/>
      <c r="AG614" s="304"/>
      <c r="AH614" s="304"/>
    </row>
    <row r="615" spans="1:34"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4"/>
      <c r="AF615" s="304"/>
      <c r="AG615" s="304"/>
      <c r="AH615" s="304"/>
    </row>
    <row r="616" spans="1:34"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4"/>
      <c r="AF616" s="304"/>
      <c r="AG616" s="304"/>
      <c r="AH616" s="304"/>
    </row>
    <row r="617" spans="1:34"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4"/>
      <c r="AF617" s="304"/>
      <c r="AG617" s="304"/>
      <c r="AH617" s="304"/>
    </row>
    <row r="618" spans="1:34"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4"/>
      <c r="AF618" s="304"/>
      <c r="AG618" s="304"/>
      <c r="AH618" s="304"/>
    </row>
    <row r="619" spans="1:34"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4"/>
      <c r="AF619" s="304"/>
      <c r="AG619" s="304"/>
      <c r="AH619" s="304"/>
    </row>
    <row r="620" spans="1:34"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4"/>
      <c r="AF620" s="304"/>
      <c r="AG620" s="304"/>
      <c r="AH620" s="304"/>
    </row>
    <row r="621" spans="1:34"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4"/>
      <c r="AF621" s="304"/>
      <c r="AG621" s="304"/>
      <c r="AH621" s="304"/>
    </row>
    <row r="622" spans="1:34"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c r="AH622" s="304"/>
    </row>
    <row r="623" spans="1:34"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c r="AH623" s="304"/>
    </row>
    <row r="624" spans="1:34"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4"/>
      <c r="AF624" s="304"/>
      <c r="AG624" s="304"/>
      <c r="AH624" s="304"/>
    </row>
    <row r="625" spans="1:34"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4"/>
      <c r="AF625" s="304"/>
      <c r="AG625" s="304"/>
      <c r="AH625" s="304"/>
    </row>
    <row r="626" spans="1:34"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304"/>
      <c r="AF626" s="304"/>
      <c r="AG626" s="304"/>
      <c r="AH626" s="304"/>
    </row>
    <row r="627" spans="1:34"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4"/>
      <c r="AF627" s="304"/>
      <c r="AG627" s="304"/>
      <c r="AH627" s="304"/>
    </row>
    <row r="628" spans="1:34"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4"/>
      <c r="AF628" s="304"/>
      <c r="AG628" s="304"/>
      <c r="AH628" s="304"/>
    </row>
    <row r="629" spans="1:34"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4"/>
      <c r="AF629" s="304"/>
      <c r="AG629" s="304"/>
      <c r="AH629" s="304"/>
    </row>
    <row r="630" spans="1:34"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4"/>
      <c r="AF630" s="304"/>
      <c r="AG630" s="304"/>
      <c r="AH630" s="304"/>
    </row>
    <row r="631" spans="1:34"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4"/>
      <c r="AF631" s="304"/>
      <c r="AG631" s="304"/>
      <c r="AH631" s="304"/>
    </row>
    <row r="632" spans="1:34"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c r="AH632" s="304"/>
    </row>
    <row r="633" spans="1:34"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c r="AH633" s="304"/>
    </row>
    <row r="634" spans="1:34"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c r="AH634" s="304"/>
    </row>
    <row r="635" spans="1:34"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c r="AH635" s="304"/>
    </row>
    <row r="636" spans="1:34"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c r="AH636" s="304"/>
    </row>
    <row r="637" spans="1:34"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c r="AH637" s="304"/>
    </row>
    <row r="638" spans="1:34"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c r="AH638" s="304"/>
    </row>
    <row r="639" spans="1:34"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c r="AH639" s="304"/>
    </row>
    <row r="640" spans="1:34"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c r="AH640" s="304"/>
    </row>
    <row r="641" spans="1:34"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c r="AH641" s="304"/>
    </row>
    <row r="642" spans="1:34"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c r="AH642" s="304"/>
    </row>
    <row r="643" spans="1:34"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c r="AH643" s="304"/>
    </row>
    <row r="644" spans="1:34"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c r="AH644" s="304"/>
    </row>
    <row r="645" spans="1:34"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c r="AH645" s="304"/>
    </row>
    <row r="646" spans="1:34"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c r="AH646" s="304"/>
    </row>
    <row r="647" spans="1:34"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c r="AH647" s="304"/>
    </row>
    <row r="648" spans="1:34"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c r="AH648" s="304"/>
    </row>
    <row r="649" spans="1:34"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c r="AH649" s="304"/>
    </row>
    <row r="650" spans="1:34"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c r="AH650" s="304"/>
    </row>
    <row r="651" spans="1:34"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c r="AH651" s="304"/>
    </row>
    <row r="652" spans="1:34"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c r="AH652" s="304"/>
    </row>
    <row r="653" spans="1:34"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c r="AH653" s="304"/>
    </row>
    <row r="654" spans="1:34"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c r="AH654" s="304"/>
    </row>
    <row r="655" spans="1:34"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c r="AH655" s="304"/>
    </row>
    <row r="656" spans="1:34"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c r="AH656" s="304"/>
    </row>
    <row r="657" spans="1:34"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c r="AH657" s="304"/>
    </row>
    <row r="658" spans="1:34"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c r="AH658" s="304"/>
    </row>
    <row r="659" spans="1:34"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c r="AH659" s="304"/>
    </row>
    <row r="660" spans="1:34"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c r="AH660" s="304"/>
    </row>
    <row r="661" spans="1:34"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c r="AH661" s="304"/>
    </row>
    <row r="662" spans="1:34"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c r="AH662" s="304"/>
    </row>
    <row r="663" spans="1:34"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c r="AH663" s="304"/>
    </row>
    <row r="664" spans="1:34"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c r="AH664" s="304"/>
    </row>
    <row r="665" spans="1:34"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c r="AH665" s="304"/>
    </row>
    <row r="666" spans="1:34"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c r="AH666" s="304"/>
    </row>
    <row r="667" spans="1:34"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c r="AH667" s="304"/>
    </row>
    <row r="668" spans="1:34"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c r="AH668" s="304"/>
    </row>
    <row r="669" spans="1:34"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c r="AH669" s="304"/>
    </row>
    <row r="670" spans="1:34"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c r="AH670" s="304"/>
    </row>
    <row r="671" spans="1:34"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c r="AH671" s="304"/>
    </row>
    <row r="672" spans="1:34"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c r="AH672" s="304"/>
    </row>
    <row r="673" spans="1:34"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c r="AH673" s="304"/>
    </row>
    <row r="674" spans="1:34"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c r="AH674" s="304"/>
    </row>
    <row r="675" spans="1:34"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c r="AH675" s="304"/>
    </row>
    <row r="676" spans="1:34"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c r="AH676" s="304"/>
    </row>
    <row r="677" spans="1:34"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c r="AH677" s="304"/>
    </row>
    <row r="678" spans="1:34"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c r="AH678" s="304"/>
    </row>
    <row r="679" spans="1:34"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c r="AH679" s="304"/>
    </row>
    <row r="680" spans="1:34"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c r="AH680" s="304"/>
    </row>
    <row r="681" spans="1:34"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4"/>
      <c r="AF681" s="304"/>
      <c r="AG681" s="304"/>
      <c r="AH681" s="304"/>
    </row>
    <row r="682" spans="1:34"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4"/>
      <c r="AF682" s="304"/>
      <c r="AG682" s="304"/>
      <c r="AH682" s="304"/>
    </row>
    <row r="683" spans="1:34"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4"/>
      <c r="AF683" s="304"/>
      <c r="AG683" s="304"/>
      <c r="AH683" s="304"/>
    </row>
    <row r="684" spans="1:34"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4"/>
      <c r="AF684" s="304"/>
      <c r="AG684" s="304"/>
      <c r="AH684" s="304"/>
    </row>
    <row r="685" spans="1:34"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4"/>
      <c r="AF685" s="304"/>
      <c r="AG685" s="304"/>
      <c r="AH685" s="304"/>
    </row>
    <row r="686" spans="1:34"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4"/>
      <c r="AF686" s="304"/>
      <c r="AG686" s="304"/>
      <c r="AH686" s="304"/>
    </row>
    <row r="687" spans="1:34"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4"/>
      <c r="AF687" s="304"/>
      <c r="AG687" s="304"/>
      <c r="AH687" s="304"/>
    </row>
    <row r="688" spans="1:34"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4"/>
      <c r="AF688" s="304"/>
      <c r="AG688" s="304"/>
      <c r="AH688" s="304"/>
    </row>
    <row r="689" spans="1:34"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4"/>
      <c r="AF689" s="304"/>
      <c r="AG689" s="304"/>
      <c r="AH689" s="304"/>
    </row>
    <row r="690" spans="1:34"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c r="AH690" s="304"/>
    </row>
    <row r="691" spans="1:34"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c r="AH691" s="304"/>
    </row>
    <row r="692" spans="1:34"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4"/>
      <c r="AF692" s="304"/>
      <c r="AG692" s="304"/>
      <c r="AH692" s="304"/>
    </row>
    <row r="693" spans="1:34"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4"/>
      <c r="AF693" s="304"/>
      <c r="AG693" s="304"/>
      <c r="AH693" s="304"/>
    </row>
    <row r="694" spans="1:34"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4"/>
      <c r="AF694" s="304"/>
      <c r="AG694" s="304"/>
      <c r="AH694" s="304"/>
    </row>
    <row r="695" spans="1:34"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4"/>
      <c r="AF695" s="304"/>
      <c r="AG695" s="304"/>
      <c r="AH695" s="304"/>
    </row>
    <row r="696" spans="1:34"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4"/>
      <c r="AF696" s="304"/>
      <c r="AG696" s="304"/>
      <c r="AH696" s="304"/>
    </row>
    <row r="697" spans="1:34"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4"/>
      <c r="AF697" s="304"/>
      <c r="AG697" s="304"/>
      <c r="AH697" s="304"/>
    </row>
    <row r="698" spans="1:34"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4"/>
      <c r="AF698" s="304"/>
      <c r="AG698" s="304"/>
      <c r="AH698" s="304"/>
    </row>
    <row r="699" spans="1:34"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304"/>
      <c r="AF699" s="304"/>
      <c r="AG699" s="304"/>
      <c r="AH699" s="304"/>
    </row>
    <row r="700" spans="1:34"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4"/>
      <c r="AF700" s="304"/>
      <c r="AG700" s="304"/>
      <c r="AH700" s="304"/>
    </row>
    <row r="701" spans="1:34"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4"/>
      <c r="AF701" s="304"/>
      <c r="AG701" s="304"/>
      <c r="AH701" s="304"/>
    </row>
    <row r="702" spans="1:34"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4"/>
      <c r="AF702" s="304"/>
      <c r="AG702" s="304"/>
      <c r="AH702" s="304"/>
    </row>
    <row r="703" spans="1:34"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4"/>
      <c r="AF703" s="304"/>
      <c r="AG703" s="304"/>
      <c r="AH703" s="304"/>
    </row>
    <row r="704" spans="1:34"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4"/>
      <c r="AF704" s="304"/>
      <c r="AG704" s="304"/>
      <c r="AH704" s="304"/>
    </row>
    <row r="705" spans="1:34"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4"/>
      <c r="AF705" s="304"/>
      <c r="AG705" s="304"/>
      <c r="AH705" s="304"/>
    </row>
    <row r="706" spans="1:34"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4"/>
      <c r="AF706" s="304"/>
      <c r="AG706" s="304"/>
      <c r="AH706" s="304"/>
    </row>
    <row r="707" spans="1:34"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4"/>
      <c r="AF707" s="304"/>
      <c r="AG707" s="304"/>
      <c r="AH707" s="304"/>
    </row>
    <row r="708" spans="1:34"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4"/>
      <c r="AF708" s="304"/>
      <c r="AG708" s="304"/>
      <c r="AH708" s="304"/>
    </row>
    <row r="709" spans="1:34"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c r="AH709" s="304"/>
    </row>
    <row r="710" spans="1:34"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4"/>
      <c r="AF710" s="304"/>
      <c r="AG710" s="304"/>
      <c r="AH710" s="304"/>
    </row>
    <row r="711" spans="1:34"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4"/>
      <c r="AF711" s="304"/>
      <c r="AG711" s="304"/>
      <c r="AH711" s="304"/>
    </row>
    <row r="712" spans="1:34"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c r="AH712" s="304"/>
    </row>
    <row r="713" spans="1:34"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4"/>
      <c r="AF713" s="304"/>
      <c r="AG713" s="304"/>
      <c r="AH713" s="304"/>
    </row>
    <row r="714" spans="1:34"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4"/>
      <c r="AF714" s="304"/>
      <c r="AG714" s="304"/>
      <c r="AH714" s="304"/>
    </row>
    <row r="715" spans="1:34"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4"/>
      <c r="AF715" s="304"/>
      <c r="AG715" s="304"/>
      <c r="AH715" s="304"/>
    </row>
    <row r="716" spans="1:34"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4"/>
      <c r="AF716" s="304"/>
      <c r="AG716" s="304"/>
      <c r="AH716" s="304"/>
    </row>
    <row r="717" spans="1:34"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4"/>
      <c r="AF717" s="304"/>
      <c r="AG717" s="304"/>
      <c r="AH717" s="304"/>
    </row>
    <row r="718" spans="1:34"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4"/>
      <c r="AF718" s="304"/>
      <c r="AG718" s="304"/>
      <c r="AH718" s="304"/>
    </row>
    <row r="719" spans="1:34"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4"/>
      <c r="AF719" s="304"/>
      <c r="AG719" s="304"/>
      <c r="AH719" s="304"/>
    </row>
    <row r="720" spans="1:34"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4"/>
      <c r="AF720" s="304"/>
      <c r="AG720" s="304"/>
      <c r="AH720" s="304"/>
    </row>
    <row r="721" spans="1:34"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4"/>
      <c r="AF721" s="304"/>
      <c r="AG721" s="304"/>
      <c r="AH721" s="304"/>
    </row>
    <row r="722" spans="1:34"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4"/>
      <c r="AF722" s="304"/>
      <c r="AG722" s="304"/>
      <c r="AH722" s="304"/>
    </row>
    <row r="723" spans="1:34"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4"/>
      <c r="AF723" s="304"/>
      <c r="AG723" s="304"/>
      <c r="AH723" s="304"/>
    </row>
    <row r="724" spans="1:34"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4"/>
      <c r="AF724" s="304"/>
      <c r="AG724" s="304"/>
      <c r="AH724" s="304"/>
    </row>
    <row r="725" spans="1:34"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4"/>
      <c r="AF725" s="304"/>
      <c r="AG725" s="304"/>
      <c r="AH725" s="304"/>
    </row>
    <row r="726" spans="1:34"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4"/>
      <c r="AF726" s="304"/>
      <c r="AG726" s="304"/>
      <c r="AH726" s="304"/>
    </row>
    <row r="727" spans="1:34"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c r="AH727" s="304"/>
    </row>
    <row r="728" spans="1:34"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4"/>
      <c r="AF728" s="304"/>
      <c r="AG728" s="304"/>
      <c r="AH728" s="304"/>
    </row>
    <row r="729" spans="1:34"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4"/>
      <c r="AF729" s="304"/>
      <c r="AG729" s="304"/>
      <c r="AH729" s="304"/>
    </row>
    <row r="730" spans="1:34"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4"/>
      <c r="AF730" s="304"/>
      <c r="AG730" s="304"/>
      <c r="AH730" s="304"/>
    </row>
    <row r="731" spans="1:34"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4"/>
      <c r="AF731" s="304"/>
      <c r="AG731" s="304"/>
      <c r="AH731" s="304"/>
    </row>
    <row r="732" spans="1:34"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4"/>
      <c r="AF732" s="304"/>
      <c r="AG732" s="304"/>
      <c r="AH732" s="304"/>
    </row>
    <row r="733" spans="1:34"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4"/>
      <c r="AF733" s="304"/>
      <c r="AG733" s="304"/>
      <c r="AH733" s="304"/>
    </row>
    <row r="734" spans="1:34"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4"/>
      <c r="AF734" s="304"/>
      <c r="AG734" s="304"/>
      <c r="AH734" s="304"/>
    </row>
    <row r="735" spans="1:34"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c r="AE735" s="304"/>
      <c r="AF735" s="304"/>
      <c r="AG735" s="304"/>
      <c r="AH735" s="304"/>
    </row>
    <row r="736" spans="1:34"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4"/>
      <c r="AF736" s="304"/>
      <c r="AG736" s="304"/>
      <c r="AH736" s="304"/>
    </row>
    <row r="737" spans="1:34"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4"/>
      <c r="AF737" s="304"/>
      <c r="AG737" s="304"/>
      <c r="AH737" s="304"/>
    </row>
    <row r="738" spans="1:34"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4"/>
      <c r="AF738" s="304"/>
      <c r="AG738" s="304"/>
      <c r="AH738" s="304"/>
    </row>
    <row r="739" spans="1:34"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4"/>
      <c r="AF739" s="304"/>
      <c r="AG739" s="304"/>
      <c r="AH739" s="304"/>
    </row>
    <row r="740" spans="1:34"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4"/>
      <c r="AF740" s="304"/>
      <c r="AG740" s="304"/>
      <c r="AH740" s="304"/>
    </row>
    <row r="741" spans="1:34"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4"/>
      <c r="AF741" s="304"/>
      <c r="AG741" s="304"/>
      <c r="AH741" s="304"/>
    </row>
    <row r="742" spans="1:34"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4"/>
      <c r="AF742" s="304"/>
      <c r="AG742" s="304"/>
      <c r="AH742" s="304"/>
    </row>
    <row r="743" spans="1:34"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4"/>
      <c r="AF743" s="304"/>
      <c r="AG743" s="304"/>
      <c r="AH743" s="304"/>
    </row>
    <row r="744" spans="1:34"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4"/>
      <c r="AF744" s="304"/>
      <c r="AG744" s="304"/>
      <c r="AH744" s="304"/>
    </row>
    <row r="745" spans="1:34"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4"/>
      <c r="AF745" s="304"/>
      <c r="AG745" s="304"/>
      <c r="AH745" s="304"/>
    </row>
    <row r="746" spans="1:34"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4"/>
      <c r="AF746" s="304"/>
      <c r="AG746" s="304"/>
      <c r="AH746" s="304"/>
    </row>
    <row r="747" spans="1:34"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4"/>
      <c r="AF747" s="304"/>
      <c r="AG747" s="304"/>
      <c r="AH747" s="304"/>
    </row>
    <row r="748" spans="1:34"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4"/>
      <c r="AF748" s="304"/>
      <c r="AG748" s="304"/>
      <c r="AH748" s="304"/>
    </row>
    <row r="749" spans="1:34"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4"/>
      <c r="AF749" s="304"/>
      <c r="AG749" s="304"/>
      <c r="AH749" s="304"/>
    </row>
    <row r="750" spans="1:34"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4"/>
      <c r="AF750" s="304"/>
      <c r="AG750" s="304"/>
      <c r="AH750" s="304"/>
    </row>
    <row r="751" spans="1:34"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4"/>
      <c r="AF751" s="304"/>
      <c r="AG751" s="304"/>
      <c r="AH751" s="304"/>
    </row>
    <row r="752" spans="1:34"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4"/>
      <c r="AF752" s="304"/>
      <c r="AG752" s="304"/>
      <c r="AH752" s="304"/>
    </row>
    <row r="753" spans="1:34"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4"/>
      <c r="AF753" s="304"/>
      <c r="AG753" s="304"/>
      <c r="AH753" s="304"/>
    </row>
    <row r="754" spans="1:34"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4"/>
      <c r="AF754" s="304"/>
      <c r="AG754" s="304"/>
      <c r="AH754" s="304"/>
    </row>
    <row r="755" spans="1:34"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4"/>
      <c r="AF755" s="304"/>
      <c r="AG755" s="304"/>
      <c r="AH755" s="304"/>
    </row>
    <row r="756" spans="1:34"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4"/>
      <c r="AF756" s="304"/>
      <c r="AG756" s="304"/>
      <c r="AH756" s="304"/>
    </row>
    <row r="757" spans="1:34"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4"/>
      <c r="AF757" s="304"/>
      <c r="AG757" s="304"/>
      <c r="AH757" s="304"/>
    </row>
    <row r="758" spans="1:34"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4"/>
      <c r="AF758" s="304"/>
      <c r="AG758" s="304"/>
      <c r="AH758" s="304"/>
    </row>
    <row r="759" spans="1:34"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4"/>
      <c r="AF759" s="304"/>
      <c r="AG759" s="304"/>
      <c r="AH759" s="304"/>
    </row>
    <row r="760" spans="1:34"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4"/>
      <c r="AF760" s="304"/>
      <c r="AG760" s="304"/>
      <c r="AH760" s="304"/>
    </row>
    <row r="761" spans="1:34"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4"/>
      <c r="AF761" s="304"/>
      <c r="AG761" s="304"/>
      <c r="AH761" s="304"/>
    </row>
    <row r="762" spans="1:34"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4"/>
      <c r="AF762" s="304"/>
      <c r="AG762" s="304"/>
      <c r="AH762" s="304"/>
    </row>
    <row r="763" spans="1:34"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4"/>
      <c r="AF763" s="304"/>
      <c r="AG763" s="304"/>
      <c r="AH763" s="304"/>
    </row>
    <row r="764" spans="1:34"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c r="AH764" s="304"/>
    </row>
    <row r="765" spans="1:34"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4"/>
      <c r="AF765" s="304"/>
      <c r="AG765" s="304"/>
      <c r="AH765" s="304"/>
    </row>
    <row r="766" spans="1:34"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4"/>
      <c r="AF766" s="304"/>
      <c r="AG766" s="304"/>
      <c r="AH766" s="304"/>
    </row>
    <row r="767" spans="1:34"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4"/>
      <c r="AF767" s="304"/>
      <c r="AG767" s="304"/>
      <c r="AH767" s="304"/>
    </row>
    <row r="768" spans="1:34"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4"/>
      <c r="AF768" s="304"/>
      <c r="AG768" s="304"/>
      <c r="AH768" s="304"/>
    </row>
    <row r="769" spans="1:34"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4"/>
      <c r="AF769" s="304"/>
      <c r="AG769" s="304"/>
      <c r="AH769" s="304"/>
    </row>
    <row r="770" spans="1:34"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4"/>
      <c r="AF770" s="304"/>
      <c r="AG770" s="304"/>
      <c r="AH770" s="304"/>
    </row>
    <row r="771" spans="1:34"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304"/>
      <c r="AF771" s="304"/>
      <c r="AG771" s="304"/>
      <c r="AH771" s="304"/>
    </row>
    <row r="772" spans="1:34"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4"/>
      <c r="AF772" s="304"/>
      <c r="AG772" s="304"/>
      <c r="AH772" s="304"/>
    </row>
    <row r="773" spans="1:34"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4"/>
      <c r="AF773" s="304"/>
      <c r="AG773" s="304"/>
      <c r="AH773" s="304"/>
    </row>
    <row r="774" spans="1:34"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4"/>
      <c r="AF774" s="304"/>
      <c r="AG774" s="304"/>
      <c r="AH774" s="304"/>
    </row>
    <row r="775" spans="1:34"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c r="AH775" s="304"/>
    </row>
    <row r="776" spans="1:34"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4"/>
      <c r="AF776" s="304"/>
      <c r="AG776" s="304"/>
      <c r="AH776" s="304"/>
    </row>
    <row r="777" spans="1:34"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4"/>
      <c r="AF777" s="304"/>
      <c r="AG777" s="304"/>
      <c r="AH777" s="304"/>
    </row>
    <row r="778" spans="1:34"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4"/>
      <c r="AF778" s="304"/>
      <c r="AG778" s="304"/>
      <c r="AH778" s="304"/>
    </row>
    <row r="779" spans="1:34"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4"/>
      <c r="AF779" s="304"/>
      <c r="AG779" s="304"/>
      <c r="AH779" s="304"/>
    </row>
    <row r="780" spans="1:34"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4"/>
      <c r="AF780" s="304"/>
      <c r="AG780" s="304"/>
      <c r="AH780" s="304"/>
    </row>
    <row r="781" spans="1:34"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4"/>
      <c r="AF781" s="304"/>
      <c r="AG781" s="304"/>
      <c r="AH781" s="304"/>
    </row>
    <row r="782" spans="1:34"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4"/>
      <c r="AF782" s="304"/>
      <c r="AG782" s="304"/>
      <c r="AH782" s="304"/>
    </row>
    <row r="783" spans="1:34"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4"/>
      <c r="AF783" s="304"/>
      <c r="AG783" s="304"/>
      <c r="AH783" s="304"/>
    </row>
    <row r="784" spans="1:34"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4"/>
      <c r="AF784" s="304"/>
      <c r="AG784" s="304"/>
      <c r="AH784" s="304"/>
    </row>
    <row r="785" spans="1:34"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4"/>
      <c r="AF785" s="304"/>
      <c r="AG785" s="304"/>
      <c r="AH785" s="304"/>
    </row>
    <row r="786" spans="1:34"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4"/>
      <c r="AF786" s="304"/>
      <c r="AG786" s="304"/>
      <c r="AH786" s="304"/>
    </row>
    <row r="787" spans="1:34"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4"/>
      <c r="AF787" s="304"/>
      <c r="AG787" s="304"/>
      <c r="AH787" s="304"/>
    </row>
    <row r="788" spans="1:34"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304"/>
      <c r="AG788" s="304"/>
      <c r="AH788" s="304"/>
    </row>
    <row r="789" spans="1:34"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4"/>
      <c r="AF789" s="304"/>
      <c r="AG789" s="304"/>
      <c r="AH789" s="304"/>
    </row>
    <row r="790" spans="1:34"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4"/>
      <c r="AF790" s="304"/>
      <c r="AG790" s="304"/>
      <c r="AH790" s="304"/>
    </row>
    <row r="791" spans="1:34"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4"/>
      <c r="AF791" s="304"/>
      <c r="AG791" s="304"/>
      <c r="AH791" s="304"/>
    </row>
    <row r="792" spans="1:34"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4"/>
      <c r="AF792" s="304"/>
      <c r="AG792" s="304"/>
      <c r="AH792" s="304"/>
    </row>
    <row r="793" spans="1:34"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4"/>
      <c r="AF793" s="304"/>
      <c r="AG793" s="304"/>
      <c r="AH793" s="304"/>
    </row>
    <row r="794" spans="1:34"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4"/>
      <c r="AF794" s="304"/>
      <c r="AG794" s="304"/>
      <c r="AH794" s="304"/>
    </row>
    <row r="795" spans="1:34"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4"/>
      <c r="AF795" s="304"/>
      <c r="AG795" s="304"/>
      <c r="AH795" s="304"/>
    </row>
    <row r="796" spans="1:34"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4"/>
      <c r="AF796" s="304"/>
      <c r="AG796" s="304"/>
      <c r="AH796" s="304"/>
    </row>
    <row r="797" spans="1:34"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4"/>
      <c r="AF797" s="304"/>
      <c r="AG797" s="304"/>
      <c r="AH797" s="304"/>
    </row>
    <row r="798" spans="1:34"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4"/>
      <c r="AF798" s="304"/>
      <c r="AG798" s="304"/>
      <c r="AH798" s="304"/>
    </row>
    <row r="799" spans="1:34"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4"/>
      <c r="AF799" s="304"/>
      <c r="AG799" s="304"/>
      <c r="AH799" s="304"/>
    </row>
    <row r="800" spans="1:34"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4"/>
      <c r="AF800" s="304"/>
      <c r="AG800" s="304"/>
      <c r="AH800" s="304"/>
    </row>
    <row r="801" spans="1:34"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4"/>
      <c r="AF801" s="304"/>
      <c r="AG801" s="304"/>
      <c r="AH801" s="304"/>
    </row>
    <row r="802" spans="1:34"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4"/>
      <c r="AF802" s="304"/>
      <c r="AG802" s="304"/>
      <c r="AH802" s="304"/>
    </row>
    <row r="803" spans="1:34"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4"/>
      <c r="AF803" s="304"/>
      <c r="AG803" s="304"/>
      <c r="AH803" s="304"/>
    </row>
    <row r="804" spans="1:34"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4"/>
      <c r="AF804" s="304"/>
      <c r="AG804" s="304"/>
      <c r="AH804" s="304"/>
    </row>
    <row r="805" spans="1:34"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4"/>
      <c r="AF805" s="304"/>
      <c r="AG805" s="304"/>
      <c r="AH805" s="304"/>
    </row>
    <row r="806" spans="1:34"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4"/>
      <c r="AF806" s="304"/>
      <c r="AG806" s="304"/>
      <c r="AH806" s="304"/>
    </row>
    <row r="807" spans="1:34"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c r="AE807" s="304"/>
      <c r="AF807" s="304"/>
      <c r="AG807" s="304"/>
      <c r="AH807" s="304"/>
    </row>
    <row r="808" spans="1:34"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4"/>
      <c r="AF808" s="304"/>
      <c r="AG808" s="304"/>
      <c r="AH808" s="304"/>
    </row>
    <row r="809" spans="1:34"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4"/>
      <c r="AF809" s="304"/>
      <c r="AG809" s="304"/>
      <c r="AH809" s="304"/>
    </row>
    <row r="810" spans="1:34"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4"/>
      <c r="AF810" s="304"/>
      <c r="AG810" s="304"/>
      <c r="AH810" s="304"/>
    </row>
    <row r="811" spans="1:34"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4"/>
      <c r="AF811" s="304"/>
      <c r="AG811" s="304"/>
      <c r="AH811" s="304"/>
    </row>
    <row r="812" spans="1:34"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4"/>
      <c r="AF812" s="304"/>
      <c r="AG812" s="304"/>
      <c r="AH812" s="304"/>
    </row>
    <row r="813" spans="1:34"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304"/>
      <c r="AG813" s="304"/>
      <c r="AH813" s="304"/>
    </row>
    <row r="814" spans="1:34"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4"/>
      <c r="AF814" s="304"/>
      <c r="AG814" s="304"/>
      <c r="AH814" s="304"/>
    </row>
    <row r="815" spans="1:34"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4"/>
      <c r="AF815" s="304"/>
      <c r="AG815" s="304"/>
      <c r="AH815" s="304"/>
    </row>
    <row r="816" spans="1:34"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4"/>
      <c r="AF816" s="304"/>
      <c r="AG816" s="304"/>
      <c r="AH816" s="304"/>
    </row>
    <row r="817" spans="1:34"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4"/>
      <c r="AF817" s="304"/>
      <c r="AG817" s="304"/>
      <c r="AH817" s="304"/>
    </row>
    <row r="818" spans="1:34"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4"/>
      <c r="AF818" s="304"/>
      <c r="AG818" s="304"/>
      <c r="AH818" s="304"/>
    </row>
    <row r="819" spans="1:34"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4"/>
      <c r="AF819" s="304"/>
      <c r="AG819" s="304"/>
      <c r="AH819" s="304"/>
    </row>
    <row r="820" spans="1:34"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4"/>
      <c r="AF820" s="304"/>
      <c r="AG820" s="304"/>
      <c r="AH820" s="304"/>
    </row>
    <row r="821" spans="1:34"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4"/>
      <c r="AF821" s="304"/>
      <c r="AG821" s="304"/>
      <c r="AH821" s="304"/>
    </row>
    <row r="822" spans="1:34"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4"/>
      <c r="AF822" s="304"/>
      <c r="AG822" s="304"/>
      <c r="AH822" s="304"/>
    </row>
    <row r="823" spans="1:34"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4"/>
      <c r="AF823" s="304"/>
      <c r="AG823" s="304"/>
      <c r="AH823" s="304"/>
    </row>
    <row r="824" spans="1:34"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4"/>
      <c r="AF824" s="304"/>
      <c r="AG824" s="304"/>
      <c r="AH824" s="304"/>
    </row>
    <row r="825" spans="1:34"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4"/>
      <c r="AF825" s="304"/>
      <c r="AG825" s="304"/>
      <c r="AH825" s="304"/>
    </row>
    <row r="826" spans="1:34"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4"/>
      <c r="AF826" s="304"/>
      <c r="AG826" s="304"/>
      <c r="AH826" s="304"/>
    </row>
    <row r="827" spans="1:34"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4"/>
      <c r="AF827" s="304"/>
      <c r="AG827" s="304"/>
      <c r="AH827" s="304"/>
    </row>
    <row r="828" spans="1:34"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4"/>
      <c r="AF828" s="304"/>
      <c r="AG828" s="304"/>
      <c r="AH828" s="304"/>
    </row>
    <row r="829" spans="1:34"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4"/>
      <c r="AF829" s="304"/>
      <c r="AG829" s="304"/>
      <c r="AH829" s="304"/>
    </row>
    <row r="830" spans="1:34"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4"/>
      <c r="AF830" s="304"/>
      <c r="AG830" s="304"/>
      <c r="AH830" s="304"/>
    </row>
    <row r="831" spans="1:34"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304"/>
      <c r="AG831" s="304"/>
      <c r="AH831" s="304"/>
    </row>
    <row r="832" spans="1:34"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4"/>
      <c r="AF832" s="304"/>
      <c r="AG832" s="304"/>
      <c r="AH832" s="304"/>
    </row>
    <row r="833" spans="1:34"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4"/>
      <c r="AF833" s="304"/>
      <c r="AG833" s="304"/>
      <c r="AH833" s="304"/>
    </row>
    <row r="834" spans="1:34"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4"/>
      <c r="AF834" s="304"/>
      <c r="AG834" s="304"/>
      <c r="AH834" s="304"/>
    </row>
    <row r="835" spans="1:34"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c r="AH835" s="304"/>
    </row>
    <row r="836" spans="1:34"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4"/>
      <c r="AF836" s="304"/>
      <c r="AG836" s="304"/>
      <c r="AH836" s="304"/>
    </row>
    <row r="837" spans="1:34"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4"/>
      <c r="AF837" s="304"/>
      <c r="AG837" s="304"/>
      <c r="AH837" s="304"/>
    </row>
    <row r="838" spans="1:34"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4"/>
      <c r="AF838" s="304"/>
      <c r="AG838" s="304"/>
      <c r="AH838" s="304"/>
    </row>
    <row r="839" spans="1:34"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4"/>
      <c r="AF839" s="304"/>
      <c r="AG839" s="304"/>
      <c r="AH839" s="304"/>
    </row>
    <row r="840" spans="1:34"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4"/>
      <c r="AF840" s="304"/>
      <c r="AG840" s="304"/>
      <c r="AH840" s="304"/>
    </row>
    <row r="841" spans="1:34"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4"/>
      <c r="AF841" s="304"/>
      <c r="AG841" s="304"/>
      <c r="AH841" s="304"/>
    </row>
    <row r="842" spans="1:34"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4"/>
      <c r="AF842" s="304"/>
      <c r="AG842" s="304"/>
      <c r="AH842" s="304"/>
    </row>
    <row r="843" spans="1:34"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c r="AE843" s="304"/>
      <c r="AF843" s="304"/>
      <c r="AG843" s="304"/>
      <c r="AH843" s="304"/>
    </row>
    <row r="844" spans="1:34"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4"/>
      <c r="AF844" s="304"/>
      <c r="AG844" s="304"/>
      <c r="AH844" s="304"/>
    </row>
    <row r="845" spans="1:34"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4"/>
      <c r="AF845" s="304"/>
      <c r="AG845" s="304"/>
      <c r="AH845" s="304"/>
    </row>
    <row r="846" spans="1:34"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4"/>
      <c r="AF846" s="304"/>
      <c r="AG846" s="304"/>
      <c r="AH846" s="304"/>
    </row>
    <row r="847" spans="1:34"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4"/>
      <c r="AF847" s="304"/>
      <c r="AG847" s="304"/>
      <c r="AH847" s="304"/>
    </row>
    <row r="848" spans="1:34"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4"/>
      <c r="AF848" s="304"/>
      <c r="AG848" s="304"/>
      <c r="AH848" s="304"/>
    </row>
    <row r="849" spans="1:34"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4"/>
      <c r="AF849" s="304"/>
      <c r="AG849" s="304"/>
      <c r="AH849" s="304"/>
    </row>
    <row r="850" spans="1:34"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4"/>
      <c r="AF850" s="304"/>
      <c r="AG850" s="304"/>
      <c r="AH850" s="304"/>
    </row>
    <row r="851" spans="1:34"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4"/>
      <c r="AF851" s="304"/>
      <c r="AG851" s="304"/>
      <c r="AH851" s="304"/>
    </row>
    <row r="852" spans="1:34"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4"/>
      <c r="AF852" s="304"/>
      <c r="AG852" s="304"/>
      <c r="AH852" s="304"/>
    </row>
    <row r="853" spans="1:34"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4"/>
      <c r="AF853" s="304"/>
      <c r="AG853" s="304"/>
      <c r="AH853" s="304"/>
    </row>
    <row r="854" spans="1:34"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4"/>
      <c r="AF854" s="304"/>
      <c r="AG854" s="304"/>
      <c r="AH854" s="304"/>
    </row>
    <row r="855" spans="1:34"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4"/>
      <c r="AF855" s="304"/>
      <c r="AG855" s="304"/>
      <c r="AH855" s="304"/>
    </row>
    <row r="856" spans="1:34"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4"/>
      <c r="AF856" s="304"/>
      <c r="AG856" s="304"/>
      <c r="AH856" s="304"/>
    </row>
    <row r="857" spans="1:34"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4"/>
      <c r="AF857" s="304"/>
      <c r="AG857" s="304"/>
      <c r="AH857" s="304"/>
    </row>
    <row r="858" spans="1:34"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4"/>
      <c r="AF858" s="304"/>
      <c r="AG858" s="304"/>
      <c r="AH858" s="304"/>
    </row>
    <row r="859" spans="1:34"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4"/>
      <c r="AF859" s="304"/>
      <c r="AG859" s="304"/>
      <c r="AH859" s="304"/>
    </row>
    <row r="860" spans="1:34"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4"/>
      <c r="AF860" s="304"/>
      <c r="AG860" s="304"/>
      <c r="AH860" s="304"/>
    </row>
    <row r="861" spans="1:34"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4"/>
      <c r="AF861" s="304"/>
      <c r="AG861" s="304"/>
      <c r="AH861" s="304"/>
    </row>
    <row r="862" spans="1:34"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4"/>
      <c r="AF862" s="304"/>
      <c r="AG862" s="304"/>
      <c r="AH862" s="304"/>
    </row>
    <row r="863" spans="1:34"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4"/>
      <c r="AF863" s="304"/>
      <c r="AG863" s="304"/>
      <c r="AH863" s="304"/>
    </row>
    <row r="864" spans="1:34"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4"/>
      <c r="AF864" s="304"/>
      <c r="AG864" s="304"/>
      <c r="AH864" s="304"/>
    </row>
    <row r="865" spans="1:34"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4"/>
      <c r="AF865" s="304"/>
      <c r="AG865" s="304"/>
      <c r="AH865" s="304"/>
    </row>
    <row r="866" spans="1:34"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4"/>
      <c r="AF866" s="304"/>
      <c r="AG866" s="304"/>
      <c r="AH866" s="304"/>
    </row>
    <row r="867" spans="1:34"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4"/>
      <c r="AF867" s="304"/>
      <c r="AG867" s="304"/>
      <c r="AH867" s="304"/>
    </row>
    <row r="868" spans="1:34"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4"/>
      <c r="AF868" s="304"/>
      <c r="AG868" s="304"/>
      <c r="AH868" s="304"/>
    </row>
    <row r="869" spans="1:34"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4"/>
      <c r="AF869" s="304"/>
      <c r="AG869" s="304"/>
      <c r="AH869" s="304"/>
    </row>
    <row r="870" spans="1:34"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4"/>
      <c r="AF870" s="304"/>
      <c r="AG870" s="304"/>
      <c r="AH870" s="304"/>
    </row>
    <row r="871" spans="1:34"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4"/>
      <c r="AF871" s="304"/>
      <c r="AG871" s="304"/>
      <c r="AH871" s="304"/>
    </row>
    <row r="872" spans="1:34"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4"/>
      <c r="AF872" s="304"/>
      <c r="AG872" s="304"/>
      <c r="AH872" s="304"/>
    </row>
    <row r="873" spans="1:34"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4"/>
      <c r="AF873" s="304"/>
      <c r="AG873" s="304"/>
      <c r="AH873" s="304"/>
    </row>
    <row r="874" spans="1:34"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4"/>
      <c r="AF874" s="304"/>
      <c r="AG874" s="304"/>
      <c r="AH874" s="304"/>
    </row>
    <row r="875" spans="1:34"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4"/>
      <c r="AF875" s="304"/>
      <c r="AG875" s="304"/>
      <c r="AH875" s="304"/>
    </row>
    <row r="876" spans="1:34"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4"/>
      <c r="AF876" s="304"/>
      <c r="AG876" s="304"/>
      <c r="AH876" s="304"/>
    </row>
    <row r="877" spans="1:34"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4"/>
      <c r="AF877" s="304"/>
      <c r="AG877" s="304"/>
      <c r="AH877" s="304"/>
    </row>
    <row r="878" spans="1:34"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4"/>
      <c r="AF878" s="304"/>
      <c r="AG878" s="304"/>
      <c r="AH878" s="304"/>
    </row>
    <row r="879" spans="1:34"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c r="AE879" s="304"/>
      <c r="AF879" s="304"/>
      <c r="AG879" s="304"/>
      <c r="AH879" s="304"/>
    </row>
    <row r="880" spans="1:34"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4"/>
      <c r="AF880" s="304"/>
      <c r="AG880" s="304"/>
      <c r="AH880" s="304"/>
    </row>
    <row r="881" spans="1:34"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4"/>
      <c r="AF881" s="304"/>
      <c r="AG881" s="304"/>
      <c r="AH881" s="304"/>
    </row>
    <row r="882" spans="1:34"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4"/>
      <c r="AF882" s="304"/>
      <c r="AG882" s="304"/>
      <c r="AH882" s="304"/>
    </row>
    <row r="883" spans="1:34"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4"/>
      <c r="AF883" s="304"/>
      <c r="AG883" s="304"/>
      <c r="AH883" s="304"/>
    </row>
    <row r="884" spans="1:34"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4"/>
      <c r="AF884" s="304"/>
      <c r="AG884" s="304"/>
      <c r="AH884" s="304"/>
    </row>
    <row r="885" spans="1:34"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4"/>
      <c r="AF885" s="304"/>
      <c r="AG885" s="304"/>
      <c r="AH885" s="304"/>
    </row>
    <row r="886" spans="1:34"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4"/>
      <c r="AF886" s="304"/>
      <c r="AG886" s="304"/>
      <c r="AH886" s="304"/>
    </row>
    <row r="887" spans="1:34"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4"/>
      <c r="AF887" s="304"/>
      <c r="AG887" s="304"/>
      <c r="AH887" s="304"/>
    </row>
    <row r="888" spans="1:34"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4"/>
      <c r="AF888" s="304"/>
      <c r="AG888" s="304"/>
      <c r="AH888" s="304"/>
    </row>
    <row r="889" spans="1:34"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4"/>
      <c r="AF889" s="304"/>
      <c r="AG889" s="304"/>
      <c r="AH889" s="304"/>
    </row>
    <row r="890" spans="1:34"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4"/>
      <c r="AF890" s="304"/>
      <c r="AG890" s="304"/>
      <c r="AH890" s="304"/>
    </row>
    <row r="891" spans="1:34"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4"/>
      <c r="AF891" s="304"/>
      <c r="AG891" s="304"/>
      <c r="AH891" s="304"/>
    </row>
    <row r="892" spans="1:34"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4"/>
      <c r="AF892" s="304"/>
      <c r="AG892" s="304"/>
      <c r="AH892" s="304"/>
    </row>
    <row r="893" spans="1:34"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4"/>
      <c r="AF893" s="304"/>
      <c r="AG893" s="304"/>
      <c r="AH893" s="304"/>
    </row>
    <row r="894" spans="1:34"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4"/>
      <c r="AF894" s="304"/>
      <c r="AG894" s="304"/>
      <c r="AH894" s="304"/>
    </row>
    <row r="895" spans="1:34"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4"/>
      <c r="AF895" s="304"/>
      <c r="AG895" s="304"/>
      <c r="AH895" s="304"/>
    </row>
    <row r="896" spans="1:34"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4"/>
      <c r="AF896" s="304"/>
      <c r="AG896" s="304"/>
      <c r="AH896" s="304"/>
    </row>
    <row r="897" spans="1:34"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4"/>
      <c r="AF897" s="304"/>
      <c r="AG897" s="304"/>
      <c r="AH897" s="304"/>
    </row>
    <row r="898" spans="1:34"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4"/>
      <c r="AF898" s="304"/>
      <c r="AG898" s="304"/>
      <c r="AH898" s="304"/>
    </row>
    <row r="899" spans="1:34"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4"/>
      <c r="AF899" s="304"/>
      <c r="AG899" s="304"/>
      <c r="AH899" s="304"/>
    </row>
    <row r="900" spans="1:34"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4"/>
      <c r="AF900" s="304"/>
      <c r="AG900" s="304"/>
      <c r="AH900" s="304"/>
    </row>
    <row r="901" spans="1:34"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4"/>
      <c r="AF901" s="304"/>
      <c r="AG901" s="304"/>
      <c r="AH901" s="304"/>
    </row>
    <row r="902" spans="1:34"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4"/>
      <c r="AF902" s="304"/>
      <c r="AG902" s="304"/>
      <c r="AH902" s="304"/>
    </row>
    <row r="903" spans="1:34"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4"/>
      <c r="AF903" s="304"/>
      <c r="AG903" s="304"/>
      <c r="AH903" s="304"/>
    </row>
    <row r="904" spans="1:34"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4"/>
      <c r="AF904" s="304"/>
      <c r="AG904" s="304"/>
      <c r="AH904" s="304"/>
    </row>
    <row r="905" spans="1:34"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4"/>
      <c r="AF905" s="304"/>
      <c r="AG905" s="304"/>
      <c r="AH905" s="304"/>
    </row>
    <row r="906" spans="1:34"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4"/>
      <c r="AF906" s="304"/>
      <c r="AG906" s="304"/>
      <c r="AH906" s="304"/>
    </row>
    <row r="907" spans="1:34"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4"/>
      <c r="AF907" s="304"/>
      <c r="AG907" s="304"/>
      <c r="AH907" s="304"/>
    </row>
    <row r="908" spans="1:34"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4"/>
      <c r="AF908" s="304"/>
      <c r="AG908" s="304"/>
      <c r="AH908" s="304"/>
    </row>
    <row r="909" spans="1:34"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4"/>
      <c r="AF909" s="304"/>
      <c r="AG909" s="304"/>
      <c r="AH909" s="304"/>
    </row>
    <row r="910" spans="1:34"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4"/>
      <c r="AF910" s="304"/>
      <c r="AG910" s="304"/>
      <c r="AH910" s="304"/>
    </row>
    <row r="911" spans="1:34"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4"/>
      <c r="AF911" s="304"/>
      <c r="AG911" s="304"/>
      <c r="AH911" s="304"/>
    </row>
    <row r="912" spans="1:34"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4"/>
      <c r="AF912" s="304"/>
      <c r="AG912" s="304"/>
      <c r="AH912" s="304"/>
    </row>
    <row r="913" spans="1:34"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4"/>
      <c r="AF913" s="304"/>
      <c r="AG913" s="304"/>
      <c r="AH913" s="304"/>
    </row>
    <row r="914" spans="1:34"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4"/>
      <c r="AF914" s="304"/>
      <c r="AG914" s="304"/>
      <c r="AH914" s="304"/>
    </row>
    <row r="915" spans="1:34"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c r="AE915" s="304"/>
      <c r="AF915" s="304"/>
      <c r="AG915" s="304"/>
      <c r="AH915" s="304"/>
    </row>
    <row r="916" spans="1:34"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4"/>
      <c r="AF916" s="304"/>
      <c r="AG916" s="304"/>
      <c r="AH916" s="304"/>
    </row>
    <row r="917" spans="1:34"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4"/>
      <c r="AF917" s="304"/>
      <c r="AG917" s="304"/>
      <c r="AH917" s="304"/>
    </row>
    <row r="918" spans="1:34"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4"/>
      <c r="AF918" s="304"/>
      <c r="AG918" s="304"/>
      <c r="AH918" s="304"/>
    </row>
    <row r="919" spans="1:34"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4"/>
      <c r="AF919" s="304"/>
      <c r="AG919" s="304"/>
      <c r="AH919" s="304"/>
    </row>
    <row r="920" spans="1:34"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4"/>
      <c r="AF920" s="304"/>
      <c r="AG920" s="304"/>
      <c r="AH920" s="304"/>
    </row>
    <row r="921" spans="1:34"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4"/>
      <c r="AF921" s="304"/>
      <c r="AG921" s="304"/>
      <c r="AH921" s="304"/>
    </row>
    <row r="922" spans="1:34"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4"/>
      <c r="AF922" s="304"/>
      <c r="AG922" s="304"/>
      <c r="AH922" s="304"/>
    </row>
    <row r="923" spans="1:34"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4"/>
      <c r="AF923" s="304"/>
      <c r="AG923" s="304"/>
      <c r="AH923" s="304"/>
    </row>
    <row r="924" spans="1:34"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4"/>
      <c r="AF924" s="304"/>
      <c r="AG924" s="304"/>
      <c r="AH924" s="304"/>
    </row>
    <row r="925" spans="1:34"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c r="AH925" s="304"/>
    </row>
    <row r="926" spans="1:34"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4"/>
      <c r="AF926" s="304"/>
      <c r="AG926" s="304"/>
      <c r="AH926" s="304"/>
    </row>
    <row r="927" spans="1:34"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4"/>
      <c r="AF927" s="304"/>
      <c r="AG927" s="304"/>
      <c r="AH927" s="304"/>
    </row>
    <row r="928" spans="1:34"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4"/>
      <c r="AF928" s="304"/>
      <c r="AG928" s="304"/>
      <c r="AH928" s="304"/>
    </row>
    <row r="929" spans="1:34"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4"/>
      <c r="AF929" s="304"/>
      <c r="AG929" s="304"/>
      <c r="AH929" s="304"/>
    </row>
    <row r="930" spans="1:34"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4"/>
      <c r="AF930" s="304"/>
      <c r="AG930" s="304"/>
      <c r="AH930" s="304"/>
    </row>
    <row r="931" spans="1:34"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4"/>
      <c r="AF931" s="304"/>
      <c r="AG931" s="304"/>
      <c r="AH931" s="304"/>
    </row>
    <row r="932" spans="1:34"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4"/>
      <c r="AF932" s="304"/>
      <c r="AG932" s="304"/>
      <c r="AH932" s="304"/>
    </row>
    <row r="933" spans="1:34"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4"/>
      <c r="AF933" s="304"/>
      <c r="AG933" s="304"/>
      <c r="AH933" s="304"/>
    </row>
    <row r="934" spans="1:34"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4"/>
      <c r="AF934" s="304"/>
      <c r="AG934" s="304"/>
      <c r="AH934" s="304"/>
    </row>
    <row r="935" spans="1:34"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4"/>
      <c r="AF935" s="304"/>
      <c r="AG935" s="304"/>
      <c r="AH935" s="304"/>
    </row>
    <row r="936" spans="1:34"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4"/>
      <c r="AF936" s="304"/>
      <c r="AG936" s="304"/>
      <c r="AH936" s="304"/>
    </row>
    <row r="937" spans="1:34"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4"/>
      <c r="AF937" s="304"/>
      <c r="AG937" s="304"/>
      <c r="AH937" s="304"/>
    </row>
    <row r="938" spans="1:34"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4"/>
      <c r="AF938" s="304"/>
      <c r="AG938" s="304"/>
      <c r="AH938" s="304"/>
    </row>
    <row r="939" spans="1:34"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4"/>
      <c r="AF939" s="304"/>
      <c r="AG939" s="304"/>
      <c r="AH939" s="304"/>
    </row>
    <row r="940" spans="1:34"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4"/>
      <c r="AF940" s="304"/>
      <c r="AG940" s="304"/>
      <c r="AH940" s="304"/>
    </row>
    <row r="941" spans="1:34"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4"/>
      <c r="AF941" s="304"/>
      <c r="AG941" s="304"/>
      <c r="AH941" s="304"/>
    </row>
    <row r="942" spans="1:34"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4"/>
      <c r="AF942" s="304"/>
      <c r="AG942" s="304"/>
      <c r="AH942" s="304"/>
    </row>
    <row r="943" spans="1:34"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4"/>
      <c r="AF943" s="304"/>
      <c r="AG943" s="304"/>
      <c r="AH943" s="304"/>
    </row>
    <row r="944" spans="1:34"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4"/>
      <c r="AF944" s="304"/>
      <c r="AG944" s="304"/>
      <c r="AH944" s="304"/>
    </row>
    <row r="945" spans="1:34"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4"/>
      <c r="AF945" s="304"/>
      <c r="AG945" s="304"/>
      <c r="AH945" s="304"/>
    </row>
    <row r="946" spans="1:34"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4"/>
      <c r="AF946" s="304"/>
      <c r="AG946" s="304"/>
      <c r="AH946" s="304"/>
    </row>
    <row r="947" spans="1:34"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4"/>
      <c r="AF947" s="304"/>
      <c r="AG947" s="304"/>
      <c r="AH947" s="304"/>
    </row>
    <row r="948" spans="1:34"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4"/>
      <c r="AF948" s="304"/>
      <c r="AG948" s="304"/>
      <c r="AH948" s="304"/>
    </row>
    <row r="949" spans="1:34"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4"/>
      <c r="AF949" s="304"/>
      <c r="AG949" s="304"/>
      <c r="AH949" s="304"/>
    </row>
    <row r="950" spans="1:34"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4"/>
      <c r="AF950" s="304"/>
      <c r="AG950" s="304"/>
      <c r="AH950" s="304"/>
    </row>
    <row r="951" spans="1:34"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c r="AE951" s="304"/>
      <c r="AF951" s="304"/>
      <c r="AG951" s="304"/>
      <c r="AH951" s="304"/>
    </row>
    <row r="952" spans="1:34"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4"/>
      <c r="AF952" s="304"/>
      <c r="AG952" s="304"/>
      <c r="AH952" s="304"/>
    </row>
    <row r="953" spans="1:34"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4"/>
      <c r="AF953" s="304"/>
      <c r="AG953" s="304"/>
      <c r="AH953" s="304"/>
    </row>
    <row r="954" spans="1:34"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4"/>
      <c r="AF954" s="304"/>
      <c r="AG954" s="304"/>
      <c r="AH954" s="304"/>
    </row>
    <row r="955" spans="1:34"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4"/>
      <c r="AF955" s="304"/>
      <c r="AG955" s="304"/>
      <c r="AH955" s="304"/>
    </row>
    <row r="956" spans="1:34"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4"/>
      <c r="AF956" s="304"/>
      <c r="AG956" s="304"/>
      <c r="AH956" s="304"/>
    </row>
    <row r="957" spans="1:34"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4"/>
      <c r="AF957" s="304"/>
      <c r="AG957" s="304"/>
      <c r="AH957" s="304"/>
    </row>
    <row r="958" spans="1:34"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4"/>
      <c r="AF958" s="304"/>
      <c r="AG958" s="304"/>
      <c r="AH958" s="304"/>
    </row>
    <row r="959" spans="1:34"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4"/>
      <c r="AF959" s="304"/>
      <c r="AG959" s="304"/>
      <c r="AH959" s="304"/>
    </row>
    <row r="960" spans="1:34"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4"/>
      <c r="AF960" s="304"/>
      <c r="AG960" s="304"/>
      <c r="AH960" s="304"/>
    </row>
    <row r="961" spans="1:34"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4"/>
      <c r="AF961" s="304"/>
      <c r="AG961" s="304"/>
      <c r="AH961" s="304"/>
    </row>
    <row r="962" spans="1:34"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4"/>
      <c r="AF962" s="304"/>
      <c r="AG962" s="304"/>
      <c r="AH962" s="304"/>
    </row>
    <row r="963" spans="1:34"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4"/>
      <c r="AF963" s="304"/>
      <c r="AG963" s="304"/>
      <c r="AH963" s="304"/>
    </row>
    <row r="964" spans="1:34"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4"/>
      <c r="AF964" s="304"/>
      <c r="AG964" s="304"/>
      <c r="AH964" s="304"/>
    </row>
    <row r="965" spans="1:34"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4"/>
      <c r="AF965" s="304"/>
      <c r="AG965" s="304"/>
      <c r="AH965" s="304"/>
    </row>
    <row r="966" spans="1:34"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4"/>
      <c r="AF966" s="304"/>
      <c r="AG966" s="304"/>
      <c r="AH966" s="304"/>
    </row>
    <row r="967" spans="1:34"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4"/>
      <c r="AF967" s="304"/>
      <c r="AG967" s="304"/>
      <c r="AH967" s="304"/>
    </row>
    <row r="968" spans="1:34"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4"/>
      <c r="AF968" s="304"/>
      <c r="AG968" s="304"/>
      <c r="AH968" s="304"/>
    </row>
    <row r="969" spans="1:34"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4"/>
      <c r="AF969" s="304"/>
      <c r="AG969" s="304"/>
      <c r="AH969" s="304"/>
    </row>
    <row r="970" spans="1:34"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4"/>
      <c r="AF970" s="304"/>
      <c r="AG970" s="304"/>
      <c r="AH970" s="304"/>
    </row>
    <row r="971" spans="1:34"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4"/>
      <c r="AF971" s="304"/>
      <c r="AG971" s="304"/>
      <c r="AH971" s="304"/>
    </row>
    <row r="972" spans="1:34"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4"/>
      <c r="AF972" s="304"/>
      <c r="AG972" s="304"/>
      <c r="AH972" s="304"/>
    </row>
    <row r="973" spans="1:34"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4"/>
      <c r="AF973" s="304"/>
      <c r="AG973" s="304"/>
      <c r="AH973" s="304"/>
    </row>
    <row r="974" spans="1:34"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4"/>
      <c r="AF974" s="304"/>
      <c r="AG974" s="304"/>
      <c r="AH974" s="304"/>
    </row>
    <row r="975" spans="1:34"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4"/>
      <c r="AF975" s="304"/>
      <c r="AG975" s="304"/>
      <c r="AH975" s="304"/>
    </row>
    <row r="976" spans="1:34"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4"/>
      <c r="AF976" s="304"/>
      <c r="AG976" s="304"/>
      <c r="AH976" s="304"/>
    </row>
    <row r="977" spans="1:34"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4"/>
      <c r="AF977" s="304"/>
      <c r="AG977" s="304"/>
      <c r="AH977" s="304"/>
    </row>
    <row r="978" spans="1:34"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4"/>
      <c r="AF978" s="304"/>
      <c r="AG978" s="304"/>
      <c r="AH978" s="304"/>
    </row>
    <row r="979" spans="1:34"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4"/>
      <c r="AF979" s="304"/>
      <c r="AG979" s="304"/>
      <c r="AH979" s="304"/>
    </row>
    <row r="980" spans="1:34"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4"/>
      <c r="AF980" s="304"/>
      <c r="AG980" s="304"/>
      <c r="AH980" s="304"/>
    </row>
    <row r="981" spans="1:34"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4"/>
      <c r="AF981" s="304"/>
      <c r="AG981" s="304"/>
      <c r="AH981" s="304"/>
    </row>
    <row r="982" spans="1:34"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4"/>
      <c r="AF982" s="304"/>
      <c r="AG982" s="304"/>
      <c r="AH982" s="304"/>
    </row>
    <row r="983" spans="1:34"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4"/>
      <c r="AF983" s="304"/>
      <c r="AG983" s="304"/>
      <c r="AH983" s="304"/>
    </row>
    <row r="984" spans="1:34"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4"/>
      <c r="AF984" s="304"/>
      <c r="AG984" s="304"/>
      <c r="AH984" s="304"/>
    </row>
    <row r="985" spans="1:34"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4"/>
      <c r="AF985" s="304"/>
      <c r="AG985" s="304"/>
      <c r="AH985" s="304"/>
    </row>
    <row r="986" spans="1:34"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4"/>
      <c r="AF986" s="304"/>
      <c r="AG986" s="304"/>
      <c r="AH986" s="304"/>
    </row>
    <row r="987" spans="1:34"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304"/>
      <c r="AF987" s="304"/>
      <c r="AG987" s="304"/>
      <c r="AH987" s="304"/>
    </row>
    <row r="988" spans="1:34"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4"/>
      <c r="AF988" s="304"/>
      <c r="AG988" s="304"/>
      <c r="AH988" s="304"/>
    </row>
    <row r="989" spans="1:34"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4"/>
      <c r="AF989" s="304"/>
      <c r="AG989" s="304"/>
      <c r="AH989" s="304"/>
    </row>
    <row r="990" spans="1:34"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4"/>
      <c r="AF990" s="304"/>
      <c r="AG990" s="304"/>
      <c r="AH990" s="304"/>
    </row>
    <row r="991" spans="1:34"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4"/>
      <c r="AF991" s="304"/>
      <c r="AG991" s="304"/>
      <c r="AH991" s="304"/>
    </row>
    <row r="992" spans="1:34"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4"/>
      <c r="AF992" s="304"/>
      <c r="AG992" s="304"/>
      <c r="AH992" s="304"/>
    </row>
    <row r="993" spans="1:34"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4"/>
      <c r="AF993" s="304"/>
      <c r="AG993" s="304"/>
      <c r="AH993" s="304"/>
    </row>
    <row r="994" spans="1:34"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4"/>
      <c r="AF994" s="304"/>
      <c r="AG994" s="304"/>
      <c r="AH994" s="304"/>
    </row>
    <row r="995" spans="1:34"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4"/>
      <c r="AF995" s="304"/>
      <c r="AG995" s="304"/>
      <c r="AH995" s="304"/>
    </row>
    <row r="996" spans="1:34"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4"/>
      <c r="AF996" s="304"/>
      <c r="AG996" s="304"/>
      <c r="AH996" s="304"/>
    </row>
    <row r="997" spans="1:34"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4"/>
      <c r="AF997" s="304"/>
      <c r="AG997" s="304"/>
      <c r="AH997" s="304"/>
    </row>
    <row r="998" spans="1:34"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4"/>
      <c r="AF998" s="304"/>
      <c r="AG998" s="304"/>
      <c r="AH998" s="304"/>
    </row>
    <row r="999" spans="1:34"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4"/>
      <c r="AF999" s="304"/>
      <c r="AG999" s="304"/>
      <c r="AH999" s="304"/>
    </row>
    <row r="1000" spans="1:34"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4"/>
      <c r="AF1000" s="304"/>
      <c r="AG1000" s="304"/>
      <c r="AH1000" s="304"/>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x14ac:dyDescent="0.25">
      <c r="A1" s="164" t="s">
        <v>524</v>
      </c>
    </row>
    <row r="3" spans="1:15" x14ac:dyDescent="0.25">
      <c r="A3" s="164" t="s">
        <v>525</v>
      </c>
      <c r="C3" s="164" t="s">
        <v>526</v>
      </c>
      <c r="E3" s="164" t="s">
        <v>527</v>
      </c>
      <c r="G3" s="164" t="s">
        <v>528</v>
      </c>
      <c r="I3" s="164" t="s">
        <v>529</v>
      </c>
      <c r="K3" s="164" t="s">
        <v>530</v>
      </c>
      <c r="M3" s="164" t="s">
        <v>531</v>
      </c>
      <c r="O3" s="164" t="s">
        <v>532</v>
      </c>
    </row>
    <row r="5" spans="1:15" x14ac:dyDescent="0.25">
      <c r="A5" s="164" t="s">
        <v>21</v>
      </c>
      <c r="C5" s="164" t="s">
        <v>533</v>
      </c>
      <c r="D5" s="164">
        <v>1</v>
      </c>
      <c r="E5" s="164" t="s">
        <v>534</v>
      </c>
      <c r="G5" s="164" t="s">
        <v>15</v>
      </c>
      <c r="I5" s="164" t="s">
        <v>535</v>
      </c>
      <c r="K5" s="164" t="s">
        <v>413</v>
      </c>
      <c r="M5" s="164" t="s">
        <v>126</v>
      </c>
      <c r="O5" s="164" t="s">
        <v>536</v>
      </c>
    </row>
    <row r="6" spans="1:15" x14ac:dyDescent="0.25">
      <c r="A6" s="164" t="s">
        <v>33</v>
      </c>
      <c r="C6" s="164" t="s">
        <v>537</v>
      </c>
      <c r="D6" s="164">
        <v>2</v>
      </c>
      <c r="E6" s="164" t="s">
        <v>538</v>
      </c>
      <c r="G6" s="164" t="s">
        <v>27</v>
      </c>
      <c r="I6" s="164" t="s">
        <v>539</v>
      </c>
      <c r="M6" s="164" t="s">
        <v>447</v>
      </c>
      <c r="O6" s="164" t="s">
        <v>540</v>
      </c>
    </row>
    <row r="7" spans="1:15" x14ac:dyDescent="0.25">
      <c r="A7" s="164" t="s">
        <v>23</v>
      </c>
      <c r="D7" s="164">
        <v>3</v>
      </c>
      <c r="E7" s="164" t="s">
        <v>541</v>
      </c>
      <c r="G7" s="164" t="s">
        <v>46</v>
      </c>
      <c r="I7" s="164" t="s">
        <v>20</v>
      </c>
      <c r="M7" s="164" t="s">
        <v>477</v>
      </c>
      <c r="O7" s="164" t="s">
        <v>542</v>
      </c>
    </row>
    <row r="8" spans="1:15" x14ac:dyDescent="0.25">
      <c r="D8" s="164">
        <v>4</v>
      </c>
      <c r="E8" s="164" t="s">
        <v>543</v>
      </c>
      <c r="G8" s="164" t="s">
        <v>26</v>
      </c>
      <c r="I8" s="164" t="s">
        <v>42</v>
      </c>
      <c r="M8" s="164" t="s">
        <v>504</v>
      </c>
      <c r="O8" s="164" t="s">
        <v>544</v>
      </c>
    </row>
    <row r="9" spans="1:15" x14ac:dyDescent="0.25">
      <c r="D9" s="164">
        <v>5</v>
      </c>
      <c r="E9" s="164" t="s">
        <v>545</v>
      </c>
      <c r="G9" s="164" t="s">
        <v>546</v>
      </c>
      <c r="I9" s="164" t="s">
        <v>57</v>
      </c>
      <c r="O9" s="164" t="s">
        <v>547</v>
      </c>
    </row>
    <row r="10" spans="1:15" x14ac:dyDescent="0.25">
      <c r="D10" s="164">
        <v>6</v>
      </c>
      <c r="E10" s="164" t="s">
        <v>548</v>
      </c>
      <c r="G10" s="164" t="s">
        <v>549</v>
      </c>
      <c r="I10" s="164" t="s">
        <v>62</v>
      </c>
      <c r="O10" s="164" t="s">
        <v>550</v>
      </c>
    </row>
    <row r="11" spans="1:15" x14ac:dyDescent="0.25">
      <c r="D11" s="164">
        <v>7</v>
      </c>
      <c r="E11" s="164" t="s">
        <v>551</v>
      </c>
      <c r="I11" s="164" t="s">
        <v>549</v>
      </c>
    </row>
    <row r="12" spans="1:15" x14ac:dyDescent="0.25">
      <c r="D12" s="164">
        <v>8</v>
      </c>
      <c r="E12" s="164" t="s">
        <v>552</v>
      </c>
    </row>
    <row r="13" spans="1:15" x14ac:dyDescent="0.25">
      <c r="D13" s="164">
        <v>9</v>
      </c>
      <c r="E13" s="164" t="s">
        <v>553</v>
      </c>
    </row>
    <row r="14" spans="1:15" x14ac:dyDescent="0.25">
      <c r="D14" s="164">
        <v>10</v>
      </c>
      <c r="E14" s="164" t="s">
        <v>554</v>
      </c>
    </row>
    <row r="15" spans="1:15" x14ac:dyDescent="0.25">
      <c r="D15" s="164">
        <v>11</v>
      </c>
      <c r="E15" s="164" t="s">
        <v>555</v>
      </c>
    </row>
    <row r="16" spans="1:15" x14ac:dyDescent="0.25">
      <c r="D16" s="164">
        <v>12</v>
      </c>
      <c r="E16" s="164" t="s">
        <v>556</v>
      </c>
    </row>
    <row r="17" spans="4:14" x14ac:dyDescent="0.25">
      <c r="D17" s="164">
        <v>13</v>
      </c>
      <c r="E17" s="164" t="s">
        <v>557</v>
      </c>
    </row>
    <row r="18" spans="4:14" x14ac:dyDescent="0.25">
      <c r="D18" s="164">
        <v>14</v>
      </c>
      <c r="E18" s="164" t="s">
        <v>558</v>
      </c>
    </row>
    <row r="19" spans="4:14" x14ac:dyDescent="0.25">
      <c r="D19" s="164">
        <v>15</v>
      </c>
      <c r="E19" s="164" t="s">
        <v>559</v>
      </c>
    </row>
    <row r="20" spans="4:14" x14ac:dyDescent="0.25">
      <c r="D20" s="164">
        <v>16</v>
      </c>
      <c r="E20" s="164" t="s">
        <v>560</v>
      </c>
    </row>
    <row r="21" spans="4:14" ht="15.75" customHeight="1" x14ac:dyDescent="0.25">
      <c r="D21" s="164">
        <v>17</v>
      </c>
      <c r="E21" s="164" t="s">
        <v>561</v>
      </c>
      <c r="I21" s="164" t="s">
        <v>562</v>
      </c>
      <c r="N21" s="164" t="s">
        <v>563</v>
      </c>
    </row>
    <row r="22" spans="4:14" ht="15.75" customHeight="1" x14ac:dyDescent="0.25">
      <c r="D22" s="164">
        <v>18</v>
      </c>
      <c r="E22" s="164" t="s">
        <v>564</v>
      </c>
    </row>
    <row r="23" spans="4:14" ht="15.75" customHeight="1" x14ac:dyDescent="0.25">
      <c r="D23" s="164">
        <v>19</v>
      </c>
      <c r="E23" s="164" t="s">
        <v>565</v>
      </c>
      <c r="I23" s="164" t="s">
        <v>566</v>
      </c>
      <c r="N23" s="164" t="s">
        <v>567</v>
      </c>
    </row>
    <row r="24" spans="4:14" ht="15.75" customHeight="1" x14ac:dyDescent="0.25">
      <c r="D24" s="164">
        <v>20</v>
      </c>
      <c r="E24" s="164" t="s">
        <v>568</v>
      </c>
      <c r="I24" s="164" t="s">
        <v>569</v>
      </c>
      <c r="N24" s="164" t="s">
        <v>570</v>
      </c>
    </row>
    <row r="25" spans="4:14" ht="15.75" customHeight="1" x14ac:dyDescent="0.25">
      <c r="I25" s="164" t="s">
        <v>571</v>
      </c>
      <c r="N25" s="164" t="s">
        <v>572</v>
      </c>
    </row>
    <row r="26" spans="4:14" ht="15.75" customHeight="1" x14ac:dyDescent="0.25">
      <c r="I26" s="164" t="s">
        <v>573</v>
      </c>
      <c r="N26" s="164" t="s">
        <v>574</v>
      </c>
    </row>
    <row r="27" spans="4:14" ht="15.75" customHeight="1" x14ac:dyDescent="0.25">
      <c r="I27" s="164" t="s">
        <v>575</v>
      </c>
      <c r="N27" s="164" t="s">
        <v>576</v>
      </c>
    </row>
    <row r="28" spans="4:14" ht="15.75" customHeight="1" x14ac:dyDescent="0.25">
      <c r="N28" s="164" t="s">
        <v>577</v>
      </c>
    </row>
    <row r="29" spans="4:14" ht="15.75" customHeight="1" x14ac:dyDescent="0.25">
      <c r="N29" s="164" t="s">
        <v>578</v>
      </c>
    </row>
    <row r="30" spans="4:14" ht="15.75" customHeight="1" x14ac:dyDescent="0.25">
      <c r="I30" s="164" t="s">
        <v>579</v>
      </c>
      <c r="N30" s="164" t="s">
        <v>580</v>
      </c>
    </row>
    <row r="31" spans="4:14" ht="15.75" customHeight="1" x14ac:dyDescent="0.25">
      <c r="N31" s="164" t="s">
        <v>581</v>
      </c>
    </row>
    <row r="32" spans="4:14" ht="15.75" customHeight="1" x14ac:dyDescent="0.25">
      <c r="I32" s="164" t="s">
        <v>582</v>
      </c>
      <c r="N32" s="164" t="s">
        <v>583</v>
      </c>
    </row>
    <row r="33" spans="8:14" ht="15.75" customHeight="1" x14ac:dyDescent="0.25">
      <c r="I33" s="164" t="s">
        <v>584</v>
      </c>
      <c r="N33" s="164" t="s">
        <v>585</v>
      </c>
    </row>
    <row r="34" spans="8:14" ht="15.75" customHeight="1" x14ac:dyDescent="0.25">
      <c r="I34" s="164" t="s">
        <v>586</v>
      </c>
    </row>
    <row r="35" spans="8:14" ht="15.75" customHeight="1" x14ac:dyDescent="0.25">
      <c r="I35" s="164" t="s">
        <v>587</v>
      </c>
    </row>
    <row r="36" spans="8:14" ht="15.75" customHeight="1" x14ac:dyDescent="0.25"/>
    <row r="37" spans="8:14" ht="15.75" customHeight="1" x14ac:dyDescent="0.25"/>
    <row r="38" spans="8:14" ht="15.75" customHeight="1" x14ac:dyDescent="0.25">
      <c r="I38" s="164" t="s">
        <v>588</v>
      </c>
      <c r="L38" s="164" t="s">
        <v>589</v>
      </c>
      <c r="M38" s="164" t="s">
        <v>590</v>
      </c>
      <c r="N38" s="164" t="s">
        <v>591</v>
      </c>
    </row>
    <row r="39" spans="8:14" ht="15.75" customHeight="1" x14ac:dyDescent="0.25"/>
    <row r="40" spans="8:14" ht="15.75" customHeight="1" x14ac:dyDescent="0.25">
      <c r="H40" s="164" t="s">
        <v>281</v>
      </c>
      <c r="I40" s="164" t="s">
        <v>592</v>
      </c>
      <c r="L40" s="53" t="s">
        <v>593</v>
      </c>
      <c r="M40" s="164" t="s">
        <v>594</v>
      </c>
      <c r="N40" s="164" t="s">
        <v>595</v>
      </c>
    </row>
    <row r="41" spans="8:14" ht="15.75" customHeight="1" x14ac:dyDescent="0.25">
      <c r="I41" s="164" t="s">
        <v>596</v>
      </c>
      <c r="L41" s="53" t="s">
        <v>597</v>
      </c>
      <c r="M41" s="164" t="s">
        <v>598</v>
      </c>
      <c r="N41" s="164" t="s">
        <v>599</v>
      </c>
    </row>
    <row r="42" spans="8:14" ht="15.75" customHeight="1" x14ac:dyDescent="0.25">
      <c r="I42" s="164" t="s">
        <v>600</v>
      </c>
      <c r="L42" s="53" t="s">
        <v>601</v>
      </c>
      <c r="N42" s="164" t="s">
        <v>602</v>
      </c>
    </row>
    <row r="43" spans="8:14" ht="15.75" customHeight="1" x14ac:dyDescent="0.25">
      <c r="I43" s="164" t="s">
        <v>603</v>
      </c>
      <c r="L43" s="53" t="s">
        <v>604</v>
      </c>
      <c r="N43" s="164" t="s">
        <v>605</v>
      </c>
    </row>
    <row r="44" spans="8:14" ht="15.75" customHeight="1" x14ac:dyDescent="0.25">
      <c r="I44" s="164" t="s">
        <v>606</v>
      </c>
      <c r="N44" s="164" t="s">
        <v>607</v>
      </c>
    </row>
    <row r="45" spans="8:14" ht="15.75" customHeight="1" x14ac:dyDescent="0.25">
      <c r="I45" s="164" t="s">
        <v>608</v>
      </c>
      <c r="N45" s="164" t="s">
        <v>609</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O126"/>
  <sheetViews>
    <sheetView showGridLines="0" topLeftCell="F18" zoomScale="70" zoomScaleNormal="70" zoomScaleSheetLayoutView="25" workbookViewId="0">
      <selection activeCell="F78" sqref="F78:G78"/>
    </sheetView>
  </sheetViews>
  <sheetFormatPr baseColWidth="10" defaultColWidth="10.85546875" defaultRowHeight="14.25" x14ac:dyDescent="0.25"/>
  <cols>
    <col min="1" max="1" width="49.7109375" style="68" customWidth="1"/>
    <col min="2" max="4" width="35.7109375" style="68" customWidth="1"/>
    <col min="5" max="5" width="59.85546875" style="68" customWidth="1"/>
    <col min="6" max="6" width="35.7109375" style="68" customWidth="1"/>
    <col min="7" max="7" width="50.85546875" style="68" customWidth="1"/>
    <col min="8" max="8" width="40.42578125" style="68" customWidth="1"/>
    <col min="9" max="9" width="60.42578125" style="68" customWidth="1"/>
    <col min="10" max="13" width="35.7109375" style="68" customWidth="1"/>
    <col min="14" max="14" width="30"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12"/>
      <c r="B1" s="589" t="s">
        <v>182</v>
      </c>
      <c r="C1" s="590"/>
      <c r="D1" s="590"/>
      <c r="E1" s="590"/>
      <c r="F1" s="590"/>
      <c r="G1" s="590"/>
      <c r="H1" s="590"/>
      <c r="I1" s="590"/>
      <c r="J1" s="590"/>
      <c r="K1" s="590"/>
      <c r="L1" s="591"/>
      <c r="M1" s="586" t="s">
        <v>183</v>
      </c>
      <c r="N1" s="587"/>
      <c r="O1" s="588"/>
    </row>
    <row r="2" spans="1:15" s="150" customFormat="1" ht="30.75" customHeight="1" thickBot="1" x14ac:dyDescent="0.3">
      <c r="A2" s="613"/>
      <c r="B2" s="592" t="s">
        <v>184</v>
      </c>
      <c r="C2" s="593"/>
      <c r="D2" s="593"/>
      <c r="E2" s="593"/>
      <c r="F2" s="593"/>
      <c r="G2" s="593"/>
      <c r="H2" s="593"/>
      <c r="I2" s="593"/>
      <c r="J2" s="593"/>
      <c r="K2" s="593"/>
      <c r="L2" s="594"/>
      <c r="M2" s="586" t="s">
        <v>185</v>
      </c>
      <c r="N2" s="587"/>
      <c r="O2" s="588"/>
    </row>
    <row r="3" spans="1:15" s="150" customFormat="1" ht="24" customHeight="1" thickBot="1" x14ac:dyDescent="0.3">
      <c r="A3" s="613"/>
      <c r="B3" s="592" t="s">
        <v>186</v>
      </c>
      <c r="C3" s="593"/>
      <c r="D3" s="593"/>
      <c r="E3" s="593"/>
      <c r="F3" s="593"/>
      <c r="G3" s="593"/>
      <c r="H3" s="593"/>
      <c r="I3" s="593"/>
      <c r="J3" s="593"/>
      <c r="K3" s="593"/>
      <c r="L3" s="594"/>
      <c r="M3" s="586" t="s">
        <v>187</v>
      </c>
      <c r="N3" s="587"/>
      <c r="O3" s="588"/>
    </row>
    <row r="4" spans="1:15" s="150" customFormat="1" ht="21.75" customHeight="1" thickBot="1" x14ac:dyDescent="0.3">
      <c r="A4" s="614"/>
      <c r="B4" s="595" t="s">
        <v>188</v>
      </c>
      <c r="C4" s="596"/>
      <c r="D4" s="596"/>
      <c r="E4" s="596"/>
      <c r="F4" s="596"/>
      <c r="G4" s="596"/>
      <c r="H4" s="596"/>
      <c r="I4" s="596"/>
      <c r="J4" s="596"/>
      <c r="K4" s="596"/>
      <c r="L4" s="597"/>
      <c r="M4" s="586" t="s">
        <v>189</v>
      </c>
      <c r="N4" s="587"/>
      <c r="O4" s="588"/>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16" t="s">
        <v>190</v>
      </c>
      <c r="B6" s="246" t="s">
        <v>191</v>
      </c>
      <c r="C6" s="207"/>
      <c r="D6" s="246" t="s">
        <v>192</v>
      </c>
      <c r="E6" s="208"/>
      <c r="F6" s="246" t="s">
        <v>193</v>
      </c>
      <c r="G6" s="207" t="s">
        <v>197</v>
      </c>
      <c r="H6" s="246" t="s">
        <v>194</v>
      </c>
      <c r="I6" s="209"/>
      <c r="J6" s="600" t="s">
        <v>195</v>
      </c>
      <c r="K6" s="615"/>
      <c r="L6" s="245" t="s">
        <v>196</v>
      </c>
      <c r="M6" s="629"/>
      <c r="N6" s="629"/>
      <c r="O6" s="629"/>
    </row>
    <row r="7" spans="1:15" s="150" customFormat="1" ht="21.75" customHeight="1" thickBot="1" x14ac:dyDescent="0.3">
      <c r="A7" s="616"/>
      <c r="B7" s="247" t="s">
        <v>198</v>
      </c>
      <c r="C7" s="210"/>
      <c r="D7" s="246" t="s">
        <v>199</v>
      </c>
      <c r="E7" s="211"/>
      <c r="F7" s="246" t="s">
        <v>200</v>
      </c>
      <c r="G7" s="211"/>
      <c r="H7" s="246" t="s">
        <v>201</v>
      </c>
      <c r="I7" s="209"/>
      <c r="J7" s="600"/>
      <c r="K7" s="615"/>
      <c r="L7" s="245" t="s">
        <v>202</v>
      </c>
      <c r="M7" s="629"/>
      <c r="N7" s="629"/>
      <c r="O7" s="629"/>
    </row>
    <row r="8" spans="1:15" s="150" customFormat="1" ht="21.75" customHeight="1" thickBot="1" x14ac:dyDescent="0.3">
      <c r="A8" s="616"/>
      <c r="B8" s="246" t="s">
        <v>203</v>
      </c>
      <c r="C8" s="207"/>
      <c r="D8" s="246" t="s">
        <v>204</v>
      </c>
      <c r="E8" s="211"/>
      <c r="F8" s="246" t="s">
        <v>205</v>
      </c>
      <c r="G8" s="211"/>
      <c r="H8" s="246" t="s">
        <v>206</v>
      </c>
      <c r="I8" s="209"/>
      <c r="J8" s="600"/>
      <c r="K8" s="615"/>
      <c r="L8" s="245" t="s">
        <v>207</v>
      </c>
      <c r="M8" s="629" t="s">
        <v>197</v>
      </c>
      <c r="N8" s="629"/>
      <c r="O8" s="629"/>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22" t="s">
        <v>208</v>
      </c>
      <c r="B11" s="601" t="s">
        <v>209</v>
      </c>
      <c r="C11" s="602"/>
      <c r="D11" s="602"/>
      <c r="E11" s="602"/>
      <c r="F11" s="602"/>
      <c r="G11" s="602"/>
      <c r="H11" s="602"/>
      <c r="I11" s="602"/>
      <c r="J11" s="602"/>
      <c r="K11" s="602"/>
      <c r="L11" s="602"/>
      <c r="M11" s="602"/>
      <c r="N11" s="602"/>
      <c r="O11" s="603"/>
    </row>
    <row r="12" spans="1:15" ht="15" customHeight="1" x14ac:dyDescent="0.25">
      <c r="A12" s="623"/>
      <c r="B12" s="604"/>
      <c r="C12" s="605"/>
      <c r="D12" s="605"/>
      <c r="E12" s="605"/>
      <c r="F12" s="605"/>
      <c r="G12" s="605"/>
      <c r="H12" s="605"/>
      <c r="I12" s="605"/>
      <c r="J12" s="605"/>
      <c r="K12" s="605"/>
      <c r="L12" s="605"/>
      <c r="M12" s="605"/>
      <c r="N12" s="605"/>
      <c r="O12" s="606"/>
    </row>
    <row r="13" spans="1:15" ht="15" customHeight="1" thickBot="1" x14ac:dyDescent="0.3">
      <c r="A13" s="624"/>
      <c r="B13" s="607"/>
      <c r="C13" s="608"/>
      <c r="D13" s="608"/>
      <c r="E13" s="608"/>
      <c r="F13" s="608"/>
      <c r="G13" s="608"/>
      <c r="H13" s="608"/>
      <c r="I13" s="608"/>
      <c r="J13" s="608"/>
      <c r="K13" s="608"/>
      <c r="L13" s="608"/>
      <c r="M13" s="608"/>
      <c r="N13" s="608"/>
      <c r="O13" s="609"/>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3" t="s">
        <v>210</v>
      </c>
      <c r="B15" s="610" t="s">
        <v>211</v>
      </c>
      <c r="C15" s="610"/>
      <c r="D15" s="610"/>
      <c r="E15" s="610"/>
      <c r="F15" s="610"/>
      <c r="G15" s="616" t="s">
        <v>212</v>
      </c>
      <c r="H15" s="616"/>
      <c r="I15" s="611" t="s">
        <v>213</v>
      </c>
      <c r="J15" s="611"/>
      <c r="K15" s="611"/>
      <c r="L15" s="611"/>
      <c r="M15" s="611"/>
      <c r="N15" s="611"/>
      <c r="O15" s="611"/>
    </row>
    <row r="16" spans="1:15" ht="9" customHeight="1" x14ac:dyDescent="0.25">
      <c r="A16" s="81"/>
      <c r="B16" s="83"/>
      <c r="C16" s="82"/>
      <c r="D16" s="82"/>
      <c r="E16" s="82"/>
      <c r="F16" s="82"/>
      <c r="G16" s="83"/>
      <c r="H16" s="83"/>
      <c r="I16" s="83"/>
      <c r="J16" s="83"/>
      <c r="K16" s="83"/>
      <c r="L16" s="84"/>
      <c r="M16" s="84"/>
      <c r="N16" s="84"/>
      <c r="O16" s="84"/>
    </row>
    <row r="17" spans="1:15" ht="56.25" customHeight="1" x14ac:dyDescent="0.25">
      <c r="A17" s="343" t="s">
        <v>214</v>
      </c>
      <c r="B17" s="618" t="s">
        <v>215</v>
      </c>
      <c r="C17" s="619"/>
      <c r="D17" s="619"/>
      <c r="E17" s="620"/>
      <c r="F17" s="344" t="s">
        <v>216</v>
      </c>
      <c r="G17" s="617" t="s">
        <v>217</v>
      </c>
      <c r="H17" s="617"/>
      <c r="I17" s="617"/>
      <c r="J17" s="123" t="s">
        <v>218</v>
      </c>
      <c r="K17" s="610" t="s">
        <v>219</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x14ac:dyDescent="0.25">
      <c r="A21" s="598" t="s">
        <v>220</v>
      </c>
      <c r="B21" s="599"/>
      <c r="C21" s="599"/>
      <c r="D21" s="599"/>
      <c r="E21" s="599"/>
      <c r="F21" s="599"/>
      <c r="G21" s="599"/>
      <c r="H21" s="599"/>
      <c r="I21" s="599"/>
      <c r="J21" s="599"/>
      <c r="K21" s="599"/>
      <c r="L21" s="599"/>
      <c r="M21" s="599"/>
      <c r="N21" s="599"/>
      <c r="O21" s="600"/>
    </row>
    <row r="22" spans="1:15" ht="32.1" customHeight="1" x14ac:dyDescent="0.25">
      <c r="A22" s="598" t="s">
        <v>221</v>
      </c>
      <c r="B22" s="599"/>
      <c r="C22" s="599"/>
      <c r="D22" s="599"/>
      <c r="E22" s="630"/>
      <c r="F22" s="599"/>
      <c r="G22" s="599"/>
      <c r="H22" s="599"/>
      <c r="I22" s="599"/>
      <c r="J22" s="599"/>
      <c r="K22" s="599"/>
      <c r="L22" s="599"/>
      <c r="M22" s="599"/>
      <c r="N22" s="599"/>
      <c r="O22" s="600"/>
    </row>
    <row r="23" spans="1:15" ht="32.1" customHeight="1" thickBot="1" x14ac:dyDescent="0.3">
      <c r="A23" s="96"/>
      <c r="B23" s="86" t="s">
        <v>191</v>
      </c>
      <c r="C23" s="86" t="s">
        <v>192</v>
      </c>
      <c r="D23" s="341" t="s">
        <v>193</v>
      </c>
      <c r="E23" s="341" t="s">
        <v>194</v>
      </c>
      <c r="F23" s="342"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394"/>
      <c r="C24" s="394">
        <v>3582800000</v>
      </c>
      <c r="D24" s="394"/>
      <c r="E24" s="395"/>
      <c r="F24" s="394">
        <v>9014015000</v>
      </c>
      <c r="G24" s="394"/>
      <c r="H24" s="396"/>
      <c r="I24" s="396"/>
      <c r="J24" s="396"/>
      <c r="K24" s="396"/>
      <c r="L24" s="396"/>
      <c r="M24" s="396"/>
      <c r="N24" s="394">
        <f>SUM(B24:M24)</f>
        <v>12596815000</v>
      </c>
      <c r="O24" s="397"/>
    </row>
    <row r="25" spans="1:15" ht="32.1" customHeight="1" x14ac:dyDescent="0.25">
      <c r="A25" s="90" t="s">
        <v>225</v>
      </c>
      <c r="B25" s="394"/>
      <c r="C25" s="394">
        <v>3564871032</v>
      </c>
      <c r="D25" s="394"/>
      <c r="E25" s="394"/>
      <c r="F25" s="394"/>
      <c r="G25" s="394"/>
      <c r="H25" s="394"/>
      <c r="I25" s="394"/>
      <c r="J25" s="394"/>
      <c r="K25" s="394"/>
      <c r="L25" s="394"/>
      <c r="M25" s="394"/>
      <c r="N25" s="394">
        <f t="shared" ref="N25:N28" si="0">SUM(B25:M25)</f>
        <v>3564871032</v>
      </c>
      <c r="O25" s="398">
        <f>+(B25+C25+D25+E25+F25+G25+H25+I25+J25+K25+L25+M25)/N24</f>
        <v>0.28299780793795892</v>
      </c>
    </row>
    <row r="26" spans="1:15" ht="32.1" customHeight="1" x14ac:dyDescent="0.25">
      <c r="A26" s="90" t="s">
        <v>226</v>
      </c>
      <c r="B26" s="394"/>
      <c r="C26" s="394">
        <v>0</v>
      </c>
      <c r="D26" s="91">
        <v>237578216</v>
      </c>
      <c r="E26" s="394"/>
      <c r="F26" s="394"/>
      <c r="G26" s="394"/>
      <c r="H26" s="394"/>
      <c r="I26" s="394"/>
      <c r="J26" s="394"/>
      <c r="K26" s="394"/>
      <c r="L26" s="394"/>
      <c r="M26" s="394"/>
      <c r="N26" s="394">
        <f t="shared" si="0"/>
        <v>237578216</v>
      </c>
      <c r="O26" s="398"/>
    </row>
    <row r="27" spans="1:15" ht="32.1" customHeight="1" x14ac:dyDescent="0.25">
      <c r="A27" s="90" t="s">
        <v>227</v>
      </c>
      <c r="B27" s="399">
        <v>725000000</v>
      </c>
      <c r="C27" s="399">
        <v>725000000</v>
      </c>
      <c r="D27" s="394">
        <v>391083530</v>
      </c>
      <c r="E27" s="394"/>
      <c r="F27" s="394"/>
      <c r="G27" s="394"/>
      <c r="H27" s="394"/>
      <c r="I27" s="394"/>
      <c r="J27" s="394"/>
      <c r="K27" s="394"/>
      <c r="L27" s="394"/>
      <c r="M27" s="400"/>
      <c r="N27" s="394">
        <f t="shared" si="0"/>
        <v>1841083530</v>
      </c>
      <c r="O27" s="401"/>
    </row>
    <row r="28" spans="1:15" ht="32.1" customHeight="1" x14ac:dyDescent="0.25">
      <c r="A28" s="90" t="s">
        <v>768</v>
      </c>
      <c r="B28" s="402"/>
      <c r="C28" s="402"/>
      <c r="D28" s="403"/>
      <c r="E28" s="394"/>
      <c r="F28" s="394"/>
      <c r="G28" s="394"/>
      <c r="H28" s="394"/>
      <c r="I28" s="394"/>
      <c r="J28" s="394"/>
      <c r="K28" s="394"/>
      <c r="L28" s="394"/>
      <c r="M28" s="394"/>
      <c r="N28" s="394">
        <f t="shared" si="0"/>
        <v>0</v>
      </c>
      <c r="O28" s="404"/>
    </row>
    <row r="29" spans="1:15" ht="32.1" customHeight="1" thickBot="1" x14ac:dyDescent="0.3">
      <c r="A29" s="93" t="s">
        <v>229</v>
      </c>
      <c r="B29" s="405">
        <v>720600772</v>
      </c>
      <c r="C29" s="405">
        <v>683528666</v>
      </c>
      <c r="D29" s="405">
        <v>436954092</v>
      </c>
      <c r="E29" s="405"/>
      <c r="F29" s="405"/>
      <c r="G29" s="405"/>
      <c r="H29" s="405"/>
      <c r="I29" s="405"/>
      <c r="J29" s="405"/>
      <c r="K29" s="405"/>
      <c r="L29" s="405"/>
      <c r="M29" s="405"/>
      <c r="N29" s="405">
        <f>SUM(B29:M29)</f>
        <v>1841083530</v>
      </c>
      <c r="O29" s="406">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67" t="s">
        <v>230</v>
      </c>
      <c r="B33" s="568"/>
      <c r="C33" s="568"/>
      <c r="D33" s="568"/>
      <c r="E33" s="568"/>
      <c r="F33" s="568"/>
      <c r="G33" s="568"/>
      <c r="H33" s="568"/>
      <c r="I33" s="569"/>
      <c r="J33" s="100"/>
    </row>
    <row r="34" spans="1:10" ht="50.25" customHeight="1" thickBot="1" x14ac:dyDescent="0.3">
      <c r="A34" s="107" t="s">
        <v>231</v>
      </c>
      <c r="B34" s="570" t="str">
        <f>+B11</f>
        <v>Operar 6 Casas Refugio que incorporen el enfoque diferencial para la atención de mujeres víctimas de violencias de género y sus personas a cargo, incluyendo una casa para mujeres rurales y campesinas y un modelo intermedio</v>
      </c>
      <c r="C34" s="571"/>
      <c r="D34" s="571"/>
      <c r="E34" s="571"/>
      <c r="F34" s="571"/>
      <c r="G34" s="571"/>
      <c r="H34" s="571"/>
      <c r="I34" s="572"/>
      <c r="J34" s="98"/>
    </row>
    <row r="35" spans="1:10" ht="18.75" customHeight="1" thickBot="1" x14ac:dyDescent="0.3">
      <c r="A35" s="561" t="s">
        <v>232</v>
      </c>
      <c r="B35" s="158">
        <v>2024</v>
      </c>
      <c r="C35" s="158">
        <v>2025</v>
      </c>
      <c r="D35" s="158">
        <v>2026</v>
      </c>
      <c r="E35" s="158">
        <v>2027</v>
      </c>
      <c r="F35" s="158" t="s">
        <v>233</v>
      </c>
      <c r="G35" s="580" t="s">
        <v>234</v>
      </c>
      <c r="H35" s="580" t="s">
        <v>23</v>
      </c>
      <c r="I35" s="580"/>
      <c r="J35" s="98"/>
    </row>
    <row r="36" spans="1:10" ht="50.25" customHeight="1" thickBot="1" x14ac:dyDescent="0.3">
      <c r="A36" s="562"/>
      <c r="B36" s="281">
        <v>6</v>
      </c>
      <c r="C36" s="281">
        <v>6</v>
      </c>
      <c r="D36" s="281">
        <v>6</v>
      </c>
      <c r="E36" s="281">
        <v>6</v>
      </c>
      <c r="F36" s="281">
        <v>6</v>
      </c>
      <c r="G36" s="580"/>
      <c r="H36" s="580"/>
      <c r="I36" s="580"/>
      <c r="J36" s="98"/>
    </row>
    <row r="37" spans="1:10" ht="52.5" customHeight="1" thickBot="1" x14ac:dyDescent="0.3">
      <c r="A37" s="108" t="s">
        <v>235</v>
      </c>
      <c r="B37" s="573">
        <v>0.1</v>
      </c>
      <c r="C37" s="574"/>
      <c r="D37" s="577" t="s">
        <v>236</v>
      </c>
      <c r="E37" s="578"/>
      <c r="F37" s="578"/>
      <c r="G37" s="578"/>
      <c r="H37" s="578"/>
      <c r="I37" s="579"/>
    </row>
    <row r="38" spans="1:10" s="99" customFormat="1" ht="48" customHeight="1" thickBot="1" x14ac:dyDescent="0.3">
      <c r="A38" s="561" t="s">
        <v>237</v>
      </c>
      <c r="B38" s="108" t="s">
        <v>238</v>
      </c>
      <c r="C38" s="107" t="s">
        <v>239</v>
      </c>
      <c r="D38" s="549" t="s">
        <v>240</v>
      </c>
      <c r="E38" s="550"/>
      <c r="F38" s="549" t="s">
        <v>241</v>
      </c>
      <c r="G38" s="550"/>
      <c r="H38" s="109" t="s">
        <v>242</v>
      </c>
      <c r="I38" s="111" t="s">
        <v>243</v>
      </c>
    </row>
    <row r="39" spans="1:10" ht="409.5" customHeight="1" thickBot="1" x14ac:dyDescent="0.3">
      <c r="A39" s="562"/>
      <c r="B39" s="103">
        <v>6</v>
      </c>
      <c r="C39" s="104">
        <v>6</v>
      </c>
      <c r="D39" s="563" t="s">
        <v>613</v>
      </c>
      <c r="E39" s="564"/>
      <c r="F39" s="563" t="s">
        <v>614</v>
      </c>
      <c r="G39" s="564"/>
      <c r="H39" s="407" t="s">
        <v>615</v>
      </c>
      <c r="I39" s="407" t="s">
        <v>616</v>
      </c>
    </row>
    <row r="40" spans="1:10" s="99" customFormat="1" ht="54" customHeight="1" thickBot="1" x14ac:dyDescent="0.3">
      <c r="A40" s="561" t="s">
        <v>244</v>
      </c>
      <c r="B40" s="110" t="s">
        <v>238</v>
      </c>
      <c r="C40" s="109" t="s">
        <v>239</v>
      </c>
      <c r="D40" s="549" t="s">
        <v>240</v>
      </c>
      <c r="E40" s="550"/>
      <c r="F40" s="549" t="s">
        <v>241</v>
      </c>
      <c r="G40" s="550"/>
      <c r="H40" s="109" t="s">
        <v>242</v>
      </c>
      <c r="I40" s="111" t="s">
        <v>243</v>
      </c>
    </row>
    <row r="41" spans="1:10" ht="396.75" customHeight="1" thickBot="1" x14ac:dyDescent="0.3">
      <c r="A41" s="562"/>
      <c r="B41" s="103">
        <v>6</v>
      </c>
      <c r="C41" s="408">
        <v>6</v>
      </c>
      <c r="D41" s="563" t="s">
        <v>617</v>
      </c>
      <c r="E41" s="564"/>
      <c r="F41" s="563" t="s">
        <v>618</v>
      </c>
      <c r="G41" s="564"/>
      <c r="H41" s="407" t="s">
        <v>615</v>
      </c>
      <c r="I41" s="407" t="s">
        <v>616</v>
      </c>
    </row>
    <row r="42" spans="1:10" s="99" customFormat="1" ht="35.1" customHeight="1" thickBot="1" x14ac:dyDescent="0.3">
      <c r="A42" s="561" t="s">
        <v>245</v>
      </c>
      <c r="B42" s="110" t="s">
        <v>238</v>
      </c>
      <c r="C42" s="109" t="s">
        <v>239</v>
      </c>
      <c r="D42" s="549" t="s">
        <v>240</v>
      </c>
      <c r="E42" s="550"/>
      <c r="F42" s="549" t="s">
        <v>241</v>
      </c>
      <c r="G42" s="550"/>
      <c r="H42" s="109" t="s">
        <v>242</v>
      </c>
      <c r="I42" s="111" t="s">
        <v>243</v>
      </c>
    </row>
    <row r="43" spans="1:10" ht="351.95" customHeight="1" thickBot="1" x14ac:dyDescent="0.3">
      <c r="A43" s="562"/>
      <c r="B43" s="103">
        <v>6</v>
      </c>
      <c r="C43" s="104">
        <v>6</v>
      </c>
      <c r="D43" s="575" t="s">
        <v>782</v>
      </c>
      <c r="E43" s="576"/>
      <c r="F43" s="575" t="s">
        <v>783</v>
      </c>
      <c r="G43" s="576"/>
      <c r="H43" s="458" t="s">
        <v>615</v>
      </c>
      <c r="I43" s="458" t="s">
        <v>616</v>
      </c>
    </row>
    <row r="44" spans="1:10" s="99" customFormat="1" ht="35.1" customHeight="1" thickBot="1" x14ac:dyDescent="0.3">
      <c r="A44" s="561" t="s">
        <v>246</v>
      </c>
      <c r="B44" s="110" t="s">
        <v>238</v>
      </c>
      <c r="C44" s="110" t="s">
        <v>239</v>
      </c>
      <c r="D44" s="549" t="s">
        <v>240</v>
      </c>
      <c r="E44" s="550"/>
      <c r="F44" s="549" t="s">
        <v>241</v>
      </c>
      <c r="G44" s="550"/>
      <c r="H44" s="109" t="s">
        <v>242</v>
      </c>
      <c r="I44" s="109" t="s">
        <v>243</v>
      </c>
    </row>
    <row r="45" spans="1:10" ht="120.75" customHeight="1" thickBot="1" x14ac:dyDescent="0.3">
      <c r="A45" s="562"/>
      <c r="B45" s="103">
        <v>6</v>
      </c>
      <c r="C45" s="104"/>
      <c r="D45" s="565"/>
      <c r="E45" s="566"/>
      <c r="F45" s="565"/>
      <c r="G45" s="566"/>
      <c r="H45" s="119"/>
      <c r="I45" s="120"/>
    </row>
    <row r="46" spans="1:10" s="99" customFormat="1" ht="35.1" customHeight="1" thickBot="1" x14ac:dyDescent="0.3">
      <c r="A46" s="561" t="s">
        <v>247</v>
      </c>
      <c r="B46" s="110" t="s">
        <v>238</v>
      </c>
      <c r="C46" s="109" t="s">
        <v>239</v>
      </c>
      <c r="D46" s="549" t="s">
        <v>240</v>
      </c>
      <c r="E46" s="550"/>
      <c r="F46" s="549" t="s">
        <v>241</v>
      </c>
      <c r="G46" s="550"/>
      <c r="H46" s="109" t="s">
        <v>242</v>
      </c>
      <c r="I46" s="111" t="s">
        <v>243</v>
      </c>
    </row>
    <row r="47" spans="1:10" ht="120.75" customHeight="1" thickBot="1" x14ac:dyDescent="0.3">
      <c r="A47" s="562"/>
      <c r="B47" s="103">
        <v>6</v>
      </c>
      <c r="C47" s="104"/>
      <c r="D47" s="551"/>
      <c r="E47" s="553"/>
      <c r="F47" s="551"/>
      <c r="G47" s="553"/>
      <c r="H47" s="101"/>
      <c r="I47" s="102"/>
    </row>
    <row r="48" spans="1:10" s="99" customFormat="1" ht="35.1" customHeight="1" thickBot="1" x14ac:dyDescent="0.3">
      <c r="A48" s="561" t="s">
        <v>248</v>
      </c>
      <c r="B48" s="110" t="s">
        <v>238</v>
      </c>
      <c r="C48" s="109" t="s">
        <v>239</v>
      </c>
      <c r="D48" s="549" t="s">
        <v>240</v>
      </c>
      <c r="E48" s="550"/>
      <c r="F48" s="549" t="s">
        <v>241</v>
      </c>
      <c r="G48" s="550"/>
      <c r="H48" s="109" t="s">
        <v>242</v>
      </c>
      <c r="I48" s="111" t="s">
        <v>243</v>
      </c>
    </row>
    <row r="49" spans="1:9" ht="120.75" customHeight="1" thickBot="1" x14ac:dyDescent="0.3">
      <c r="A49" s="562"/>
      <c r="B49" s="105">
        <v>6</v>
      </c>
      <c r="C49" s="106"/>
      <c r="D49" s="551"/>
      <c r="E49" s="553"/>
      <c r="F49" s="551"/>
      <c r="G49" s="553"/>
      <c r="H49" s="101"/>
      <c r="I49" s="102"/>
    </row>
    <row r="50" spans="1:9" ht="35.1" customHeight="1" thickBot="1" x14ac:dyDescent="0.3">
      <c r="A50" s="561" t="s">
        <v>249</v>
      </c>
      <c r="B50" s="108" t="s">
        <v>238</v>
      </c>
      <c r="C50" s="107" t="s">
        <v>239</v>
      </c>
      <c r="D50" s="549" t="s">
        <v>240</v>
      </c>
      <c r="E50" s="550"/>
      <c r="F50" s="549" t="s">
        <v>241</v>
      </c>
      <c r="G50" s="550"/>
      <c r="H50" s="109" t="s">
        <v>242</v>
      </c>
      <c r="I50" s="111" t="s">
        <v>243</v>
      </c>
    </row>
    <row r="51" spans="1:9" ht="120.75" customHeight="1" thickBot="1" x14ac:dyDescent="0.3">
      <c r="A51" s="562"/>
      <c r="B51" s="105">
        <v>6</v>
      </c>
      <c r="C51" s="106"/>
      <c r="D51" s="551"/>
      <c r="E51" s="552"/>
      <c r="F51" s="551"/>
      <c r="G51" s="553"/>
      <c r="H51" s="101"/>
      <c r="I51" s="102"/>
    </row>
    <row r="52" spans="1:9" ht="35.1" customHeight="1" thickBot="1" x14ac:dyDescent="0.3">
      <c r="A52" s="561" t="s">
        <v>250</v>
      </c>
      <c r="B52" s="108" t="s">
        <v>238</v>
      </c>
      <c r="C52" s="107" t="s">
        <v>239</v>
      </c>
      <c r="D52" s="549" t="s">
        <v>240</v>
      </c>
      <c r="E52" s="550"/>
      <c r="F52" s="549" t="s">
        <v>241</v>
      </c>
      <c r="G52" s="550"/>
      <c r="H52" s="109" t="s">
        <v>242</v>
      </c>
      <c r="I52" s="111" t="s">
        <v>243</v>
      </c>
    </row>
    <row r="53" spans="1:9" ht="120.75" customHeight="1" thickBot="1" x14ac:dyDescent="0.3">
      <c r="A53" s="562"/>
      <c r="B53" s="105">
        <v>6</v>
      </c>
      <c r="C53" s="106"/>
      <c r="D53" s="551"/>
      <c r="E53" s="552"/>
      <c r="F53" s="551"/>
      <c r="G53" s="553"/>
      <c r="H53" s="101"/>
      <c r="I53" s="102"/>
    </row>
    <row r="54" spans="1:9" ht="35.1" customHeight="1" thickBot="1" x14ac:dyDescent="0.3">
      <c r="A54" s="561" t="s">
        <v>251</v>
      </c>
      <c r="B54" s="108" t="s">
        <v>238</v>
      </c>
      <c r="C54" s="107" t="s">
        <v>239</v>
      </c>
      <c r="D54" s="549" t="s">
        <v>240</v>
      </c>
      <c r="E54" s="550"/>
      <c r="F54" s="549" t="s">
        <v>241</v>
      </c>
      <c r="G54" s="550"/>
      <c r="H54" s="109" t="s">
        <v>242</v>
      </c>
      <c r="I54" s="111" t="s">
        <v>243</v>
      </c>
    </row>
    <row r="55" spans="1:9" ht="120.75" customHeight="1" thickBot="1" x14ac:dyDescent="0.3">
      <c r="A55" s="562"/>
      <c r="B55" s="105">
        <v>6</v>
      </c>
      <c r="C55" s="106"/>
      <c r="D55" s="551"/>
      <c r="E55" s="553"/>
      <c r="F55" s="551"/>
      <c r="G55" s="553"/>
      <c r="H55" s="101"/>
      <c r="I55" s="101"/>
    </row>
    <row r="56" spans="1:9" ht="35.1" customHeight="1" thickBot="1" x14ac:dyDescent="0.3">
      <c r="A56" s="561" t="s">
        <v>252</v>
      </c>
      <c r="B56" s="108" t="s">
        <v>238</v>
      </c>
      <c r="C56" s="107" t="s">
        <v>239</v>
      </c>
      <c r="D56" s="549" t="s">
        <v>240</v>
      </c>
      <c r="E56" s="550"/>
      <c r="F56" s="549" t="s">
        <v>241</v>
      </c>
      <c r="G56" s="550"/>
      <c r="H56" s="109" t="s">
        <v>242</v>
      </c>
      <c r="I56" s="111" t="s">
        <v>243</v>
      </c>
    </row>
    <row r="57" spans="1:9" ht="120.75" customHeight="1" thickBot="1" x14ac:dyDescent="0.3">
      <c r="A57" s="562"/>
      <c r="B57" s="105">
        <v>6</v>
      </c>
      <c r="C57" s="106"/>
      <c r="D57" s="551"/>
      <c r="E57" s="553"/>
      <c r="F57" s="551"/>
      <c r="G57" s="553"/>
      <c r="H57" s="101"/>
      <c r="I57" s="102"/>
    </row>
    <row r="58" spans="1:9" ht="35.1" customHeight="1" thickBot="1" x14ac:dyDescent="0.3">
      <c r="A58" s="561" t="s">
        <v>253</v>
      </c>
      <c r="B58" s="108" t="s">
        <v>238</v>
      </c>
      <c r="C58" s="107" t="s">
        <v>239</v>
      </c>
      <c r="D58" s="549" t="s">
        <v>240</v>
      </c>
      <c r="E58" s="550"/>
      <c r="F58" s="549" t="s">
        <v>241</v>
      </c>
      <c r="G58" s="550"/>
      <c r="H58" s="109" t="s">
        <v>242</v>
      </c>
      <c r="I58" s="111" t="s">
        <v>243</v>
      </c>
    </row>
    <row r="59" spans="1:9" ht="120.75" customHeight="1" thickBot="1" x14ac:dyDescent="0.3">
      <c r="A59" s="562"/>
      <c r="B59" s="105">
        <v>6</v>
      </c>
      <c r="C59" s="106"/>
      <c r="D59" s="551"/>
      <c r="E59" s="553"/>
      <c r="F59" s="552"/>
      <c r="G59" s="552"/>
      <c r="H59" s="101"/>
      <c r="I59" s="101"/>
    </row>
    <row r="60" spans="1:9" ht="35.1" customHeight="1" thickBot="1" x14ac:dyDescent="0.3">
      <c r="A60" s="561" t="s">
        <v>254</v>
      </c>
      <c r="B60" s="108" t="s">
        <v>238</v>
      </c>
      <c r="C60" s="107" t="s">
        <v>239</v>
      </c>
      <c r="D60" s="549" t="s">
        <v>240</v>
      </c>
      <c r="E60" s="550"/>
      <c r="F60" s="549" t="s">
        <v>241</v>
      </c>
      <c r="G60" s="550"/>
      <c r="H60" s="109" t="s">
        <v>242</v>
      </c>
      <c r="I60" s="111" t="s">
        <v>243</v>
      </c>
    </row>
    <row r="61" spans="1:9" ht="120.75" customHeight="1" thickBot="1" x14ac:dyDescent="0.3">
      <c r="A61" s="562"/>
      <c r="B61" s="105">
        <v>6</v>
      </c>
      <c r="C61" s="106"/>
      <c r="D61" s="551"/>
      <c r="E61" s="553"/>
      <c r="F61" s="551"/>
      <c r="G61" s="553"/>
      <c r="H61" s="101"/>
      <c r="I61" s="101"/>
    </row>
    <row r="64" spans="1:9" s="98" customFormat="1" ht="30" customHeight="1" x14ac:dyDescent="0.25">
      <c r="A64" s="68"/>
      <c r="B64" s="68"/>
      <c r="C64" s="68"/>
      <c r="D64" s="68"/>
      <c r="E64" s="68"/>
      <c r="F64" s="68"/>
      <c r="G64" s="68"/>
      <c r="H64" s="68"/>
      <c r="I64" s="68"/>
    </row>
    <row r="65" spans="1:9" ht="34.5" customHeight="1" x14ac:dyDescent="0.25">
      <c r="A65" s="631" t="s">
        <v>255</v>
      </c>
      <c r="B65" s="631"/>
      <c r="C65" s="631"/>
      <c r="D65" s="631"/>
      <c r="E65" s="631"/>
      <c r="F65" s="631"/>
      <c r="G65" s="631"/>
      <c r="H65" s="631"/>
      <c r="I65" s="631"/>
    </row>
    <row r="66" spans="1:9" ht="97.5" customHeight="1" x14ac:dyDescent="0.25">
      <c r="A66" s="112" t="s">
        <v>256</v>
      </c>
      <c r="B66" s="558" t="s">
        <v>257</v>
      </c>
      <c r="C66" s="559"/>
      <c r="D66" s="558" t="s">
        <v>258</v>
      </c>
      <c r="E66" s="559"/>
      <c r="F66" s="558" t="s">
        <v>259</v>
      </c>
      <c r="G66" s="559"/>
      <c r="H66" s="558"/>
      <c r="I66" s="559"/>
    </row>
    <row r="67" spans="1:9" ht="40.5" customHeight="1" x14ac:dyDescent="0.25">
      <c r="A67" s="112" t="s">
        <v>260</v>
      </c>
      <c r="B67" s="634">
        <v>0.03</v>
      </c>
      <c r="C67" s="635"/>
      <c r="D67" s="634">
        <v>0.03</v>
      </c>
      <c r="E67" s="635"/>
      <c r="F67" s="634">
        <v>0.04</v>
      </c>
      <c r="G67" s="635"/>
      <c r="H67" s="634"/>
      <c r="I67" s="635"/>
    </row>
    <row r="68" spans="1:9" ht="30" customHeight="1" x14ac:dyDescent="0.25">
      <c r="A68" s="627" t="s">
        <v>191</v>
      </c>
      <c r="B68" s="165" t="s">
        <v>99</v>
      </c>
      <c r="C68" s="165" t="s">
        <v>239</v>
      </c>
      <c r="D68" s="165" t="s">
        <v>99</v>
      </c>
      <c r="E68" s="165" t="s">
        <v>239</v>
      </c>
      <c r="F68" s="165" t="s">
        <v>99</v>
      </c>
      <c r="G68" s="165" t="s">
        <v>239</v>
      </c>
      <c r="H68" s="165" t="s">
        <v>99</v>
      </c>
      <c r="I68" s="165" t="s">
        <v>239</v>
      </c>
    </row>
    <row r="69" spans="1:9" ht="30" customHeight="1" x14ac:dyDescent="0.25">
      <c r="A69" s="628"/>
      <c r="B69" s="114">
        <v>8.3000000000000004E-2</v>
      </c>
      <c r="C69" s="114">
        <v>8.3000000000000004E-2</v>
      </c>
      <c r="D69" s="114">
        <v>8.3000000000000004E-2</v>
      </c>
      <c r="E69" s="114">
        <v>8.3000000000000004E-2</v>
      </c>
      <c r="F69" s="114">
        <v>8.3000000000000004E-2</v>
      </c>
      <c r="G69" s="114">
        <v>0</v>
      </c>
      <c r="H69" s="114"/>
      <c r="I69" s="116"/>
    </row>
    <row r="70" spans="1:9" ht="263.25" customHeight="1" x14ac:dyDescent="0.25">
      <c r="A70" s="112" t="s">
        <v>261</v>
      </c>
      <c r="B70" s="556" t="s">
        <v>619</v>
      </c>
      <c r="C70" s="557"/>
      <c r="D70" s="556" t="s">
        <v>620</v>
      </c>
      <c r="E70" s="557"/>
      <c r="F70" s="556" t="s">
        <v>621</v>
      </c>
      <c r="G70" s="557"/>
      <c r="H70" s="632"/>
      <c r="I70" s="633"/>
    </row>
    <row r="71" spans="1:9" ht="80.25" customHeight="1" x14ac:dyDescent="0.25">
      <c r="A71" s="112" t="s">
        <v>262</v>
      </c>
      <c r="B71" s="554" t="s">
        <v>622</v>
      </c>
      <c r="C71" s="555"/>
      <c r="D71" s="554" t="s">
        <v>623</v>
      </c>
      <c r="E71" s="555"/>
      <c r="F71" s="583" t="s">
        <v>624</v>
      </c>
      <c r="G71" s="555"/>
      <c r="H71" s="545"/>
      <c r="I71" s="546"/>
    </row>
    <row r="72" spans="1:9" ht="30.75" customHeight="1" x14ac:dyDescent="0.25">
      <c r="A72" s="627" t="s">
        <v>192</v>
      </c>
      <c r="B72" s="165" t="s">
        <v>99</v>
      </c>
      <c r="C72" s="165" t="s">
        <v>239</v>
      </c>
      <c r="D72" s="165" t="s">
        <v>99</v>
      </c>
      <c r="E72" s="165" t="s">
        <v>239</v>
      </c>
      <c r="F72" s="165" t="s">
        <v>99</v>
      </c>
      <c r="G72" s="165" t="s">
        <v>239</v>
      </c>
      <c r="H72" s="165" t="s">
        <v>99</v>
      </c>
      <c r="I72" s="165" t="s">
        <v>239</v>
      </c>
    </row>
    <row r="73" spans="1:9" ht="30.75" customHeight="1" x14ac:dyDescent="0.25">
      <c r="A73" s="628"/>
      <c r="B73" s="114">
        <v>8.3000000000000004E-2</v>
      </c>
      <c r="C73" s="114">
        <v>8.3000000000000004E-2</v>
      </c>
      <c r="D73" s="114">
        <v>8.3000000000000004E-2</v>
      </c>
      <c r="E73" s="114">
        <v>8.3000000000000004E-2</v>
      </c>
      <c r="F73" s="114">
        <v>8.3000000000000004E-2</v>
      </c>
      <c r="G73" s="114">
        <v>8.3000000000000004E-2</v>
      </c>
      <c r="H73" s="114"/>
      <c r="I73" s="116"/>
    </row>
    <row r="74" spans="1:9" ht="309.75" customHeight="1" x14ac:dyDescent="0.25">
      <c r="A74" s="112" t="s">
        <v>261</v>
      </c>
      <c r="B74" s="556" t="s">
        <v>625</v>
      </c>
      <c r="C74" s="557"/>
      <c r="D74" s="556" t="s">
        <v>626</v>
      </c>
      <c r="E74" s="557"/>
      <c r="F74" s="556" t="s">
        <v>627</v>
      </c>
      <c r="G74" s="557"/>
      <c r="H74" s="584"/>
      <c r="I74" s="585"/>
    </row>
    <row r="75" spans="1:9" ht="80.25" customHeight="1" x14ac:dyDescent="0.25">
      <c r="A75" s="112" t="s">
        <v>262</v>
      </c>
      <c r="B75" s="554" t="s">
        <v>628</v>
      </c>
      <c r="C75" s="555"/>
      <c r="D75" s="554" t="s">
        <v>629</v>
      </c>
      <c r="E75" s="555"/>
      <c r="F75" s="554" t="s">
        <v>630</v>
      </c>
      <c r="G75" s="555"/>
      <c r="H75" s="545"/>
      <c r="I75" s="546"/>
    </row>
    <row r="76" spans="1:9" ht="30.75" customHeight="1" x14ac:dyDescent="0.25">
      <c r="A76" s="627" t="s">
        <v>193</v>
      </c>
      <c r="B76" s="165" t="s">
        <v>99</v>
      </c>
      <c r="C76" s="165" t="s">
        <v>239</v>
      </c>
      <c r="D76" s="165" t="s">
        <v>99</v>
      </c>
      <c r="E76" s="165" t="s">
        <v>239</v>
      </c>
      <c r="F76" s="165" t="s">
        <v>99</v>
      </c>
      <c r="G76" s="165" t="s">
        <v>239</v>
      </c>
      <c r="H76" s="165" t="s">
        <v>99</v>
      </c>
      <c r="I76" s="165" t="s">
        <v>239</v>
      </c>
    </row>
    <row r="77" spans="1:9" ht="30.75" customHeight="1" x14ac:dyDescent="0.25">
      <c r="A77" s="628"/>
      <c r="B77" s="114">
        <v>8.3000000000000004E-2</v>
      </c>
      <c r="C77" s="114">
        <v>8.3000000000000004E-2</v>
      </c>
      <c r="D77" s="114">
        <v>8.3000000000000004E-2</v>
      </c>
      <c r="E77" s="114">
        <v>8.3000000000000004E-2</v>
      </c>
      <c r="F77" s="114">
        <v>8.3000000000000004E-2</v>
      </c>
      <c r="G77" s="114">
        <v>8.3000000000000004E-2</v>
      </c>
      <c r="H77" s="114"/>
      <c r="I77" s="116"/>
    </row>
    <row r="78" spans="1:9" ht="242.1" customHeight="1" x14ac:dyDescent="0.25">
      <c r="A78" s="112" t="s">
        <v>261</v>
      </c>
      <c r="B78" s="556" t="s">
        <v>784</v>
      </c>
      <c r="C78" s="557"/>
      <c r="D78" s="556" t="s">
        <v>785</v>
      </c>
      <c r="E78" s="557"/>
      <c r="F78" s="556" t="s">
        <v>786</v>
      </c>
      <c r="G78" s="557"/>
      <c r="H78" s="545"/>
      <c r="I78" s="546"/>
    </row>
    <row r="79" spans="1:9" ht="80.25" customHeight="1" x14ac:dyDescent="0.25">
      <c r="A79" s="112" t="s">
        <v>262</v>
      </c>
      <c r="B79" s="554" t="s">
        <v>833</v>
      </c>
      <c r="C79" s="581"/>
      <c r="D79" s="554" t="s">
        <v>834</v>
      </c>
      <c r="E79" s="581"/>
      <c r="F79" s="582" t="s">
        <v>624</v>
      </c>
      <c r="G79" s="581"/>
      <c r="H79" s="545"/>
      <c r="I79" s="546"/>
    </row>
    <row r="80" spans="1:9" ht="30.75" customHeight="1" x14ac:dyDescent="0.25">
      <c r="A80" s="627" t="s">
        <v>194</v>
      </c>
      <c r="B80" s="165" t="s">
        <v>99</v>
      </c>
      <c r="C80" s="165" t="s">
        <v>239</v>
      </c>
      <c r="D80" s="165" t="s">
        <v>99</v>
      </c>
      <c r="E80" s="165" t="s">
        <v>239</v>
      </c>
      <c r="F80" s="165" t="s">
        <v>99</v>
      </c>
      <c r="G80" s="165" t="s">
        <v>239</v>
      </c>
      <c r="H80" s="165" t="s">
        <v>99</v>
      </c>
      <c r="I80" s="165" t="s">
        <v>239</v>
      </c>
    </row>
    <row r="81" spans="1:9" ht="30.75" customHeight="1" x14ac:dyDescent="0.25">
      <c r="A81" s="628"/>
      <c r="B81" s="114">
        <v>8.3000000000000004E-2</v>
      </c>
      <c r="C81" s="115"/>
      <c r="D81" s="114">
        <v>8.3000000000000004E-2</v>
      </c>
      <c r="E81" s="115"/>
      <c r="F81" s="114">
        <v>8.3000000000000004E-2</v>
      </c>
      <c r="G81" s="115"/>
      <c r="H81" s="114"/>
      <c r="I81" s="116"/>
    </row>
    <row r="82" spans="1:9" ht="80.25" customHeight="1" x14ac:dyDescent="0.25">
      <c r="A82" s="112" t="s">
        <v>261</v>
      </c>
      <c r="B82" s="547"/>
      <c r="C82" s="548"/>
      <c r="D82" s="547"/>
      <c r="E82" s="548"/>
      <c r="F82" s="547"/>
      <c r="G82" s="548"/>
      <c r="H82" s="545"/>
      <c r="I82" s="546"/>
    </row>
    <row r="83" spans="1:9" ht="80.25" customHeight="1" x14ac:dyDescent="0.25">
      <c r="A83" s="112" t="s">
        <v>262</v>
      </c>
      <c r="B83" s="625"/>
      <c r="C83" s="626"/>
      <c r="D83" s="625"/>
      <c r="E83" s="626"/>
      <c r="F83" s="625"/>
      <c r="G83" s="626"/>
      <c r="H83" s="545"/>
      <c r="I83" s="546"/>
    </row>
    <row r="84" spans="1:9" ht="30" customHeight="1" x14ac:dyDescent="0.25">
      <c r="A84" s="627" t="s">
        <v>198</v>
      </c>
      <c r="B84" s="165" t="s">
        <v>99</v>
      </c>
      <c r="C84" s="165" t="s">
        <v>239</v>
      </c>
      <c r="D84" s="165"/>
      <c r="E84" s="165" t="s">
        <v>239</v>
      </c>
      <c r="F84" s="165" t="s">
        <v>99</v>
      </c>
      <c r="G84" s="165" t="s">
        <v>239</v>
      </c>
      <c r="H84" s="165" t="s">
        <v>99</v>
      </c>
      <c r="I84" s="165" t="s">
        <v>239</v>
      </c>
    </row>
    <row r="85" spans="1:9" ht="30" customHeight="1" x14ac:dyDescent="0.25">
      <c r="A85" s="628"/>
      <c r="B85" s="114">
        <v>8.3000000000000004E-2</v>
      </c>
      <c r="C85" s="115"/>
      <c r="D85" s="114">
        <v>8.3000000000000004E-2</v>
      </c>
      <c r="E85" s="115"/>
      <c r="F85" s="114">
        <v>8.3000000000000004E-2</v>
      </c>
      <c r="G85" s="115"/>
      <c r="H85" s="114"/>
      <c r="I85" s="116"/>
    </row>
    <row r="86" spans="1:9" ht="80.25" customHeight="1" x14ac:dyDescent="0.25">
      <c r="A86" s="112" t="s">
        <v>261</v>
      </c>
      <c r="B86" s="560"/>
      <c r="C86" s="560"/>
      <c r="D86" s="560"/>
      <c r="E86" s="560"/>
      <c r="F86" s="560"/>
      <c r="G86" s="560"/>
      <c r="H86" s="560"/>
      <c r="I86" s="560"/>
    </row>
    <row r="87" spans="1:9" ht="80.25" customHeight="1" x14ac:dyDescent="0.25">
      <c r="A87" s="112" t="s">
        <v>262</v>
      </c>
      <c r="B87" s="542"/>
      <c r="C87" s="543"/>
      <c r="D87" s="542"/>
      <c r="E87" s="543"/>
      <c r="F87" s="542"/>
      <c r="G87" s="543"/>
      <c r="H87" s="542"/>
      <c r="I87" s="543"/>
    </row>
    <row r="88" spans="1:9" ht="29.25" customHeight="1" x14ac:dyDescent="0.25">
      <c r="A88" s="627" t="s">
        <v>199</v>
      </c>
      <c r="B88" s="165" t="s">
        <v>99</v>
      </c>
      <c r="C88" s="165" t="s">
        <v>239</v>
      </c>
      <c r="D88" s="165" t="s">
        <v>99</v>
      </c>
      <c r="E88" s="165" t="s">
        <v>239</v>
      </c>
      <c r="F88" s="165" t="s">
        <v>99</v>
      </c>
      <c r="G88" s="165" t="s">
        <v>239</v>
      </c>
      <c r="H88" s="165" t="s">
        <v>99</v>
      </c>
      <c r="I88" s="165" t="s">
        <v>239</v>
      </c>
    </row>
    <row r="89" spans="1:9" ht="29.25" customHeight="1" x14ac:dyDescent="0.25">
      <c r="A89" s="628"/>
      <c r="B89" s="114">
        <v>8.3000000000000004E-2</v>
      </c>
      <c r="C89" s="117"/>
      <c r="D89" s="114">
        <v>8.3000000000000004E-2</v>
      </c>
      <c r="E89" s="117"/>
      <c r="F89" s="114">
        <v>8.3000000000000004E-2</v>
      </c>
      <c r="G89" s="117"/>
      <c r="H89" s="114"/>
      <c r="I89" s="116"/>
    </row>
    <row r="90" spans="1:9" ht="80.25" customHeight="1" x14ac:dyDescent="0.25">
      <c r="A90" s="112" t="s">
        <v>261</v>
      </c>
      <c r="B90" s="541"/>
      <c r="C90" s="541"/>
      <c r="D90" s="541"/>
      <c r="E90" s="541"/>
      <c r="F90" s="541"/>
      <c r="G90" s="541"/>
      <c r="H90" s="541"/>
      <c r="I90" s="541"/>
    </row>
    <row r="91" spans="1:9" ht="80.25" customHeight="1" x14ac:dyDescent="0.25">
      <c r="A91" s="112" t="s">
        <v>262</v>
      </c>
      <c r="B91" s="542"/>
      <c r="C91" s="543"/>
      <c r="D91" s="542"/>
      <c r="E91" s="543"/>
      <c r="F91" s="542"/>
      <c r="G91" s="543"/>
      <c r="H91" s="542"/>
      <c r="I91" s="543"/>
    </row>
    <row r="92" spans="1:9" ht="24.95" customHeight="1" x14ac:dyDescent="0.25">
      <c r="A92" s="627" t="s">
        <v>200</v>
      </c>
      <c r="B92" s="165" t="s">
        <v>99</v>
      </c>
      <c r="C92" s="165" t="s">
        <v>239</v>
      </c>
      <c r="D92" s="165" t="s">
        <v>99</v>
      </c>
      <c r="E92" s="165" t="s">
        <v>239</v>
      </c>
      <c r="F92" s="165" t="s">
        <v>99</v>
      </c>
      <c r="G92" s="165" t="s">
        <v>239</v>
      </c>
      <c r="H92" s="165" t="s">
        <v>99</v>
      </c>
      <c r="I92" s="165" t="s">
        <v>239</v>
      </c>
    </row>
    <row r="93" spans="1:9" ht="24.95" customHeight="1" x14ac:dyDescent="0.25">
      <c r="A93" s="628"/>
      <c r="B93" s="114">
        <v>8.3000000000000004E-2</v>
      </c>
      <c r="C93" s="117"/>
      <c r="D93" s="114">
        <v>8.3000000000000004E-2</v>
      </c>
      <c r="E93" s="117"/>
      <c r="F93" s="114">
        <v>8.3000000000000004E-2</v>
      </c>
      <c r="G93" s="117"/>
      <c r="H93" s="114"/>
      <c r="I93" s="116"/>
    </row>
    <row r="94" spans="1:9" ht="80.25" customHeight="1" x14ac:dyDescent="0.25">
      <c r="A94" s="112" t="s">
        <v>261</v>
      </c>
      <c r="B94" s="541"/>
      <c r="C94" s="541"/>
      <c r="D94" s="541"/>
      <c r="E94" s="541"/>
      <c r="F94" s="541"/>
      <c r="G94" s="541"/>
      <c r="H94" s="541"/>
      <c r="I94" s="541"/>
    </row>
    <row r="95" spans="1:9" ht="80.25" customHeight="1" x14ac:dyDescent="0.25">
      <c r="A95" s="112" t="s">
        <v>262</v>
      </c>
      <c r="B95" s="542"/>
      <c r="C95" s="543"/>
      <c r="D95" s="542"/>
      <c r="E95" s="543"/>
      <c r="F95" s="542"/>
      <c r="G95" s="543"/>
      <c r="H95" s="542"/>
      <c r="I95" s="543"/>
    </row>
    <row r="96" spans="1:9" ht="24.95" customHeight="1" x14ac:dyDescent="0.25">
      <c r="A96" s="627" t="s">
        <v>201</v>
      </c>
      <c r="B96" s="165" t="s">
        <v>99</v>
      </c>
      <c r="C96" s="165" t="s">
        <v>239</v>
      </c>
      <c r="D96" s="165" t="s">
        <v>99</v>
      </c>
      <c r="E96" s="165" t="s">
        <v>239</v>
      </c>
      <c r="F96" s="165" t="s">
        <v>99</v>
      </c>
      <c r="G96" s="165" t="s">
        <v>239</v>
      </c>
      <c r="H96" s="165" t="s">
        <v>99</v>
      </c>
      <c r="I96" s="165" t="s">
        <v>239</v>
      </c>
    </row>
    <row r="97" spans="1:9" ht="24.95" customHeight="1" x14ac:dyDescent="0.25">
      <c r="A97" s="628"/>
      <c r="B97" s="114">
        <v>8.3000000000000004E-2</v>
      </c>
      <c r="C97" s="117"/>
      <c r="D97" s="114">
        <v>8.3000000000000004E-2</v>
      </c>
      <c r="E97" s="117"/>
      <c r="F97" s="114">
        <v>8.3000000000000004E-2</v>
      </c>
      <c r="G97" s="117"/>
      <c r="H97" s="114"/>
      <c r="I97" s="116"/>
    </row>
    <row r="98" spans="1:9" ht="80.25" customHeight="1" x14ac:dyDescent="0.25">
      <c r="A98" s="112" t="s">
        <v>261</v>
      </c>
      <c r="B98" s="541"/>
      <c r="C98" s="541"/>
      <c r="D98" s="541"/>
      <c r="E98" s="541"/>
      <c r="F98" s="541"/>
      <c r="G98" s="541"/>
      <c r="H98" s="541"/>
      <c r="I98" s="541"/>
    </row>
    <row r="99" spans="1:9" ht="80.25" customHeight="1" x14ac:dyDescent="0.25">
      <c r="A99" s="112" t="s">
        <v>262</v>
      </c>
      <c r="B99" s="542"/>
      <c r="C99" s="543"/>
      <c r="D99" s="542"/>
      <c r="E99" s="543"/>
      <c r="F99" s="542"/>
      <c r="G99" s="543"/>
      <c r="H99" s="542"/>
      <c r="I99" s="543"/>
    </row>
    <row r="100" spans="1:9" ht="24.95" customHeight="1" x14ac:dyDescent="0.25">
      <c r="A100" s="627" t="s">
        <v>203</v>
      </c>
      <c r="B100" s="165" t="s">
        <v>99</v>
      </c>
      <c r="C100" s="165" t="s">
        <v>239</v>
      </c>
      <c r="D100" s="165" t="s">
        <v>99</v>
      </c>
      <c r="E100" s="165" t="s">
        <v>239</v>
      </c>
      <c r="F100" s="165" t="s">
        <v>99</v>
      </c>
      <c r="G100" s="165" t="s">
        <v>239</v>
      </c>
      <c r="H100" s="165" t="s">
        <v>99</v>
      </c>
      <c r="I100" s="165" t="s">
        <v>239</v>
      </c>
    </row>
    <row r="101" spans="1:9" ht="24.95" customHeight="1" x14ac:dyDescent="0.25">
      <c r="A101" s="628"/>
      <c r="B101" s="114">
        <v>8.4000000000000005E-2</v>
      </c>
      <c r="C101" s="117"/>
      <c r="D101" s="114">
        <v>8.4000000000000005E-2</v>
      </c>
      <c r="E101" s="117"/>
      <c r="F101" s="114">
        <v>8.4000000000000005E-2</v>
      </c>
      <c r="G101" s="117"/>
      <c r="H101" s="114"/>
      <c r="I101" s="116"/>
    </row>
    <row r="102" spans="1:9" ht="80.25" customHeight="1" x14ac:dyDescent="0.25">
      <c r="A102" s="112" t="s">
        <v>261</v>
      </c>
      <c r="B102" s="541"/>
      <c r="C102" s="541"/>
      <c r="D102" s="541"/>
      <c r="E102" s="541"/>
      <c r="F102" s="541"/>
      <c r="G102" s="541"/>
      <c r="H102" s="541"/>
      <c r="I102" s="541"/>
    </row>
    <row r="103" spans="1:9" ht="80.25" customHeight="1" x14ac:dyDescent="0.25">
      <c r="A103" s="112" t="s">
        <v>262</v>
      </c>
      <c r="B103" s="542"/>
      <c r="C103" s="543"/>
      <c r="D103" s="542"/>
      <c r="E103" s="543"/>
      <c r="F103" s="542"/>
      <c r="G103" s="543"/>
      <c r="H103" s="542"/>
      <c r="I103" s="543"/>
    </row>
    <row r="104" spans="1:9" ht="24.95" customHeight="1" x14ac:dyDescent="0.25">
      <c r="A104" s="627" t="s">
        <v>204</v>
      </c>
      <c r="B104" s="165" t="s">
        <v>99</v>
      </c>
      <c r="C104" s="165" t="s">
        <v>239</v>
      </c>
      <c r="D104" s="165" t="s">
        <v>99</v>
      </c>
      <c r="E104" s="165" t="s">
        <v>239</v>
      </c>
      <c r="F104" s="165" t="s">
        <v>99</v>
      </c>
      <c r="G104" s="165" t="s">
        <v>239</v>
      </c>
      <c r="H104" s="165" t="s">
        <v>99</v>
      </c>
      <c r="I104" s="165" t="s">
        <v>239</v>
      </c>
    </row>
    <row r="105" spans="1:9" ht="24.95" customHeight="1" x14ac:dyDescent="0.25">
      <c r="A105" s="628"/>
      <c r="B105" s="114">
        <v>8.4000000000000005E-2</v>
      </c>
      <c r="C105" s="117"/>
      <c r="D105" s="114">
        <v>8.4000000000000005E-2</v>
      </c>
      <c r="E105" s="117"/>
      <c r="F105" s="114">
        <v>8.4000000000000005E-2</v>
      </c>
      <c r="G105" s="117"/>
      <c r="H105" s="114"/>
      <c r="I105" s="116"/>
    </row>
    <row r="106" spans="1:9" ht="80.25" customHeight="1" x14ac:dyDescent="0.25">
      <c r="A106" s="112" t="s">
        <v>261</v>
      </c>
      <c r="B106" s="541"/>
      <c r="C106" s="541"/>
      <c r="D106" s="541"/>
      <c r="E106" s="541"/>
      <c r="F106" s="541"/>
      <c r="G106" s="541"/>
      <c r="H106" s="541"/>
      <c r="I106" s="541"/>
    </row>
    <row r="107" spans="1:9" ht="80.25" customHeight="1" x14ac:dyDescent="0.25">
      <c r="A107" s="112" t="s">
        <v>262</v>
      </c>
      <c r="B107" s="542"/>
      <c r="C107" s="543"/>
      <c r="D107" s="542"/>
      <c r="E107" s="543"/>
      <c r="F107" s="542"/>
      <c r="G107" s="543"/>
      <c r="H107" s="542"/>
      <c r="I107" s="543"/>
    </row>
    <row r="108" spans="1:9" ht="24.95" customHeight="1" x14ac:dyDescent="0.25">
      <c r="A108" s="627" t="s">
        <v>205</v>
      </c>
      <c r="B108" s="165" t="s">
        <v>99</v>
      </c>
      <c r="C108" s="165" t="s">
        <v>239</v>
      </c>
      <c r="D108" s="165" t="s">
        <v>99</v>
      </c>
      <c r="E108" s="165" t="s">
        <v>239</v>
      </c>
      <c r="F108" s="165" t="s">
        <v>99</v>
      </c>
      <c r="G108" s="165" t="s">
        <v>239</v>
      </c>
      <c r="H108" s="165" t="s">
        <v>99</v>
      </c>
      <c r="I108" s="165" t="s">
        <v>239</v>
      </c>
    </row>
    <row r="109" spans="1:9" ht="24.95" customHeight="1" x14ac:dyDescent="0.25">
      <c r="A109" s="628"/>
      <c r="B109" s="114">
        <v>8.4000000000000005E-2</v>
      </c>
      <c r="C109" s="117"/>
      <c r="D109" s="114">
        <v>8.4000000000000005E-2</v>
      </c>
      <c r="E109" s="117"/>
      <c r="F109" s="114">
        <v>8.4000000000000005E-2</v>
      </c>
      <c r="G109" s="117"/>
      <c r="H109" s="114"/>
      <c r="I109" s="116"/>
    </row>
    <row r="110" spans="1:9" ht="80.25" customHeight="1" x14ac:dyDescent="0.25">
      <c r="A110" s="112" t="s">
        <v>261</v>
      </c>
      <c r="B110" s="541"/>
      <c r="C110" s="541"/>
      <c r="D110" s="541"/>
      <c r="E110" s="541"/>
      <c r="F110" s="541"/>
      <c r="G110" s="541"/>
      <c r="H110" s="541"/>
      <c r="I110" s="541"/>
    </row>
    <row r="111" spans="1:9" ht="80.25" customHeight="1" x14ac:dyDescent="0.25">
      <c r="A111" s="112" t="s">
        <v>262</v>
      </c>
      <c r="B111" s="542"/>
      <c r="C111" s="543"/>
      <c r="D111" s="542"/>
      <c r="E111" s="543"/>
      <c r="F111" s="542"/>
      <c r="G111" s="543"/>
      <c r="H111" s="542"/>
      <c r="I111" s="543"/>
    </row>
    <row r="112" spans="1:9" ht="24.95" customHeight="1" x14ac:dyDescent="0.25">
      <c r="A112" s="627" t="s">
        <v>206</v>
      </c>
      <c r="B112" s="165" t="s">
        <v>99</v>
      </c>
      <c r="C112" s="165" t="s">
        <v>239</v>
      </c>
      <c r="D112" s="165" t="s">
        <v>99</v>
      </c>
      <c r="E112" s="165" t="s">
        <v>239</v>
      </c>
      <c r="F112" s="165" t="s">
        <v>99</v>
      </c>
      <c r="G112" s="165" t="s">
        <v>239</v>
      </c>
      <c r="H112" s="165" t="s">
        <v>99</v>
      </c>
      <c r="I112" s="165" t="s">
        <v>239</v>
      </c>
    </row>
    <row r="113" spans="1:9" ht="24.95" customHeight="1" x14ac:dyDescent="0.25">
      <c r="A113" s="628"/>
      <c r="B113" s="114">
        <v>8.4000000000000005E-2</v>
      </c>
      <c r="C113" s="267"/>
      <c r="D113" s="114">
        <v>8.4000000000000005E-2</v>
      </c>
      <c r="E113" s="267"/>
      <c r="F113" s="114">
        <v>8.4000000000000005E-2</v>
      </c>
      <c r="G113" s="267"/>
      <c r="H113" s="114"/>
      <c r="I113" s="268"/>
    </row>
    <row r="114" spans="1:9" ht="80.25" customHeight="1" x14ac:dyDescent="0.25">
      <c r="A114" s="112" t="s">
        <v>261</v>
      </c>
      <c r="B114" s="544"/>
      <c r="C114" s="544"/>
      <c r="D114" s="544"/>
      <c r="E114" s="544"/>
      <c r="F114" s="544"/>
      <c r="G114" s="544"/>
      <c r="H114" s="544"/>
      <c r="I114" s="544"/>
    </row>
    <row r="115" spans="1:9" ht="80.25" customHeight="1" x14ac:dyDescent="0.25">
      <c r="A115" s="112" t="s">
        <v>262</v>
      </c>
      <c r="B115" s="542"/>
      <c r="C115" s="543"/>
      <c r="D115" s="542"/>
      <c r="E115" s="543"/>
      <c r="F115" s="542"/>
      <c r="G115" s="543"/>
      <c r="H115" s="542"/>
      <c r="I115" s="543"/>
    </row>
    <row r="116" spans="1:9" ht="16.5" x14ac:dyDescent="0.25">
      <c r="A116" s="113" t="s">
        <v>263</v>
      </c>
      <c r="B116" s="294">
        <f>(B69+B73+B77+B81+B85+B89+B93+B97+B101+B105+B109+B113)</f>
        <v>0.99999999999999989</v>
      </c>
      <c r="C116" s="118">
        <f t="shared" ref="C116:I116" si="1">(C69+C73+C77+C81+C85+C89+C93+C97+C101+C105+C109+C113)</f>
        <v>0.249</v>
      </c>
      <c r="D116" s="118">
        <f t="shared" si="1"/>
        <v>0.99999999999999989</v>
      </c>
      <c r="E116" s="118">
        <f t="shared" si="1"/>
        <v>0.249</v>
      </c>
      <c r="F116" s="118">
        <f t="shared" si="1"/>
        <v>0.99999999999999989</v>
      </c>
      <c r="G116" s="118">
        <f t="shared" si="1"/>
        <v>0.16600000000000001</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B67:C67"/>
    <mergeCell ref="D67:E67"/>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H86:I86"/>
    <mergeCell ref="B79:C79"/>
    <mergeCell ref="D79:E79"/>
    <mergeCell ref="F79:G79"/>
    <mergeCell ref="B71:C71"/>
    <mergeCell ref="D71:E71"/>
    <mergeCell ref="F71:G71"/>
    <mergeCell ref="F74:G74"/>
    <mergeCell ref="H74:I74"/>
    <mergeCell ref="B74:C74"/>
    <mergeCell ref="D74:E74"/>
    <mergeCell ref="H75:I75"/>
    <mergeCell ref="H78:I78"/>
    <mergeCell ref="H71:I71"/>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D98:E98"/>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H114:I114"/>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s>
  <phoneticPr fontId="49" type="noConversion"/>
  <hyperlinks>
    <hyperlink ref="B71" r:id="rId1" xr:uid="{82DBD20A-2F45-4669-B74E-ADE24D925B14}"/>
    <hyperlink ref="D71" r:id="rId2" xr:uid="{E07741BA-87E7-4776-A998-D83037664C58}"/>
    <hyperlink ref="B75" r:id="rId3" xr:uid="{CAEA84ED-DCA4-4BB3-BFFB-822EB368AAC0}"/>
    <hyperlink ref="D75" r:id="rId4" xr:uid="{57DE3ED7-9F1E-49FD-945E-5EA1F93A9007}"/>
    <hyperlink ref="F75" r:id="rId5" xr:uid="{A9AF6E4F-B048-4880-94A6-97CCD4D62D01}"/>
    <hyperlink ref="B79" r:id="rId6" xr:uid="{C939C903-0782-4B5B-8ADE-905B8356A398}"/>
    <hyperlink ref="D79" r:id="rId7" xr:uid="{00C27171-5669-41D8-8CD7-5E9116C51B32}"/>
  </hyperlinks>
  <pageMargins left="0.25" right="0.25" top="0.75" bottom="0.75" header="0.3" footer="0.3"/>
  <pageSetup scale="22" fitToHeight="0" orientation="landscape" r:id="rId8"/>
  <rowBreaks count="2" manualBreakCount="2">
    <brk id="49" max="15" man="1"/>
    <brk id="83" max="15" man="1"/>
  </rowBreaks>
  <drawing r:id="rId9"/>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110F-FE67-4177-B8BD-926C1E898A30}">
  <sheetPr>
    <tabColor rgb="FF00B050"/>
    <pageSetUpPr fitToPage="1"/>
  </sheetPr>
  <dimension ref="A1:O126"/>
  <sheetViews>
    <sheetView showGridLines="0" topLeftCell="I16" zoomScale="80" zoomScaleNormal="80" zoomScaleSheetLayoutView="30" workbookViewId="0">
      <selection activeCell="N26" sqref="N26"/>
    </sheetView>
  </sheetViews>
  <sheetFormatPr baseColWidth="10" defaultColWidth="10.85546875" defaultRowHeight="14.25" x14ac:dyDescent="0.25"/>
  <cols>
    <col min="1" max="1" width="49.7109375" style="68" customWidth="1"/>
    <col min="2" max="2" width="35.7109375" style="68" customWidth="1"/>
    <col min="3" max="3" width="41.5703125" style="68" customWidth="1"/>
    <col min="4" max="4" width="35.7109375" style="68" customWidth="1"/>
    <col min="5" max="5" width="42.85546875" style="68" customWidth="1"/>
    <col min="6" max="7" width="35.7109375" style="68" customWidth="1"/>
    <col min="8" max="8" width="43" style="68" customWidth="1"/>
    <col min="9" max="13" width="35.7109375" style="68" customWidth="1"/>
    <col min="14" max="14" width="25.28515625"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12"/>
      <c r="B1" s="589" t="s">
        <v>182</v>
      </c>
      <c r="C1" s="590"/>
      <c r="D1" s="590"/>
      <c r="E1" s="590"/>
      <c r="F1" s="590"/>
      <c r="G1" s="590"/>
      <c r="H1" s="590"/>
      <c r="I1" s="590"/>
      <c r="J1" s="590"/>
      <c r="K1" s="590"/>
      <c r="L1" s="591"/>
      <c r="M1" s="586" t="s">
        <v>183</v>
      </c>
      <c r="N1" s="587"/>
      <c r="O1" s="588"/>
    </row>
    <row r="2" spans="1:15" s="150" customFormat="1" ht="30.75" customHeight="1" thickBot="1" x14ac:dyDescent="0.3">
      <c r="A2" s="613"/>
      <c r="B2" s="592" t="s">
        <v>184</v>
      </c>
      <c r="C2" s="593"/>
      <c r="D2" s="593"/>
      <c r="E2" s="593"/>
      <c r="F2" s="593"/>
      <c r="G2" s="593"/>
      <c r="H2" s="593"/>
      <c r="I2" s="593"/>
      <c r="J2" s="593"/>
      <c r="K2" s="593"/>
      <c r="L2" s="594"/>
      <c r="M2" s="586" t="s">
        <v>185</v>
      </c>
      <c r="N2" s="587"/>
      <c r="O2" s="588"/>
    </row>
    <row r="3" spans="1:15" s="150" customFormat="1" ht="24" customHeight="1" thickBot="1" x14ac:dyDescent="0.3">
      <c r="A3" s="613"/>
      <c r="B3" s="592" t="s">
        <v>186</v>
      </c>
      <c r="C3" s="593"/>
      <c r="D3" s="593"/>
      <c r="E3" s="593"/>
      <c r="F3" s="593"/>
      <c r="G3" s="593"/>
      <c r="H3" s="593"/>
      <c r="I3" s="593"/>
      <c r="J3" s="593"/>
      <c r="K3" s="593"/>
      <c r="L3" s="594"/>
      <c r="M3" s="586" t="s">
        <v>187</v>
      </c>
      <c r="N3" s="587"/>
      <c r="O3" s="588"/>
    </row>
    <row r="4" spans="1:15" s="150" customFormat="1" ht="21.75" customHeight="1" thickBot="1" x14ac:dyDescent="0.3">
      <c r="A4" s="614"/>
      <c r="B4" s="595" t="s">
        <v>188</v>
      </c>
      <c r="C4" s="596"/>
      <c r="D4" s="596"/>
      <c r="E4" s="596"/>
      <c r="F4" s="596"/>
      <c r="G4" s="596"/>
      <c r="H4" s="596"/>
      <c r="I4" s="596"/>
      <c r="J4" s="596"/>
      <c r="K4" s="596"/>
      <c r="L4" s="597"/>
      <c r="M4" s="586" t="s">
        <v>189</v>
      </c>
      <c r="N4" s="587"/>
      <c r="O4" s="588"/>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16" t="s">
        <v>190</v>
      </c>
      <c r="B6" s="246" t="s">
        <v>191</v>
      </c>
      <c r="C6" s="207"/>
      <c r="D6" s="246" t="s">
        <v>192</v>
      </c>
      <c r="E6" s="207"/>
      <c r="F6" s="246" t="s">
        <v>193</v>
      </c>
      <c r="G6" s="207" t="s">
        <v>197</v>
      </c>
      <c r="H6" s="246" t="s">
        <v>194</v>
      </c>
      <c r="I6" s="209"/>
      <c r="J6" s="600" t="s">
        <v>195</v>
      </c>
      <c r="K6" s="615"/>
      <c r="L6" s="245" t="s">
        <v>196</v>
      </c>
      <c r="M6" s="629"/>
      <c r="N6" s="629"/>
      <c r="O6" s="629"/>
    </row>
    <row r="7" spans="1:15" s="150" customFormat="1" ht="21.75" customHeight="1" thickBot="1" x14ac:dyDescent="0.3">
      <c r="A7" s="616"/>
      <c r="B7" s="247" t="s">
        <v>198</v>
      </c>
      <c r="C7" s="210"/>
      <c r="D7" s="246" t="s">
        <v>199</v>
      </c>
      <c r="E7" s="211"/>
      <c r="F7" s="246" t="s">
        <v>200</v>
      </c>
      <c r="G7" s="211"/>
      <c r="H7" s="246" t="s">
        <v>201</v>
      </c>
      <c r="I7" s="209"/>
      <c r="J7" s="600"/>
      <c r="K7" s="615"/>
      <c r="L7" s="245" t="s">
        <v>202</v>
      </c>
      <c r="M7" s="629"/>
      <c r="N7" s="629"/>
      <c r="O7" s="629"/>
    </row>
    <row r="8" spans="1:15" s="150" customFormat="1" ht="21.75" customHeight="1" thickBot="1" x14ac:dyDescent="0.3">
      <c r="A8" s="616"/>
      <c r="B8" s="246" t="s">
        <v>203</v>
      </c>
      <c r="C8" s="207"/>
      <c r="D8" s="246" t="s">
        <v>204</v>
      </c>
      <c r="E8" s="211"/>
      <c r="F8" s="246" t="s">
        <v>205</v>
      </c>
      <c r="G8" s="211"/>
      <c r="H8" s="246" t="s">
        <v>206</v>
      </c>
      <c r="I8" s="209"/>
      <c r="J8" s="600"/>
      <c r="K8" s="615"/>
      <c r="L8" s="245" t="s">
        <v>207</v>
      </c>
      <c r="M8" s="629" t="s">
        <v>197</v>
      </c>
      <c r="N8" s="629"/>
      <c r="O8" s="629"/>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22" t="s">
        <v>208</v>
      </c>
      <c r="B11" s="636" t="s">
        <v>265</v>
      </c>
      <c r="C11" s="637"/>
      <c r="D11" s="637"/>
      <c r="E11" s="637"/>
      <c r="F11" s="637"/>
      <c r="G11" s="637"/>
      <c r="H11" s="637"/>
      <c r="I11" s="637"/>
      <c r="J11" s="637"/>
      <c r="K11" s="637"/>
      <c r="L11" s="637"/>
      <c r="M11" s="637"/>
      <c r="N11" s="637"/>
      <c r="O11" s="638"/>
    </row>
    <row r="12" spans="1:15" ht="15" customHeight="1" x14ac:dyDescent="0.25">
      <c r="A12" s="623"/>
      <c r="B12" s="639"/>
      <c r="C12" s="640"/>
      <c r="D12" s="640"/>
      <c r="E12" s="640"/>
      <c r="F12" s="640"/>
      <c r="G12" s="640"/>
      <c r="H12" s="640"/>
      <c r="I12" s="640"/>
      <c r="J12" s="640"/>
      <c r="K12" s="640"/>
      <c r="L12" s="640"/>
      <c r="M12" s="640"/>
      <c r="N12" s="640"/>
      <c r="O12" s="641"/>
    </row>
    <row r="13" spans="1:15" ht="15" customHeight="1" thickBot="1" x14ac:dyDescent="0.3">
      <c r="A13" s="624"/>
      <c r="B13" s="642"/>
      <c r="C13" s="643"/>
      <c r="D13" s="643"/>
      <c r="E13" s="643"/>
      <c r="F13" s="643"/>
      <c r="G13" s="643"/>
      <c r="H13" s="643"/>
      <c r="I13" s="643"/>
      <c r="J13" s="643"/>
      <c r="K13" s="643"/>
      <c r="L13" s="643"/>
      <c r="M13" s="643"/>
      <c r="N13" s="643"/>
      <c r="O13" s="644"/>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3" t="s">
        <v>210</v>
      </c>
      <c r="B15" s="610" t="s">
        <v>211</v>
      </c>
      <c r="C15" s="610"/>
      <c r="D15" s="610"/>
      <c r="E15" s="610"/>
      <c r="F15" s="610"/>
      <c r="G15" s="616" t="s">
        <v>212</v>
      </c>
      <c r="H15" s="616"/>
      <c r="I15" s="611" t="s">
        <v>266</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43" t="s">
        <v>214</v>
      </c>
      <c r="B17" s="618" t="s">
        <v>215</v>
      </c>
      <c r="C17" s="619"/>
      <c r="D17" s="619"/>
      <c r="E17" s="620"/>
      <c r="F17" s="344" t="s">
        <v>216</v>
      </c>
      <c r="G17" s="617" t="s">
        <v>217</v>
      </c>
      <c r="H17" s="617"/>
      <c r="I17" s="617"/>
      <c r="J17" s="123" t="s">
        <v>218</v>
      </c>
      <c r="K17" s="610" t="s">
        <v>219</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98" t="s">
        <v>220</v>
      </c>
      <c r="B21" s="599"/>
      <c r="C21" s="599"/>
      <c r="D21" s="599"/>
      <c r="E21" s="599"/>
      <c r="F21" s="599"/>
      <c r="G21" s="599"/>
      <c r="H21" s="599"/>
      <c r="I21" s="599"/>
      <c r="J21" s="599"/>
      <c r="K21" s="599"/>
      <c r="L21" s="599"/>
      <c r="M21" s="599"/>
      <c r="N21" s="599"/>
      <c r="O21" s="600"/>
    </row>
    <row r="22" spans="1:15" ht="32.1" customHeight="1" thickBot="1" x14ac:dyDescent="0.3">
      <c r="A22" s="598" t="s">
        <v>221</v>
      </c>
      <c r="B22" s="599"/>
      <c r="C22" s="599"/>
      <c r="D22" s="599"/>
      <c r="E22" s="599"/>
      <c r="F22" s="599"/>
      <c r="G22" s="599"/>
      <c r="H22" s="599"/>
      <c r="I22" s="599"/>
      <c r="J22" s="599"/>
      <c r="K22" s="599"/>
      <c r="L22" s="599"/>
      <c r="M22" s="599"/>
      <c r="N22" s="599"/>
      <c r="O22" s="600"/>
    </row>
    <row r="23" spans="1:15" ht="32.1" customHeight="1" x14ac:dyDescent="0.25">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1158050000</v>
      </c>
      <c r="C24" s="91"/>
      <c r="D24" s="91"/>
      <c r="E24" s="91"/>
      <c r="F24" s="91"/>
      <c r="G24" s="91"/>
      <c r="H24" s="88"/>
      <c r="I24" s="88"/>
      <c r="J24" s="88"/>
      <c r="K24" s="88"/>
      <c r="L24" s="88"/>
      <c r="M24" s="88"/>
      <c r="N24" s="88">
        <f>SUM(B24:M24)</f>
        <v>1158050000</v>
      </c>
      <c r="O24" s="89"/>
    </row>
    <row r="25" spans="1:15" ht="32.1" customHeight="1" x14ac:dyDescent="0.25">
      <c r="A25" s="90" t="s">
        <v>225</v>
      </c>
      <c r="B25" s="91">
        <v>385650000</v>
      </c>
      <c r="C25" s="91">
        <v>640595000</v>
      </c>
      <c r="D25" s="91">
        <v>37720000</v>
      </c>
      <c r="E25" s="91"/>
      <c r="F25" s="91"/>
      <c r="G25" s="91"/>
      <c r="H25" s="91"/>
      <c r="I25" s="91"/>
      <c r="J25" s="91"/>
      <c r="K25" s="91"/>
      <c r="L25" s="91"/>
      <c r="M25" s="91"/>
      <c r="N25" s="91">
        <f>SUM(B25:M25)</f>
        <v>1063965000</v>
      </c>
      <c r="O25" s="122">
        <f>+(B25+C25+D25+E25+F25+G25+H25+I25+J25+K25+L25+M25)/N24</f>
        <v>0.91875566685376275</v>
      </c>
    </row>
    <row r="26" spans="1:15" ht="32.1" customHeight="1" x14ac:dyDescent="0.25">
      <c r="A26" s="90" t="s">
        <v>226</v>
      </c>
      <c r="B26" s="91"/>
      <c r="C26" s="91">
        <v>3908333</v>
      </c>
      <c r="D26" s="91">
        <v>65568301</v>
      </c>
      <c r="E26" s="91"/>
      <c r="F26" s="91"/>
      <c r="G26" s="91"/>
      <c r="H26" s="91"/>
      <c r="I26" s="91"/>
      <c r="J26" s="91"/>
      <c r="K26" s="91"/>
      <c r="L26" s="91"/>
      <c r="M26" s="91"/>
      <c r="N26" s="466">
        <f>SUM(B26:M26)</f>
        <v>69476634</v>
      </c>
      <c r="O26" s="122"/>
    </row>
    <row r="27" spans="1:15" ht="32.1" customHeight="1" x14ac:dyDescent="0.25">
      <c r="A27" s="90" t="s">
        <v>227</v>
      </c>
      <c r="B27" s="91">
        <v>20480000</v>
      </c>
      <c r="C27" s="91">
        <v>62688000</v>
      </c>
      <c r="D27" s="91"/>
      <c r="E27" s="91"/>
      <c r="F27" s="91"/>
      <c r="G27" s="91"/>
      <c r="H27" s="91"/>
      <c r="I27" s="91"/>
      <c r="J27" s="91"/>
      <c r="K27" s="91"/>
      <c r="L27" s="91"/>
      <c r="M27" s="346">
        <v>493067</v>
      </c>
      <c r="N27" s="345">
        <f>SUM(B27:M27)</f>
        <v>83661067</v>
      </c>
      <c r="O27" s="347"/>
    </row>
    <row r="28" spans="1:15" ht="32.1" customHeight="1" x14ac:dyDescent="0.25">
      <c r="A28" s="90" t="s">
        <v>228</v>
      </c>
      <c r="B28" s="91">
        <v>0</v>
      </c>
      <c r="C28" s="91"/>
      <c r="D28" s="91"/>
      <c r="E28" s="91"/>
      <c r="F28" s="91"/>
      <c r="G28" s="91"/>
      <c r="H28" s="91"/>
      <c r="I28" s="91"/>
      <c r="J28" s="91"/>
      <c r="K28" s="91"/>
      <c r="L28" s="91"/>
      <c r="M28" s="91"/>
      <c r="N28" s="190"/>
      <c r="O28" s="92"/>
    </row>
    <row r="29" spans="1:15" ht="32.1" customHeight="1" thickBot="1" x14ac:dyDescent="0.3">
      <c r="A29" s="93" t="s">
        <v>229</v>
      </c>
      <c r="B29" s="94">
        <v>16782000</v>
      </c>
      <c r="C29" s="94">
        <v>62688000</v>
      </c>
      <c r="D29" s="94"/>
      <c r="E29" s="94"/>
      <c r="F29" s="94"/>
      <c r="G29" s="94"/>
      <c r="H29" s="94"/>
      <c r="I29" s="94"/>
      <c r="J29" s="94"/>
      <c r="K29" s="94"/>
      <c r="L29" s="94"/>
      <c r="M29" s="94"/>
      <c r="N29" s="409">
        <f>SUM(B29:M29)</f>
        <v>79470000</v>
      </c>
      <c r="O29" s="410">
        <f>+(B29+C29+D29+E29+F29+G29+H29+I29+J29+K29+L29+M29)/N27</f>
        <v>0.94990421291184346</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67" t="s">
        <v>230</v>
      </c>
      <c r="B33" s="568"/>
      <c r="C33" s="568"/>
      <c r="D33" s="568"/>
      <c r="E33" s="568"/>
      <c r="F33" s="568"/>
      <c r="G33" s="568"/>
      <c r="H33" s="568"/>
      <c r="I33" s="569"/>
      <c r="J33" s="100"/>
    </row>
    <row r="34" spans="1:10" ht="50.25" customHeight="1" thickBot="1" x14ac:dyDescent="0.3">
      <c r="A34" s="107" t="s">
        <v>231</v>
      </c>
      <c r="B34" s="570" t="str">
        <f>+B11</f>
        <v>Realizar la atención al 100% de personas (mujeres víctimas de violencias de género y sus personas a cargo) que son acogidas en Casas Refugio.</v>
      </c>
      <c r="C34" s="571"/>
      <c r="D34" s="571"/>
      <c r="E34" s="571"/>
      <c r="F34" s="571"/>
      <c r="G34" s="571"/>
      <c r="H34" s="571"/>
      <c r="I34" s="572"/>
      <c r="J34" s="98"/>
    </row>
    <row r="35" spans="1:10" ht="18.75" customHeight="1" thickBot="1" x14ac:dyDescent="0.3">
      <c r="A35" s="561" t="s">
        <v>232</v>
      </c>
      <c r="B35" s="158">
        <v>2024</v>
      </c>
      <c r="C35" s="158">
        <v>2025</v>
      </c>
      <c r="D35" s="158">
        <v>2026</v>
      </c>
      <c r="E35" s="158">
        <v>2027</v>
      </c>
      <c r="F35" s="158" t="s">
        <v>233</v>
      </c>
      <c r="G35" s="580" t="s">
        <v>234</v>
      </c>
      <c r="H35" s="580" t="s">
        <v>23</v>
      </c>
      <c r="I35" s="580"/>
      <c r="J35" s="98"/>
    </row>
    <row r="36" spans="1:10" ht="50.25" customHeight="1" thickBot="1" x14ac:dyDescent="0.3">
      <c r="A36" s="562"/>
      <c r="B36" s="159">
        <v>1</v>
      </c>
      <c r="C36" s="159">
        <v>1</v>
      </c>
      <c r="D36" s="159">
        <v>1</v>
      </c>
      <c r="E36" s="159">
        <v>1</v>
      </c>
      <c r="F36" s="159">
        <v>1</v>
      </c>
      <c r="G36" s="580"/>
      <c r="H36" s="580"/>
      <c r="I36" s="580"/>
      <c r="J36" s="98"/>
    </row>
    <row r="37" spans="1:10" ht="52.5" customHeight="1" thickBot="1" x14ac:dyDescent="0.3">
      <c r="A37" s="108" t="s">
        <v>235</v>
      </c>
      <c r="B37" s="573">
        <v>0.1</v>
      </c>
      <c r="C37" s="574"/>
      <c r="D37" s="577" t="s">
        <v>236</v>
      </c>
      <c r="E37" s="578"/>
      <c r="F37" s="578"/>
      <c r="G37" s="578"/>
      <c r="H37" s="578"/>
      <c r="I37" s="579"/>
    </row>
    <row r="38" spans="1:10" s="99" customFormat="1" ht="48" customHeight="1" thickBot="1" x14ac:dyDescent="0.3">
      <c r="A38" s="561" t="s">
        <v>237</v>
      </c>
      <c r="B38" s="108" t="s">
        <v>238</v>
      </c>
      <c r="C38" s="107" t="s">
        <v>239</v>
      </c>
      <c r="D38" s="549" t="s">
        <v>240</v>
      </c>
      <c r="E38" s="550"/>
      <c r="F38" s="549" t="s">
        <v>241</v>
      </c>
      <c r="G38" s="550"/>
      <c r="H38" s="109" t="s">
        <v>242</v>
      </c>
      <c r="I38" s="111" t="s">
        <v>243</v>
      </c>
    </row>
    <row r="39" spans="1:10" ht="237.75" customHeight="1" thickBot="1" x14ac:dyDescent="0.3">
      <c r="A39" s="562"/>
      <c r="B39" s="159">
        <v>1</v>
      </c>
      <c r="C39" s="159">
        <v>1</v>
      </c>
      <c r="D39" s="563" t="s">
        <v>631</v>
      </c>
      <c r="E39" s="564"/>
      <c r="F39" s="563" t="s">
        <v>632</v>
      </c>
      <c r="G39" s="564"/>
      <c r="H39" s="407" t="s">
        <v>633</v>
      </c>
      <c r="I39" s="407" t="s">
        <v>634</v>
      </c>
    </row>
    <row r="40" spans="1:10" s="99" customFormat="1" ht="54" customHeight="1" thickBot="1" x14ac:dyDescent="0.3">
      <c r="A40" s="561" t="s">
        <v>244</v>
      </c>
      <c r="B40" s="110" t="s">
        <v>238</v>
      </c>
      <c r="C40" s="109" t="s">
        <v>239</v>
      </c>
      <c r="D40" s="549" t="s">
        <v>240</v>
      </c>
      <c r="E40" s="550"/>
      <c r="F40" s="549" t="s">
        <v>241</v>
      </c>
      <c r="G40" s="550"/>
      <c r="H40" s="109" t="s">
        <v>242</v>
      </c>
      <c r="I40" s="111" t="s">
        <v>243</v>
      </c>
    </row>
    <row r="41" spans="1:10" ht="222" customHeight="1" thickBot="1" x14ac:dyDescent="0.3">
      <c r="A41" s="562"/>
      <c r="B41" s="159">
        <v>1</v>
      </c>
      <c r="C41" s="159">
        <v>1</v>
      </c>
      <c r="D41" s="563" t="s">
        <v>635</v>
      </c>
      <c r="E41" s="564"/>
      <c r="F41" s="563" t="s">
        <v>636</v>
      </c>
      <c r="G41" s="564"/>
      <c r="H41" s="407" t="s">
        <v>633</v>
      </c>
      <c r="I41" s="407" t="s">
        <v>634</v>
      </c>
    </row>
    <row r="42" spans="1:10" s="99" customFormat="1" ht="35.1" customHeight="1" thickBot="1" x14ac:dyDescent="0.3">
      <c r="A42" s="561" t="s">
        <v>245</v>
      </c>
      <c r="B42" s="110" t="s">
        <v>238</v>
      </c>
      <c r="C42" s="109" t="s">
        <v>239</v>
      </c>
      <c r="D42" s="549" t="s">
        <v>240</v>
      </c>
      <c r="E42" s="550"/>
      <c r="F42" s="549" t="s">
        <v>241</v>
      </c>
      <c r="G42" s="550"/>
      <c r="H42" s="109" t="s">
        <v>242</v>
      </c>
      <c r="I42" s="111" t="s">
        <v>243</v>
      </c>
    </row>
    <row r="43" spans="1:10" ht="273.60000000000002" customHeight="1" thickBot="1" x14ac:dyDescent="0.3">
      <c r="A43" s="562"/>
      <c r="B43" s="159">
        <v>1</v>
      </c>
      <c r="C43" s="159">
        <v>1</v>
      </c>
      <c r="D43" s="645" t="s">
        <v>787</v>
      </c>
      <c r="E43" s="646"/>
      <c r="F43" s="645" t="s">
        <v>788</v>
      </c>
      <c r="G43" s="646"/>
      <c r="H43" s="459" t="s">
        <v>633</v>
      </c>
      <c r="I43" s="459" t="s">
        <v>634</v>
      </c>
    </row>
    <row r="44" spans="1:10" s="99" customFormat="1" ht="35.1" customHeight="1" thickBot="1" x14ac:dyDescent="0.3">
      <c r="A44" s="561" t="s">
        <v>246</v>
      </c>
      <c r="B44" s="110" t="s">
        <v>238</v>
      </c>
      <c r="C44" s="110" t="s">
        <v>239</v>
      </c>
      <c r="D44" s="549" t="s">
        <v>240</v>
      </c>
      <c r="E44" s="550"/>
      <c r="F44" s="549" t="s">
        <v>241</v>
      </c>
      <c r="G44" s="550"/>
      <c r="H44" s="109" t="s">
        <v>242</v>
      </c>
      <c r="I44" s="109" t="s">
        <v>243</v>
      </c>
    </row>
    <row r="45" spans="1:10" ht="120.75" customHeight="1" thickBot="1" x14ac:dyDescent="0.3">
      <c r="A45" s="562"/>
      <c r="B45" s="159">
        <v>1</v>
      </c>
      <c r="C45" s="104"/>
      <c r="D45" s="565"/>
      <c r="E45" s="566"/>
      <c r="F45" s="565"/>
      <c r="G45" s="566"/>
      <c r="H45" s="119"/>
      <c r="I45" s="120"/>
    </row>
    <row r="46" spans="1:10" s="99" customFormat="1" ht="35.1" customHeight="1" thickBot="1" x14ac:dyDescent="0.3">
      <c r="A46" s="561" t="s">
        <v>247</v>
      </c>
      <c r="B46" s="110" t="s">
        <v>238</v>
      </c>
      <c r="C46" s="109" t="s">
        <v>239</v>
      </c>
      <c r="D46" s="549" t="s">
        <v>240</v>
      </c>
      <c r="E46" s="550"/>
      <c r="F46" s="549" t="s">
        <v>241</v>
      </c>
      <c r="G46" s="550"/>
      <c r="H46" s="109" t="s">
        <v>242</v>
      </c>
      <c r="I46" s="111" t="s">
        <v>243</v>
      </c>
    </row>
    <row r="47" spans="1:10" ht="120.75" customHeight="1" thickBot="1" x14ac:dyDescent="0.3">
      <c r="A47" s="562"/>
      <c r="B47" s="159">
        <v>1</v>
      </c>
      <c r="C47" s="104"/>
      <c r="D47" s="551"/>
      <c r="E47" s="553"/>
      <c r="F47" s="551"/>
      <c r="G47" s="553"/>
      <c r="H47" s="101"/>
      <c r="I47" s="102"/>
    </row>
    <row r="48" spans="1:10" s="99" customFormat="1" ht="35.1" customHeight="1" thickBot="1" x14ac:dyDescent="0.3">
      <c r="A48" s="561" t="s">
        <v>248</v>
      </c>
      <c r="B48" s="110" t="s">
        <v>238</v>
      </c>
      <c r="C48" s="109" t="s">
        <v>239</v>
      </c>
      <c r="D48" s="549" t="s">
        <v>240</v>
      </c>
      <c r="E48" s="550"/>
      <c r="F48" s="549" t="s">
        <v>241</v>
      </c>
      <c r="G48" s="550"/>
      <c r="H48" s="109" t="s">
        <v>242</v>
      </c>
      <c r="I48" s="111" t="s">
        <v>243</v>
      </c>
    </row>
    <row r="49" spans="1:9" ht="120.75" customHeight="1" thickBot="1" x14ac:dyDescent="0.3">
      <c r="A49" s="562"/>
      <c r="B49" s="159">
        <v>1</v>
      </c>
      <c r="C49" s="106"/>
      <c r="D49" s="551"/>
      <c r="E49" s="553"/>
      <c r="F49" s="551"/>
      <c r="G49" s="553"/>
      <c r="H49" s="101"/>
      <c r="I49" s="102"/>
    </row>
    <row r="50" spans="1:9" ht="35.1" customHeight="1" thickBot="1" x14ac:dyDescent="0.3">
      <c r="A50" s="561" t="s">
        <v>249</v>
      </c>
      <c r="B50" s="108" t="s">
        <v>238</v>
      </c>
      <c r="C50" s="107" t="s">
        <v>239</v>
      </c>
      <c r="D50" s="549" t="s">
        <v>240</v>
      </c>
      <c r="E50" s="550"/>
      <c r="F50" s="549" t="s">
        <v>241</v>
      </c>
      <c r="G50" s="550"/>
      <c r="H50" s="109" t="s">
        <v>242</v>
      </c>
      <c r="I50" s="111" t="s">
        <v>243</v>
      </c>
    </row>
    <row r="51" spans="1:9" ht="120.75" customHeight="1" thickBot="1" x14ac:dyDescent="0.3">
      <c r="A51" s="562"/>
      <c r="B51" s="159">
        <v>1</v>
      </c>
      <c r="C51" s="106"/>
      <c r="D51" s="551"/>
      <c r="E51" s="552"/>
      <c r="F51" s="551"/>
      <c r="G51" s="553"/>
      <c r="H51" s="101"/>
      <c r="I51" s="102"/>
    </row>
    <row r="52" spans="1:9" ht="35.1" customHeight="1" thickBot="1" x14ac:dyDescent="0.3">
      <c r="A52" s="561" t="s">
        <v>250</v>
      </c>
      <c r="B52" s="108" t="s">
        <v>238</v>
      </c>
      <c r="C52" s="107" t="s">
        <v>239</v>
      </c>
      <c r="D52" s="549" t="s">
        <v>240</v>
      </c>
      <c r="E52" s="550"/>
      <c r="F52" s="549" t="s">
        <v>241</v>
      </c>
      <c r="G52" s="550"/>
      <c r="H52" s="109" t="s">
        <v>242</v>
      </c>
      <c r="I52" s="111" t="s">
        <v>243</v>
      </c>
    </row>
    <row r="53" spans="1:9" ht="120.75" customHeight="1" thickBot="1" x14ac:dyDescent="0.3">
      <c r="A53" s="562"/>
      <c r="B53" s="159">
        <v>1</v>
      </c>
      <c r="C53" s="106"/>
      <c r="D53" s="551"/>
      <c r="E53" s="552"/>
      <c r="F53" s="551"/>
      <c r="G53" s="553"/>
      <c r="H53" s="101"/>
      <c r="I53" s="102"/>
    </row>
    <row r="54" spans="1:9" ht="35.1" customHeight="1" thickBot="1" x14ac:dyDescent="0.3">
      <c r="A54" s="561" t="s">
        <v>251</v>
      </c>
      <c r="B54" s="108" t="s">
        <v>238</v>
      </c>
      <c r="C54" s="107" t="s">
        <v>239</v>
      </c>
      <c r="D54" s="549" t="s">
        <v>240</v>
      </c>
      <c r="E54" s="550"/>
      <c r="F54" s="549" t="s">
        <v>241</v>
      </c>
      <c r="G54" s="550"/>
      <c r="H54" s="109" t="s">
        <v>242</v>
      </c>
      <c r="I54" s="111" t="s">
        <v>243</v>
      </c>
    </row>
    <row r="55" spans="1:9" ht="120.75" customHeight="1" thickBot="1" x14ac:dyDescent="0.3">
      <c r="A55" s="562"/>
      <c r="B55" s="159">
        <v>1</v>
      </c>
      <c r="C55" s="106"/>
      <c r="D55" s="551"/>
      <c r="E55" s="553"/>
      <c r="F55" s="551"/>
      <c r="G55" s="553"/>
      <c r="H55" s="101"/>
      <c r="I55" s="101"/>
    </row>
    <row r="56" spans="1:9" ht="35.1" customHeight="1" thickBot="1" x14ac:dyDescent="0.3">
      <c r="A56" s="561" t="s">
        <v>252</v>
      </c>
      <c r="B56" s="108" t="s">
        <v>238</v>
      </c>
      <c r="C56" s="107" t="s">
        <v>239</v>
      </c>
      <c r="D56" s="549" t="s">
        <v>240</v>
      </c>
      <c r="E56" s="550"/>
      <c r="F56" s="549" t="s">
        <v>241</v>
      </c>
      <c r="G56" s="550"/>
      <c r="H56" s="109" t="s">
        <v>242</v>
      </c>
      <c r="I56" s="111" t="s">
        <v>243</v>
      </c>
    </row>
    <row r="57" spans="1:9" ht="120.75" customHeight="1" thickBot="1" x14ac:dyDescent="0.3">
      <c r="A57" s="562"/>
      <c r="B57" s="159">
        <v>1</v>
      </c>
      <c r="C57" s="106"/>
      <c r="D57" s="551"/>
      <c r="E57" s="553"/>
      <c r="F57" s="551"/>
      <c r="G57" s="553"/>
      <c r="H57" s="101"/>
      <c r="I57" s="102"/>
    </row>
    <row r="58" spans="1:9" ht="35.1" customHeight="1" thickBot="1" x14ac:dyDescent="0.3">
      <c r="A58" s="561" t="s">
        <v>253</v>
      </c>
      <c r="B58" s="108" t="s">
        <v>238</v>
      </c>
      <c r="C58" s="107" t="s">
        <v>239</v>
      </c>
      <c r="D58" s="549" t="s">
        <v>240</v>
      </c>
      <c r="E58" s="550"/>
      <c r="F58" s="549" t="s">
        <v>241</v>
      </c>
      <c r="G58" s="550"/>
      <c r="H58" s="109" t="s">
        <v>242</v>
      </c>
      <c r="I58" s="111" t="s">
        <v>243</v>
      </c>
    </row>
    <row r="59" spans="1:9" ht="120.75" customHeight="1" thickBot="1" x14ac:dyDescent="0.3">
      <c r="A59" s="562"/>
      <c r="B59" s="159">
        <v>1</v>
      </c>
      <c r="C59" s="106"/>
      <c r="D59" s="551"/>
      <c r="E59" s="553"/>
      <c r="F59" s="552"/>
      <c r="G59" s="552"/>
      <c r="H59" s="101"/>
      <c r="I59" s="101"/>
    </row>
    <row r="60" spans="1:9" ht="35.1" customHeight="1" thickBot="1" x14ac:dyDescent="0.3">
      <c r="A60" s="561" t="s">
        <v>254</v>
      </c>
      <c r="B60" s="108" t="s">
        <v>238</v>
      </c>
      <c r="C60" s="107" t="s">
        <v>239</v>
      </c>
      <c r="D60" s="549" t="s">
        <v>240</v>
      </c>
      <c r="E60" s="550"/>
      <c r="F60" s="549" t="s">
        <v>241</v>
      </c>
      <c r="G60" s="550"/>
      <c r="H60" s="109" t="s">
        <v>242</v>
      </c>
      <c r="I60" s="111" t="s">
        <v>243</v>
      </c>
    </row>
    <row r="61" spans="1:9" ht="120.75" customHeight="1" thickBot="1" x14ac:dyDescent="0.3">
      <c r="A61" s="562"/>
      <c r="B61" s="159">
        <v>1</v>
      </c>
      <c r="C61" s="106"/>
      <c r="D61" s="551"/>
      <c r="E61" s="553"/>
      <c r="F61" s="551"/>
      <c r="G61" s="553"/>
      <c r="H61" s="101"/>
      <c r="I61" s="101"/>
    </row>
    <row r="64" spans="1:9" s="98" customFormat="1" ht="30" customHeight="1" x14ac:dyDescent="0.25">
      <c r="A64" s="68"/>
      <c r="B64" s="68"/>
      <c r="C64" s="68"/>
      <c r="D64" s="68"/>
      <c r="E64" s="68"/>
      <c r="F64" s="68"/>
      <c r="G64" s="68"/>
      <c r="H64" s="68"/>
      <c r="I64" s="68"/>
    </row>
    <row r="65" spans="1:9" ht="34.5" customHeight="1" x14ac:dyDescent="0.25">
      <c r="A65" s="631" t="s">
        <v>255</v>
      </c>
      <c r="B65" s="631"/>
      <c r="C65" s="631"/>
      <c r="D65" s="631"/>
      <c r="E65" s="631"/>
      <c r="F65" s="631"/>
      <c r="G65" s="631"/>
      <c r="H65" s="631"/>
      <c r="I65" s="631"/>
    </row>
    <row r="66" spans="1:9" ht="63.75" customHeight="1" x14ac:dyDescent="0.25">
      <c r="A66" s="112" t="s">
        <v>256</v>
      </c>
      <c r="B66" s="558" t="s">
        <v>267</v>
      </c>
      <c r="C66" s="559"/>
      <c r="D66" s="558" t="s">
        <v>268</v>
      </c>
      <c r="E66" s="559"/>
      <c r="F66" s="647"/>
      <c r="G66" s="648"/>
      <c r="H66" s="647"/>
      <c r="I66" s="648"/>
    </row>
    <row r="67" spans="1:9" ht="40.5" customHeight="1" x14ac:dyDescent="0.25">
      <c r="A67" s="112" t="s">
        <v>260</v>
      </c>
      <c r="B67" s="634">
        <v>0.05</v>
      </c>
      <c r="C67" s="635"/>
      <c r="D67" s="634">
        <v>0.05</v>
      </c>
      <c r="E67" s="635"/>
      <c r="F67" s="649"/>
      <c r="G67" s="650"/>
      <c r="H67" s="649"/>
      <c r="I67" s="650"/>
    </row>
    <row r="68" spans="1:9" ht="30" customHeight="1" x14ac:dyDescent="0.25">
      <c r="A68" s="627" t="s">
        <v>191</v>
      </c>
      <c r="B68" s="165" t="s">
        <v>99</v>
      </c>
      <c r="C68" s="165" t="s">
        <v>239</v>
      </c>
      <c r="D68" s="165" t="s">
        <v>99</v>
      </c>
      <c r="E68" s="165" t="s">
        <v>239</v>
      </c>
      <c r="F68" s="165" t="s">
        <v>99</v>
      </c>
      <c r="G68" s="165" t="s">
        <v>239</v>
      </c>
      <c r="H68" s="165" t="s">
        <v>99</v>
      </c>
      <c r="I68" s="165" t="s">
        <v>239</v>
      </c>
    </row>
    <row r="69" spans="1:9" ht="30" customHeight="1" x14ac:dyDescent="0.25">
      <c r="A69" s="628"/>
      <c r="B69" s="114">
        <v>8.3000000000000004E-2</v>
      </c>
      <c r="C69" s="114">
        <v>8.3000000000000004E-2</v>
      </c>
      <c r="D69" s="114">
        <v>8.3000000000000004E-2</v>
      </c>
      <c r="E69" s="114">
        <v>8.3000000000000004E-2</v>
      </c>
      <c r="F69" s="121"/>
      <c r="G69" s="115"/>
      <c r="H69" s="121"/>
      <c r="I69" s="115"/>
    </row>
    <row r="70" spans="1:9" ht="223.5" customHeight="1" x14ac:dyDescent="0.25">
      <c r="A70" s="112" t="s">
        <v>261</v>
      </c>
      <c r="B70" s="651" t="s">
        <v>637</v>
      </c>
      <c r="C70" s="652"/>
      <c r="D70" s="651" t="s">
        <v>638</v>
      </c>
      <c r="E70" s="652"/>
      <c r="F70" s="632"/>
      <c r="G70" s="653"/>
      <c r="H70" s="632"/>
      <c r="I70" s="633"/>
    </row>
    <row r="71" spans="1:9" ht="80.25" customHeight="1" x14ac:dyDescent="0.25">
      <c r="A71" s="112" t="s">
        <v>262</v>
      </c>
      <c r="B71" s="554" t="s">
        <v>639</v>
      </c>
      <c r="C71" s="654"/>
      <c r="D71" s="554" t="s">
        <v>640</v>
      </c>
      <c r="E71" s="654"/>
      <c r="F71" s="545"/>
      <c r="G71" s="546"/>
      <c r="H71" s="545"/>
      <c r="I71" s="546"/>
    </row>
    <row r="72" spans="1:9" ht="30.75" customHeight="1" x14ac:dyDescent="0.25">
      <c r="A72" s="627" t="s">
        <v>192</v>
      </c>
      <c r="B72" s="165" t="s">
        <v>99</v>
      </c>
      <c r="C72" s="165" t="s">
        <v>239</v>
      </c>
      <c r="D72" s="165" t="s">
        <v>99</v>
      </c>
      <c r="E72" s="165" t="s">
        <v>239</v>
      </c>
      <c r="F72" s="165" t="s">
        <v>99</v>
      </c>
      <c r="G72" s="165" t="s">
        <v>239</v>
      </c>
      <c r="H72" s="165" t="s">
        <v>99</v>
      </c>
      <c r="I72" s="165" t="s">
        <v>239</v>
      </c>
    </row>
    <row r="73" spans="1:9" ht="30.75" customHeight="1" x14ac:dyDescent="0.25">
      <c r="A73" s="628"/>
      <c r="B73" s="114">
        <v>8.3000000000000004E-2</v>
      </c>
      <c r="C73" s="114">
        <v>8.3000000000000004E-2</v>
      </c>
      <c r="D73" s="114">
        <v>8.3000000000000004E-2</v>
      </c>
      <c r="E73" s="114">
        <v>8.3000000000000004E-2</v>
      </c>
      <c r="F73" s="121"/>
      <c r="G73" s="116"/>
      <c r="H73" s="121"/>
      <c r="I73" s="116"/>
    </row>
    <row r="74" spans="1:9" ht="356.25" customHeight="1" x14ac:dyDescent="0.25">
      <c r="A74" s="112" t="s">
        <v>261</v>
      </c>
      <c r="B74" s="651" t="s">
        <v>641</v>
      </c>
      <c r="C74" s="652"/>
      <c r="D74" s="651" t="s">
        <v>642</v>
      </c>
      <c r="E74" s="652"/>
      <c r="F74" s="632"/>
      <c r="G74" s="653"/>
      <c r="H74" s="584"/>
      <c r="I74" s="585"/>
    </row>
    <row r="75" spans="1:9" ht="80.25" customHeight="1" x14ac:dyDescent="0.25">
      <c r="A75" s="112" t="s">
        <v>262</v>
      </c>
      <c r="B75" s="554" t="s">
        <v>643</v>
      </c>
      <c r="C75" s="654"/>
      <c r="D75" s="554" t="s">
        <v>644</v>
      </c>
      <c r="E75" s="654"/>
      <c r="F75" s="545"/>
      <c r="G75" s="546"/>
      <c r="H75" s="545"/>
      <c r="I75" s="546"/>
    </row>
    <row r="76" spans="1:9" ht="30.75" customHeight="1" x14ac:dyDescent="0.25">
      <c r="A76" s="627" t="s">
        <v>193</v>
      </c>
      <c r="B76" s="165" t="s">
        <v>99</v>
      </c>
      <c r="C76" s="165" t="s">
        <v>239</v>
      </c>
      <c r="D76" s="165" t="s">
        <v>99</v>
      </c>
      <c r="E76" s="165" t="s">
        <v>239</v>
      </c>
      <c r="F76" s="165" t="s">
        <v>99</v>
      </c>
      <c r="G76" s="165" t="s">
        <v>239</v>
      </c>
      <c r="H76" s="165" t="s">
        <v>99</v>
      </c>
      <c r="I76" s="165" t="s">
        <v>239</v>
      </c>
    </row>
    <row r="77" spans="1:9" ht="30.75" customHeight="1" x14ac:dyDescent="0.25">
      <c r="A77" s="628"/>
      <c r="B77" s="114">
        <v>8.3000000000000004E-2</v>
      </c>
      <c r="C77" s="114">
        <v>8.3000000000000004E-2</v>
      </c>
      <c r="D77" s="114">
        <v>8.3000000000000004E-2</v>
      </c>
      <c r="E77" s="114">
        <v>8.3000000000000004E-2</v>
      </c>
      <c r="F77" s="121"/>
      <c r="G77" s="116"/>
      <c r="H77" s="121"/>
      <c r="I77" s="116"/>
    </row>
    <row r="78" spans="1:9" ht="285" customHeight="1" x14ac:dyDescent="0.25">
      <c r="A78" s="112" t="s">
        <v>261</v>
      </c>
      <c r="B78" s="655" t="s">
        <v>789</v>
      </c>
      <c r="C78" s="656"/>
      <c r="D78" s="655" t="s">
        <v>790</v>
      </c>
      <c r="E78" s="656"/>
      <c r="F78" s="632"/>
      <c r="G78" s="653"/>
      <c r="H78" s="545"/>
      <c r="I78" s="546"/>
    </row>
    <row r="79" spans="1:9" ht="80.25" customHeight="1" x14ac:dyDescent="0.25">
      <c r="A79" s="112" t="s">
        <v>262</v>
      </c>
      <c r="B79" s="554" t="s">
        <v>835</v>
      </c>
      <c r="C79" s="581"/>
      <c r="D79" s="554" t="s">
        <v>836</v>
      </c>
      <c r="E79" s="581"/>
      <c r="F79" s="545"/>
      <c r="G79" s="546"/>
      <c r="H79" s="545"/>
      <c r="I79" s="546"/>
    </row>
    <row r="80" spans="1:9" ht="30.75" customHeight="1" x14ac:dyDescent="0.25">
      <c r="A80" s="627" t="s">
        <v>194</v>
      </c>
      <c r="B80" s="165" t="s">
        <v>99</v>
      </c>
      <c r="C80" s="165" t="s">
        <v>239</v>
      </c>
      <c r="D80" s="165" t="s">
        <v>99</v>
      </c>
      <c r="E80" s="165" t="s">
        <v>239</v>
      </c>
      <c r="F80" s="165" t="s">
        <v>99</v>
      </c>
      <c r="G80" s="165" t="s">
        <v>239</v>
      </c>
      <c r="H80" s="165" t="s">
        <v>99</v>
      </c>
      <c r="I80" s="165" t="s">
        <v>239</v>
      </c>
    </row>
    <row r="81" spans="1:9" ht="30.75" customHeight="1" x14ac:dyDescent="0.25">
      <c r="A81" s="628"/>
      <c r="B81" s="114">
        <v>8.3000000000000004E-2</v>
      </c>
      <c r="C81" s="115"/>
      <c r="D81" s="114">
        <v>8.3000000000000004E-2</v>
      </c>
      <c r="E81" s="115"/>
      <c r="F81" s="121"/>
      <c r="G81" s="116"/>
      <c r="H81" s="121"/>
      <c r="I81" s="116"/>
    </row>
    <row r="82" spans="1:9" ht="80.25" customHeight="1" x14ac:dyDescent="0.25">
      <c r="A82" s="112" t="s">
        <v>261</v>
      </c>
      <c r="B82" s="547"/>
      <c r="C82" s="548"/>
      <c r="D82" s="547"/>
      <c r="E82" s="548"/>
      <c r="F82" s="632"/>
      <c r="G82" s="653"/>
      <c r="H82" s="545"/>
      <c r="I82" s="546"/>
    </row>
    <row r="83" spans="1:9" ht="80.25" customHeight="1" x14ac:dyDescent="0.25">
      <c r="A83" s="112" t="s">
        <v>262</v>
      </c>
      <c r="B83" s="625"/>
      <c r="C83" s="626"/>
      <c r="D83" s="625"/>
      <c r="E83" s="626"/>
      <c r="F83" s="545"/>
      <c r="G83" s="546"/>
      <c r="H83" s="545"/>
      <c r="I83" s="546"/>
    </row>
    <row r="84" spans="1:9" ht="30" customHeight="1" x14ac:dyDescent="0.25">
      <c r="A84" s="627" t="s">
        <v>198</v>
      </c>
      <c r="B84" s="165" t="s">
        <v>99</v>
      </c>
      <c r="C84" s="165" t="s">
        <v>239</v>
      </c>
      <c r="D84" s="165" t="s">
        <v>99</v>
      </c>
      <c r="E84" s="165" t="s">
        <v>239</v>
      </c>
      <c r="F84" s="165" t="s">
        <v>99</v>
      </c>
      <c r="G84" s="165" t="s">
        <v>239</v>
      </c>
      <c r="H84" s="165" t="s">
        <v>99</v>
      </c>
      <c r="I84" s="165" t="s">
        <v>239</v>
      </c>
    </row>
    <row r="85" spans="1:9" ht="30" customHeight="1" x14ac:dyDescent="0.25">
      <c r="A85" s="628"/>
      <c r="B85" s="114">
        <v>8.3000000000000004E-2</v>
      </c>
      <c r="C85" s="115"/>
      <c r="D85" s="114">
        <v>8.3000000000000004E-2</v>
      </c>
      <c r="E85" s="115"/>
      <c r="F85" s="121"/>
      <c r="G85" s="116"/>
      <c r="H85" s="121"/>
      <c r="I85" s="116"/>
    </row>
    <row r="86" spans="1:9" ht="80.25" customHeight="1" x14ac:dyDescent="0.25">
      <c r="A86" s="112" t="s">
        <v>261</v>
      </c>
      <c r="B86" s="560"/>
      <c r="C86" s="560"/>
      <c r="D86" s="560"/>
      <c r="E86" s="560"/>
      <c r="F86" s="560"/>
      <c r="G86" s="560"/>
      <c r="H86" s="560"/>
      <c r="I86" s="560"/>
    </row>
    <row r="87" spans="1:9" ht="80.25" customHeight="1" x14ac:dyDescent="0.25">
      <c r="A87" s="112" t="s">
        <v>262</v>
      </c>
      <c r="B87" s="542"/>
      <c r="C87" s="543"/>
      <c r="D87" s="542"/>
      <c r="E87" s="543"/>
      <c r="F87" s="542"/>
      <c r="G87" s="543"/>
      <c r="H87" s="542"/>
      <c r="I87" s="543"/>
    </row>
    <row r="88" spans="1:9" ht="29.25" customHeight="1" x14ac:dyDescent="0.25">
      <c r="A88" s="627" t="s">
        <v>199</v>
      </c>
      <c r="B88" s="165" t="s">
        <v>99</v>
      </c>
      <c r="C88" s="165" t="s">
        <v>239</v>
      </c>
      <c r="D88" s="165" t="s">
        <v>99</v>
      </c>
      <c r="E88" s="165" t="s">
        <v>239</v>
      </c>
      <c r="F88" s="165" t="s">
        <v>99</v>
      </c>
      <c r="G88" s="165" t="s">
        <v>239</v>
      </c>
      <c r="H88" s="165" t="s">
        <v>99</v>
      </c>
      <c r="I88" s="165" t="s">
        <v>239</v>
      </c>
    </row>
    <row r="89" spans="1:9" ht="29.25" customHeight="1" x14ac:dyDescent="0.25">
      <c r="A89" s="628"/>
      <c r="B89" s="114">
        <v>8.3000000000000004E-2</v>
      </c>
      <c r="C89" s="117"/>
      <c r="D89" s="114">
        <v>8.3000000000000004E-2</v>
      </c>
      <c r="E89" s="117"/>
      <c r="F89" s="121"/>
      <c r="G89" s="116"/>
      <c r="H89" s="121"/>
      <c r="I89" s="116"/>
    </row>
    <row r="90" spans="1:9" ht="80.25" customHeight="1" x14ac:dyDescent="0.25">
      <c r="A90" s="112" t="s">
        <v>261</v>
      </c>
      <c r="B90" s="541"/>
      <c r="C90" s="541"/>
      <c r="D90" s="541"/>
      <c r="E90" s="541"/>
      <c r="F90" s="541"/>
      <c r="G90" s="541"/>
      <c r="H90" s="541"/>
      <c r="I90" s="541"/>
    </row>
    <row r="91" spans="1:9" ht="80.25" customHeight="1" x14ac:dyDescent="0.25">
      <c r="A91" s="112" t="s">
        <v>262</v>
      </c>
      <c r="B91" s="542"/>
      <c r="C91" s="543"/>
      <c r="D91" s="542"/>
      <c r="E91" s="543"/>
      <c r="F91" s="542"/>
      <c r="G91" s="543"/>
      <c r="H91" s="542"/>
      <c r="I91" s="543"/>
    </row>
    <row r="92" spans="1:9" ht="24.95" customHeight="1" x14ac:dyDescent="0.25">
      <c r="A92" s="627" t="s">
        <v>200</v>
      </c>
      <c r="B92" s="165" t="s">
        <v>99</v>
      </c>
      <c r="C92" s="165" t="s">
        <v>239</v>
      </c>
      <c r="D92" s="165" t="s">
        <v>99</v>
      </c>
      <c r="E92" s="165" t="s">
        <v>239</v>
      </c>
      <c r="F92" s="165" t="s">
        <v>99</v>
      </c>
      <c r="G92" s="165" t="s">
        <v>239</v>
      </c>
      <c r="H92" s="165" t="s">
        <v>99</v>
      </c>
      <c r="I92" s="165" t="s">
        <v>239</v>
      </c>
    </row>
    <row r="93" spans="1:9" ht="24.95" customHeight="1" x14ac:dyDescent="0.25">
      <c r="A93" s="628"/>
      <c r="B93" s="114">
        <v>8.3000000000000004E-2</v>
      </c>
      <c r="C93" s="117"/>
      <c r="D93" s="114">
        <v>8.3000000000000004E-2</v>
      </c>
      <c r="E93" s="117"/>
      <c r="F93" s="121"/>
      <c r="G93" s="116"/>
      <c r="H93" s="121"/>
      <c r="I93" s="116"/>
    </row>
    <row r="94" spans="1:9" ht="80.25" customHeight="1" x14ac:dyDescent="0.25">
      <c r="A94" s="112" t="s">
        <v>261</v>
      </c>
      <c r="B94" s="541"/>
      <c r="C94" s="541"/>
      <c r="D94" s="541"/>
      <c r="E94" s="541"/>
      <c r="F94" s="541"/>
      <c r="G94" s="541"/>
      <c r="H94" s="541"/>
      <c r="I94" s="541"/>
    </row>
    <row r="95" spans="1:9" ht="80.25" customHeight="1" x14ac:dyDescent="0.25">
      <c r="A95" s="112" t="s">
        <v>262</v>
      </c>
      <c r="B95" s="542"/>
      <c r="C95" s="543"/>
      <c r="D95" s="542"/>
      <c r="E95" s="543"/>
      <c r="F95" s="542"/>
      <c r="G95" s="543"/>
      <c r="H95" s="542"/>
      <c r="I95" s="543"/>
    </row>
    <row r="96" spans="1:9" ht="24.95" customHeight="1" x14ac:dyDescent="0.25">
      <c r="A96" s="627" t="s">
        <v>201</v>
      </c>
      <c r="B96" s="165" t="s">
        <v>99</v>
      </c>
      <c r="C96" s="165" t="s">
        <v>239</v>
      </c>
      <c r="D96" s="165" t="s">
        <v>99</v>
      </c>
      <c r="E96" s="165" t="s">
        <v>239</v>
      </c>
      <c r="F96" s="165" t="s">
        <v>99</v>
      </c>
      <c r="G96" s="165" t="s">
        <v>239</v>
      </c>
      <c r="H96" s="165" t="s">
        <v>99</v>
      </c>
      <c r="I96" s="165" t="s">
        <v>239</v>
      </c>
    </row>
    <row r="97" spans="1:9" ht="24.95" customHeight="1" x14ac:dyDescent="0.25">
      <c r="A97" s="628"/>
      <c r="B97" s="114">
        <v>8.3000000000000004E-2</v>
      </c>
      <c r="C97" s="117"/>
      <c r="D97" s="114">
        <v>8.3000000000000004E-2</v>
      </c>
      <c r="E97" s="117"/>
      <c r="F97" s="121"/>
      <c r="G97" s="116"/>
      <c r="H97" s="121"/>
      <c r="I97" s="116"/>
    </row>
    <row r="98" spans="1:9" ht="80.25" customHeight="1" x14ac:dyDescent="0.25">
      <c r="A98" s="112" t="s">
        <v>261</v>
      </c>
      <c r="B98" s="541"/>
      <c r="C98" s="541"/>
      <c r="D98" s="541"/>
      <c r="E98" s="541"/>
      <c r="F98" s="541"/>
      <c r="G98" s="541"/>
      <c r="H98" s="541"/>
      <c r="I98" s="541"/>
    </row>
    <row r="99" spans="1:9" ht="80.25" customHeight="1" x14ac:dyDescent="0.25">
      <c r="A99" s="112" t="s">
        <v>262</v>
      </c>
      <c r="B99" s="542"/>
      <c r="C99" s="543"/>
      <c r="D99" s="542"/>
      <c r="E99" s="543"/>
      <c r="F99" s="542"/>
      <c r="G99" s="543"/>
      <c r="H99" s="542"/>
      <c r="I99" s="543"/>
    </row>
    <row r="100" spans="1:9" ht="24.95" customHeight="1" x14ac:dyDescent="0.25">
      <c r="A100" s="627" t="s">
        <v>203</v>
      </c>
      <c r="B100" s="165" t="s">
        <v>99</v>
      </c>
      <c r="C100" s="165" t="s">
        <v>239</v>
      </c>
      <c r="D100" s="165" t="s">
        <v>99</v>
      </c>
      <c r="E100" s="165" t="s">
        <v>239</v>
      </c>
      <c r="F100" s="165" t="s">
        <v>99</v>
      </c>
      <c r="G100" s="165" t="s">
        <v>239</v>
      </c>
      <c r="H100" s="165" t="s">
        <v>99</v>
      </c>
      <c r="I100" s="165" t="s">
        <v>239</v>
      </c>
    </row>
    <row r="101" spans="1:9" ht="24.95" customHeight="1" x14ac:dyDescent="0.25">
      <c r="A101" s="628"/>
      <c r="B101" s="114">
        <v>8.4000000000000005E-2</v>
      </c>
      <c r="C101" s="117"/>
      <c r="D101" s="114">
        <v>8.4000000000000005E-2</v>
      </c>
      <c r="E101" s="117"/>
      <c r="F101" s="121"/>
      <c r="G101" s="116"/>
      <c r="H101" s="121"/>
      <c r="I101" s="116"/>
    </row>
    <row r="102" spans="1:9" ht="80.25" customHeight="1" x14ac:dyDescent="0.25">
      <c r="A102" s="112" t="s">
        <v>261</v>
      </c>
      <c r="B102" s="541"/>
      <c r="C102" s="541"/>
      <c r="D102" s="541"/>
      <c r="E102" s="541"/>
      <c r="F102" s="541"/>
      <c r="G102" s="541"/>
      <c r="H102" s="541"/>
      <c r="I102" s="541"/>
    </row>
    <row r="103" spans="1:9" ht="80.25" customHeight="1" x14ac:dyDescent="0.25">
      <c r="A103" s="112" t="s">
        <v>262</v>
      </c>
      <c r="B103" s="542"/>
      <c r="C103" s="543"/>
      <c r="D103" s="542"/>
      <c r="E103" s="543"/>
      <c r="F103" s="542"/>
      <c r="G103" s="543"/>
      <c r="H103" s="542"/>
      <c r="I103" s="543"/>
    </row>
    <row r="104" spans="1:9" ht="24.95" customHeight="1" x14ac:dyDescent="0.25">
      <c r="A104" s="627" t="s">
        <v>204</v>
      </c>
      <c r="B104" s="165" t="s">
        <v>99</v>
      </c>
      <c r="C104" s="165" t="s">
        <v>239</v>
      </c>
      <c r="D104" s="165" t="s">
        <v>99</v>
      </c>
      <c r="E104" s="165" t="s">
        <v>239</v>
      </c>
      <c r="F104" s="165" t="s">
        <v>99</v>
      </c>
      <c r="G104" s="165" t="s">
        <v>239</v>
      </c>
      <c r="H104" s="165" t="s">
        <v>99</v>
      </c>
      <c r="I104" s="165" t="s">
        <v>239</v>
      </c>
    </row>
    <row r="105" spans="1:9" ht="24.95" customHeight="1" x14ac:dyDescent="0.25">
      <c r="A105" s="628"/>
      <c r="B105" s="114">
        <v>8.4000000000000005E-2</v>
      </c>
      <c r="C105" s="117"/>
      <c r="D105" s="114">
        <v>8.4000000000000005E-2</v>
      </c>
      <c r="E105" s="117"/>
      <c r="F105" s="121"/>
      <c r="G105" s="116"/>
      <c r="H105" s="121"/>
      <c r="I105" s="116"/>
    </row>
    <row r="106" spans="1:9" ht="80.25" customHeight="1" x14ac:dyDescent="0.25">
      <c r="A106" s="112" t="s">
        <v>261</v>
      </c>
      <c r="B106" s="541"/>
      <c r="C106" s="541"/>
      <c r="D106" s="541"/>
      <c r="E106" s="541"/>
      <c r="F106" s="541"/>
      <c r="G106" s="541"/>
      <c r="H106" s="541"/>
      <c r="I106" s="541"/>
    </row>
    <row r="107" spans="1:9" ht="80.25" customHeight="1" x14ac:dyDescent="0.25">
      <c r="A107" s="112" t="s">
        <v>262</v>
      </c>
      <c r="B107" s="542"/>
      <c r="C107" s="543"/>
      <c r="D107" s="542"/>
      <c r="E107" s="543"/>
      <c r="F107" s="542"/>
      <c r="G107" s="543"/>
      <c r="H107" s="542"/>
      <c r="I107" s="543"/>
    </row>
    <row r="108" spans="1:9" ht="24.95" customHeight="1" x14ac:dyDescent="0.25">
      <c r="A108" s="627" t="s">
        <v>205</v>
      </c>
      <c r="B108" s="165" t="s">
        <v>99</v>
      </c>
      <c r="C108" s="165" t="s">
        <v>239</v>
      </c>
      <c r="D108" s="165" t="s">
        <v>99</v>
      </c>
      <c r="E108" s="165" t="s">
        <v>239</v>
      </c>
      <c r="F108" s="165" t="s">
        <v>99</v>
      </c>
      <c r="G108" s="165" t="s">
        <v>239</v>
      </c>
      <c r="H108" s="165" t="s">
        <v>99</v>
      </c>
      <c r="I108" s="165" t="s">
        <v>239</v>
      </c>
    </row>
    <row r="109" spans="1:9" ht="24.95" customHeight="1" x14ac:dyDescent="0.25">
      <c r="A109" s="628"/>
      <c r="B109" s="114">
        <v>8.4000000000000005E-2</v>
      </c>
      <c r="C109" s="117"/>
      <c r="D109" s="114">
        <v>8.4000000000000005E-2</v>
      </c>
      <c r="E109" s="117"/>
      <c r="F109" s="121"/>
      <c r="G109" s="116"/>
      <c r="H109" s="121"/>
      <c r="I109" s="116"/>
    </row>
    <row r="110" spans="1:9" ht="80.25" customHeight="1" x14ac:dyDescent="0.25">
      <c r="A110" s="112" t="s">
        <v>261</v>
      </c>
      <c r="B110" s="541"/>
      <c r="C110" s="541"/>
      <c r="D110" s="541"/>
      <c r="E110" s="541"/>
      <c r="F110" s="541"/>
      <c r="G110" s="541"/>
      <c r="H110" s="541"/>
      <c r="I110" s="541"/>
    </row>
    <row r="111" spans="1:9" ht="80.25" customHeight="1" x14ac:dyDescent="0.25">
      <c r="A111" s="112" t="s">
        <v>262</v>
      </c>
      <c r="B111" s="542"/>
      <c r="C111" s="543"/>
      <c r="D111" s="542"/>
      <c r="E111" s="543"/>
      <c r="F111" s="542"/>
      <c r="G111" s="543"/>
      <c r="H111" s="542"/>
      <c r="I111" s="543"/>
    </row>
    <row r="112" spans="1:9" ht="24.95" customHeight="1" x14ac:dyDescent="0.25">
      <c r="A112" s="627" t="s">
        <v>206</v>
      </c>
      <c r="B112" s="165" t="s">
        <v>99</v>
      </c>
      <c r="C112" s="165" t="s">
        <v>239</v>
      </c>
      <c r="D112" s="165" t="s">
        <v>99</v>
      </c>
      <c r="E112" s="165" t="s">
        <v>239</v>
      </c>
      <c r="F112" s="165" t="s">
        <v>99</v>
      </c>
      <c r="G112" s="165" t="s">
        <v>239</v>
      </c>
      <c r="H112" s="165" t="s">
        <v>99</v>
      </c>
      <c r="I112" s="165" t="s">
        <v>239</v>
      </c>
    </row>
    <row r="113" spans="1:9" ht="24.95" customHeight="1" x14ac:dyDescent="0.25">
      <c r="A113" s="628"/>
      <c r="B113" s="114">
        <v>8.4000000000000005E-2</v>
      </c>
      <c r="C113" s="267"/>
      <c r="D113" s="114">
        <v>8.4000000000000005E-2</v>
      </c>
      <c r="E113" s="267"/>
      <c r="F113" s="267"/>
      <c r="G113" s="268"/>
      <c r="H113" s="267"/>
      <c r="I113" s="268"/>
    </row>
    <row r="114" spans="1:9" ht="80.25" customHeight="1" x14ac:dyDescent="0.25">
      <c r="A114" s="112" t="s">
        <v>261</v>
      </c>
      <c r="B114" s="544"/>
      <c r="C114" s="544"/>
      <c r="D114" s="544"/>
      <c r="E114" s="544"/>
      <c r="F114" s="544"/>
      <c r="G114" s="544"/>
      <c r="H114" s="544"/>
      <c r="I114" s="544"/>
    </row>
    <row r="115" spans="1:9" ht="80.25" customHeight="1" x14ac:dyDescent="0.25">
      <c r="A115" s="112" t="s">
        <v>262</v>
      </c>
      <c r="B115" s="542"/>
      <c r="C115" s="543"/>
      <c r="D115" s="542"/>
      <c r="E115" s="543"/>
      <c r="F115" s="542"/>
      <c r="G115" s="543"/>
      <c r="H115" s="542"/>
      <c r="I115" s="543"/>
    </row>
    <row r="116" spans="1:9" ht="16.5" x14ac:dyDescent="0.25">
      <c r="A116" s="113" t="s">
        <v>263</v>
      </c>
      <c r="B116" s="118">
        <f t="shared" ref="B116:I116" si="0">(B69+B73+B77+B81+B85+B89+B93+B97+B101+B105+B109+B113)</f>
        <v>0.99999999999999989</v>
      </c>
      <c r="C116" s="118">
        <f t="shared" si="0"/>
        <v>0.249</v>
      </c>
      <c r="D116" s="118">
        <f t="shared" si="0"/>
        <v>0.99999999999999989</v>
      </c>
      <c r="E116" s="118">
        <f t="shared" si="0"/>
        <v>0.249</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C71" r:id="rId1" display="https://secretariadistritald-my.sharepoint.com/:f:/g/personal/cvillareal_sdmujer_gov_co/ElxJGC51b4FJoUqBCUuscgMBoY8GBnFwU1vcp9W1eX-K_w?e=IeN4ba" xr:uid="{46BC93CF-D438-4417-AD3E-3C86DBDED3F9}"/>
    <hyperlink ref="D71:E71" r:id="rId2" display="https://secretariadistritald-my.sharepoint.com/:f:/g/personal/cvillareal_sdmujer_gov_co/EqgY02zp_2hAuJOSZk2BXZ4BLhDtIg81_qck0zlRZ22zkw?e=RS7yZb" xr:uid="{7FFD8EF8-D0DA-4991-B697-8E1A85243B1A}"/>
    <hyperlink ref="B75:C75" r:id="rId3" display="https://secretariadistritald-my.sharepoint.com/:f:/g/personal/cvillareal_sdmujer_gov_co/EueV1OQ1AyNHnjr1c2q0kosBjU_0PLxdcaaLKxoibY0EPw?e=Zvj4Nf" xr:uid="{B8593FB2-22AA-4BB0-A9A3-1F9AAE3B5EB6}"/>
    <hyperlink ref="D75:E75" r:id="rId4" display="https://secretariadistritald-my.sharepoint.com/:f:/g/personal/cvillareal_sdmujer_gov_co/Es2LOTN_MPdOglvW-aOGNlYBSLnQzi67aLrBaGWGQKznFA?e=9L00De" xr:uid="{CA4F5C6B-F938-4B3C-9466-549D630B62B1}"/>
    <hyperlink ref="B79" r:id="rId5" xr:uid="{C5A49A02-9BF7-45B0-97BE-E899EE659D99}"/>
    <hyperlink ref="D79" r:id="rId6" xr:uid="{C3D54FD4-DA96-4D71-AC16-896F6B837C2A}"/>
  </hyperlinks>
  <pageMargins left="0.25" right="0.25" top="0.75" bottom="0.75" header="0.3" footer="0.3"/>
  <pageSetup scale="24" fitToHeight="0" orientation="landscape" r:id="rId7"/>
  <rowBreaks count="3" manualBreakCount="3">
    <brk id="49" max="15" man="1"/>
    <brk id="78" max="15" man="1"/>
    <brk id="118" max="15" man="1"/>
  </rowBreaks>
  <drawing r:id="rId8"/>
  <extLst>
    <ext xmlns:x14="http://schemas.microsoft.com/office/spreadsheetml/2009/9/main" uri="{CCE6A557-97BC-4b89-ADB6-D9C93CAAB3DF}">
      <x14:dataValidations xmlns:xm="http://schemas.microsoft.com/office/excel/2006/main" count="1">
        <x14:dataValidation type="list" allowBlank="1" showInputMessage="1" showErrorMessage="1" xr:uid="{D2BDBB8A-BF4D-4F99-9A21-99260C1611B7}">
          <x14:formula1>
            <xm:f>Listas!$B$2:$B$4</xm:f>
          </x14:formula1>
          <xm:sqref>H35:I36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71C0-AB3C-401A-84A2-7B58ACCE02E4}">
  <sheetPr>
    <tabColor rgb="FF00B050"/>
    <pageSetUpPr fitToPage="1"/>
  </sheetPr>
  <dimension ref="A1:O126"/>
  <sheetViews>
    <sheetView showGridLines="0" topLeftCell="F16" zoomScale="70" zoomScaleNormal="70" zoomScaleSheetLayoutView="40" workbookViewId="0">
      <selection activeCell="N25" sqref="N25"/>
    </sheetView>
  </sheetViews>
  <sheetFormatPr baseColWidth="10" defaultColWidth="10.85546875" defaultRowHeight="14.25" x14ac:dyDescent="0.25"/>
  <cols>
    <col min="1" max="1" width="49.7109375" style="68" customWidth="1"/>
    <col min="2" max="2" width="35.7109375" style="68" customWidth="1"/>
    <col min="3" max="3" width="57.5703125" style="68" customWidth="1"/>
    <col min="4" max="4" width="35.7109375" style="68" customWidth="1"/>
    <col min="5" max="5" width="54.42578125" style="68" customWidth="1"/>
    <col min="6" max="7" width="35.7109375" style="68" customWidth="1"/>
    <col min="8" max="8" width="42.42578125" style="68" customWidth="1"/>
    <col min="9" max="9" width="67.7109375" style="68" customWidth="1"/>
    <col min="10" max="13" width="35.7109375" style="68" customWidth="1"/>
    <col min="14" max="14" width="18.7109375" style="68" bestFit="1"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12"/>
      <c r="B1" s="589" t="s">
        <v>182</v>
      </c>
      <c r="C1" s="590"/>
      <c r="D1" s="590"/>
      <c r="E1" s="590"/>
      <c r="F1" s="590"/>
      <c r="G1" s="590"/>
      <c r="H1" s="590"/>
      <c r="I1" s="590"/>
      <c r="J1" s="590"/>
      <c r="K1" s="590"/>
      <c r="L1" s="591"/>
      <c r="M1" s="586" t="s">
        <v>183</v>
      </c>
      <c r="N1" s="587"/>
      <c r="O1" s="588"/>
    </row>
    <row r="2" spans="1:15" s="150" customFormat="1" ht="30.75" customHeight="1" thickBot="1" x14ac:dyDescent="0.3">
      <c r="A2" s="613"/>
      <c r="B2" s="592" t="s">
        <v>184</v>
      </c>
      <c r="C2" s="593"/>
      <c r="D2" s="593"/>
      <c r="E2" s="593"/>
      <c r="F2" s="593"/>
      <c r="G2" s="593"/>
      <c r="H2" s="593"/>
      <c r="I2" s="593"/>
      <c r="J2" s="593"/>
      <c r="K2" s="593"/>
      <c r="L2" s="594"/>
      <c r="M2" s="586" t="s">
        <v>185</v>
      </c>
      <c r="N2" s="587"/>
      <c r="O2" s="588"/>
    </row>
    <row r="3" spans="1:15" s="150" customFormat="1" ht="24" customHeight="1" thickBot="1" x14ac:dyDescent="0.3">
      <c r="A3" s="613"/>
      <c r="B3" s="592" t="s">
        <v>186</v>
      </c>
      <c r="C3" s="593"/>
      <c r="D3" s="593"/>
      <c r="E3" s="593"/>
      <c r="F3" s="593"/>
      <c r="G3" s="593"/>
      <c r="H3" s="593"/>
      <c r="I3" s="593"/>
      <c r="J3" s="593"/>
      <c r="K3" s="593"/>
      <c r="L3" s="594"/>
      <c r="M3" s="586" t="s">
        <v>187</v>
      </c>
      <c r="N3" s="587"/>
      <c r="O3" s="588"/>
    </row>
    <row r="4" spans="1:15" s="150" customFormat="1" ht="21.75" customHeight="1" thickBot="1" x14ac:dyDescent="0.3">
      <c r="A4" s="614"/>
      <c r="B4" s="595" t="s">
        <v>188</v>
      </c>
      <c r="C4" s="596"/>
      <c r="D4" s="596"/>
      <c r="E4" s="596"/>
      <c r="F4" s="596"/>
      <c r="G4" s="596"/>
      <c r="H4" s="596"/>
      <c r="I4" s="596"/>
      <c r="J4" s="596"/>
      <c r="K4" s="596"/>
      <c r="L4" s="597"/>
      <c r="M4" s="586" t="s">
        <v>189</v>
      </c>
      <c r="N4" s="587"/>
      <c r="O4" s="588"/>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16" t="s">
        <v>190</v>
      </c>
      <c r="B6" s="246" t="s">
        <v>191</v>
      </c>
      <c r="C6" s="207"/>
      <c r="D6" s="246" t="s">
        <v>192</v>
      </c>
      <c r="E6" s="207"/>
      <c r="F6" s="246" t="s">
        <v>193</v>
      </c>
      <c r="G6" s="207" t="s">
        <v>197</v>
      </c>
      <c r="H6" s="246" t="s">
        <v>194</v>
      </c>
      <c r="I6" s="209"/>
      <c r="J6" s="600" t="s">
        <v>195</v>
      </c>
      <c r="K6" s="615"/>
      <c r="L6" s="245" t="s">
        <v>196</v>
      </c>
      <c r="M6" s="629"/>
      <c r="N6" s="629"/>
      <c r="O6" s="629"/>
    </row>
    <row r="7" spans="1:15" s="150" customFormat="1" ht="21.75" customHeight="1" thickBot="1" x14ac:dyDescent="0.3">
      <c r="A7" s="616"/>
      <c r="B7" s="247" t="s">
        <v>198</v>
      </c>
      <c r="C7" s="210"/>
      <c r="D7" s="246" t="s">
        <v>199</v>
      </c>
      <c r="E7" s="211"/>
      <c r="F7" s="246" t="s">
        <v>200</v>
      </c>
      <c r="G7" s="211"/>
      <c r="H7" s="246" t="s">
        <v>201</v>
      </c>
      <c r="I7" s="209"/>
      <c r="J7" s="600"/>
      <c r="K7" s="615"/>
      <c r="L7" s="245" t="s">
        <v>202</v>
      </c>
      <c r="M7" s="629"/>
      <c r="N7" s="629"/>
      <c r="O7" s="629"/>
    </row>
    <row r="8" spans="1:15" s="150" customFormat="1" ht="21.75" customHeight="1" thickBot="1" x14ac:dyDescent="0.3">
      <c r="A8" s="616"/>
      <c r="B8" s="246" t="s">
        <v>203</v>
      </c>
      <c r="C8" s="207"/>
      <c r="D8" s="246" t="s">
        <v>204</v>
      </c>
      <c r="E8" s="211"/>
      <c r="F8" s="246" t="s">
        <v>205</v>
      </c>
      <c r="G8" s="211"/>
      <c r="H8" s="246" t="s">
        <v>206</v>
      </c>
      <c r="I8" s="209"/>
      <c r="J8" s="600"/>
      <c r="K8" s="615"/>
      <c r="L8" s="245" t="s">
        <v>207</v>
      </c>
      <c r="M8" s="629" t="s">
        <v>197</v>
      </c>
      <c r="N8" s="629"/>
      <c r="O8" s="629"/>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22" t="s">
        <v>208</v>
      </c>
      <c r="B11" s="601" t="s">
        <v>269</v>
      </c>
      <c r="C11" s="602"/>
      <c r="D11" s="602"/>
      <c r="E11" s="602"/>
      <c r="F11" s="602"/>
      <c r="G11" s="602"/>
      <c r="H11" s="602"/>
      <c r="I11" s="602"/>
      <c r="J11" s="602"/>
      <c r="K11" s="602"/>
      <c r="L11" s="602"/>
      <c r="M11" s="602"/>
      <c r="N11" s="602"/>
      <c r="O11" s="603"/>
    </row>
    <row r="12" spans="1:15" ht="15" customHeight="1" x14ac:dyDescent="0.25">
      <c r="A12" s="623"/>
      <c r="B12" s="604"/>
      <c r="C12" s="605"/>
      <c r="D12" s="605"/>
      <c r="E12" s="605"/>
      <c r="F12" s="605"/>
      <c r="G12" s="605"/>
      <c r="H12" s="605"/>
      <c r="I12" s="605"/>
      <c r="J12" s="605"/>
      <c r="K12" s="605"/>
      <c r="L12" s="605"/>
      <c r="M12" s="605"/>
      <c r="N12" s="605"/>
      <c r="O12" s="606"/>
    </row>
    <row r="13" spans="1:15" ht="15" customHeight="1" thickBot="1" x14ac:dyDescent="0.3">
      <c r="A13" s="624"/>
      <c r="B13" s="607"/>
      <c r="C13" s="608"/>
      <c r="D13" s="608"/>
      <c r="E13" s="608"/>
      <c r="F13" s="608"/>
      <c r="G13" s="608"/>
      <c r="H13" s="608"/>
      <c r="I13" s="608"/>
      <c r="J13" s="608"/>
      <c r="K13" s="608"/>
      <c r="L13" s="608"/>
      <c r="M13" s="608"/>
      <c r="N13" s="608"/>
      <c r="O13" s="609"/>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3" t="s">
        <v>210</v>
      </c>
      <c r="B15" s="610" t="s">
        <v>270</v>
      </c>
      <c r="C15" s="610"/>
      <c r="D15" s="610"/>
      <c r="E15" s="610"/>
      <c r="F15" s="610"/>
      <c r="G15" s="616" t="s">
        <v>212</v>
      </c>
      <c r="H15" s="616"/>
      <c r="I15" s="611" t="s">
        <v>271</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3" t="s">
        <v>214</v>
      </c>
      <c r="B17" s="610" t="s">
        <v>215</v>
      </c>
      <c r="C17" s="610"/>
      <c r="D17" s="610"/>
      <c r="E17" s="610"/>
      <c r="F17" s="123" t="s">
        <v>216</v>
      </c>
      <c r="G17" s="617" t="s">
        <v>217</v>
      </c>
      <c r="H17" s="617"/>
      <c r="I17" s="617"/>
      <c r="J17" s="123" t="s">
        <v>218</v>
      </c>
      <c r="K17" s="610" t="s">
        <v>272</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98" t="s">
        <v>220</v>
      </c>
      <c r="B21" s="599"/>
      <c r="C21" s="599"/>
      <c r="D21" s="599"/>
      <c r="E21" s="599"/>
      <c r="F21" s="599"/>
      <c r="G21" s="599"/>
      <c r="H21" s="599"/>
      <c r="I21" s="599"/>
      <c r="J21" s="599"/>
      <c r="K21" s="599"/>
      <c r="L21" s="599"/>
      <c r="M21" s="599"/>
      <c r="N21" s="599"/>
      <c r="O21" s="600"/>
    </row>
    <row r="22" spans="1:15" ht="32.1" customHeight="1" thickBot="1" x14ac:dyDescent="0.3">
      <c r="A22" s="598" t="s">
        <v>221</v>
      </c>
      <c r="B22" s="599"/>
      <c r="C22" s="599"/>
      <c r="D22" s="599"/>
      <c r="E22" s="599"/>
      <c r="F22" s="599"/>
      <c r="G22" s="599"/>
      <c r="H22" s="599"/>
      <c r="I22" s="599"/>
      <c r="J22" s="599"/>
      <c r="K22" s="599"/>
      <c r="L22" s="599"/>
      <c r="M22" s="599"/>
      <c r="N22" s="599"/>
      <c r="O22" s="600"/>
    </row>
    <row r="23" spans="1:15" ht="32.1" customHeight="1" thickBot="1" x14ac:dyDescent="0.3">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4520475445</v>
      </c>
      <c r="C24" s="91"/>
      <c r="D24" s="91"/>
      <c r="E24" s="91"/>
      <c r="F24" s="91">
        <v>9501356555</v>
      </c>
      <c r="G24" s="91"/>
      <c r="H24" s="88"/>
      <c r="I24" s="88"/>
      <c r="J24" s="88"/>
      <c r="K24" s="88"/>
      <c r="L24" s="88"/>
      <c r="M24" s="88"/>
      <c r="N24" s="91">
        <f>SUM(B24:M24)</f>
        <v>14021832000</v>
      </c>
      <c r="O24" s="89"/>
    </row>
    <row r="25" spans="1:15" ht="32.1" customHeight="1" x14ac:dyDescent="0.25">
      <c r="A25" s="90" t="s">
        <v>225</v>
      </c>
      <c r="B25" s="91">
        <v>4520475445</v>
      </c>
      <c r="C25" s="91">
        <v>0</v>
      </c>
      <c r="D25" s="91"/>
      <c r="E25" s="91"/>
      <c r="F25" s="91"/>
      <c r="G25" s="91"/>
      <c r="H25" s="91"/>
      <c r="I25" s="91"/>
      <c r="J25" s="91"/>
      <c r="K25" s="91"/>
      <c r="L25" s="91"/>
      <c r="M25" s="91"/>
      <c r="N25" s="91">
        <f t="shared" ref="N25:N29" si="0">SUM(B25:M25)</f>
        <v>4520475445</v>
      </c>
      <c r="O25" s="122">
        <f>+(B25+C25+D25+E25+F25+G25+H25+I25+J25+K25+L25+M25)/N24</f>
        <v>0.32238836159212292</v>
      </c>
    </row>
    <row r="26" spans="1:15" ht="32.1" customHeight="1" x14ac:dyDescent="0.25">
      <c r="A26" s="90" t="s">
        <v>226</v>
      </c>
      <c r="B26" s="91"/>
      <c r="C26" s="91"/>
      <c r="D26" s="91"/>
      <c r="E26" s="91"/>
      <c r="F26" s="91"/>
      <c r="G26" s="91"/>
      <c r="H26" s="91"/>
      <c r="I26" s="91"/>
      <c r="J26" s="91"/>
      <c r="K26" s="91"/>
      <c r="L26" s="91"/>
      <c r="M26" s="91"/>
      <c r="N26" s="91">
        <f t="shared" si="0"/>
        <v>0</v>
      </c>
      <c r="O26" s="122"/>
    </row>
    <row r="27" spans="1:15" ht="32.1" customHeight="1" x14ac:dyDescent="0.25">
      <c r="A27" s="90" t="s">
        <v>227</v>
      </c>
      <c r="B27" s="91">
        <v>0</v>
      </c>
      <c r="C27" s="91">
        <v>0</v>
      </c>
      <c r="D27" s="91">
        <v>0</v>
      </c>
      <c r="E27" s="91">
        <v>0</v>
      </c>
      <c r="F27" s="91">
        <v>0</v>
      </c>
      <c r="G27" s="91">
        <v>0</v>
      </c>
      <c r="H27" s="91">
        <v>0</v>
      </c>
      <c r="I27" s="91">
        <v>0</v>
      </c>
      <c r="J27" s="91">
        <v>0</v>
      </c>
      <c r="K27" s="91">
        <v>0</v>
      </c>
      <c r="L27" s="91">
        <v>0</v>
      </c>
      <c r="M27" s="346">
        <v>0</v>
      </c>
      <c r="N27" s="91">
        <f t="shared" si="0"/>
        <v>0</v>
      </c>
      <c r="O27" s="347"/>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0</v>
      </c>
      <c r="C29" s="94">
        <v>0</v>
      </c>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67" t="s">
        <v>230</v>
      </c>
      <c r="B33" s="568"/>
      <c r="C33" s="568"/>
      <c r="D33" s="568"/>
      <c r="E33" s="568"/>
      <c r="F33" s="568"/>
      <c r="G33" s="568"/>
      <c r="H33" s="568"/>
      <c r="I33" s="569"/>
      <c r="J33" s="100"/>
    </row>
    <row r="34" spans="1:10" ht="50.25" customHeight="1" thickBot="1" x14ac:dyDescent="0.3">
      <c r="A34" s="107" t="s">
        <v>231</v>
      </c>
      <c r="B34" s="570" t="str">
        <f>+B11</f>
        <v>Realizar 157.500 atenciones efectivas a través de los diferentes canales de atención de la Línea Púrpura Distrital y los casos gestionados y analizados en el marco de la integración con el NUSE 123</v>
      </c>
      <c r="C34" s="571"/>
      <c r="D34" s="571"/>
      <c r="E34" s="571"/>
      <c r="F34" s="571"/>
      <c r="G34" s="571"/>
      <c r="H34" s="571"/>
      <c r="I34" s="572"/>
      <c r="J34" s="98"/>
    </row>
    <row r="35" spans="1:10" ht="18.75" customHeight="1" thickBot="1" x14ac:dyDescent="0.3">
      <c r="A35" s="561" t="s">
        <v>232</v>
      </c>
      <c r="B35" s="158">
        <v>2024</v>
      </c>
      <c r="C35" s="158">
        <v>2025</v>
      </c>
      <c r="D35" s="158">
        <v>2026</v>
      </c>
      <c r="E35" s="158">
        <v>2027</v>
      </c>
      <c r="F35" s="158" t="s">
        <v>233</v>
      </c>
      <c r="G35" s="580" t="s">
        <v>234</v>
      </c>
      <c r="H35" s="580" t="s">
        <v>21</v>
      </c>
      <c r="I35" s="580"/>
      <c r="J35" s="98"/>
    </row>
    <row r="36" spans="1:10" ht="50.25" customHeight="1" thickBot="1" x14ac:dyDescent="0.3">
      <c r="A36" s="562"/>
      <c r="B36" s="295">
        <v>21285</v>
      </c>
      <c r="C36" s="295">
        <v>45500</v>
      </c>
      <c r="D36" s="295">
        <v>45500</v>
      </c>
      <c r="E36" s="295">
        <v>45215</v>
      </c>
      <c r="F36" s="296">
        <f>SUM(B36:E36)</f>
        <v>157500</v>
      </c>
      <c r="G36" s="580"/>
      <c r="H36" s="580"/>
      <c r="I36" s="580"/>
      <c r="J36" s="98"/>
    </row>
    <row r="37" spans="1:10" ht="52.5" customHeight="1" thickBot="1" x14ac:dyDescent="0.3">
      <c r="A37" s="108" t="s">
        <v>235</v>
      </c>
      <c r="B37" s="573">
        <v>0.1</v>
      </c>
      <c r="C37" s="574"/>
      <c r="D37" s="577" t="s">
        <v>236</v>
      </c>
      <c r="E37" s="578"/>
      <c r="F37" s="578"/>
      <c r="G37" s="578"/>
      <c r="H37" s="578"/>
      <c r="I37" s="579"/>
    </row>
    <row r="38" spans="1:10" s="99" customFormat="1" ht="48" customHeight="1" thickBot="1" x14ac:dyDescent="0.3">
      <c r="A38" s="561" t="s">
        <v>237</v>
      </c>
      <c r="B38" s="108" t="s">
        <v>238</v>
      </c>
      <c r="C38" s="107" t="s">
        <v>239</v>
      </c>
      <c r="D38" s="549" t="s">
        <v>240</v>
      </c>
      <c r="E38" s="550"/>
      <c r="F38" s="549" t="s">
        <v>241</v>
      </c>
      <c r="G38" s="550"/>
      <c r="H38" s="109" t="s">
        <v>242</v>
      </c>
      <c r="I38" s="111" t="s">
        <v>243</v>
      </c>
    </row>
    <row r="39" spans="1:10" ht="246" customHeight="1" thickBot="1" x14ac:dyDescent="0.3">
      <c r="A39" s="562"/>
      <c r="B39" s="101">
        <v>3790</v>
      </c>
      <c r="C39" s="408">
        <v>3540</v>
      </c>
      <c r="D39" s="563" t="s">
        <v>645</v>
      </c>
      <c r="E39" s="564"/>
      <c r="F39" s="563" t="s">
        <v>646</v>
      </c>
      <c r="G39" s="564"/>
      <c r="H39" s="411" t="s">
        <v>633</v>
      </c>
      <c r="I39" s="407" t="s">
        <v>647</v>
      </c>
    </row>
    <row r="40" spans="1:10" s="99" customFormat="1" ht="54" customHeight="1" thickBot="1" x14ac:dyDescent="0.3">
      <c r="A40" s="561" t="s">
        <v>244</v>
      </c>
      <c r="B40" s="110" t="s">
        <v>238</v>
      </c>
      <c r="C40" s="109" t="s">
        <v>239</v>
      </c>
      <c r="D40" s="549" t="s">
        <v>240</v>
      </c>
      <c r="E40" s="550"/>
      <c r="F40" s="549" t="s">
        <v>241</v>
      </c>
      <c r="G40" s="550"/>
      <c r="H40" s="109" t="s">
        <v>242</v>
      </c>
      <c r="I40" s="111" t="s">
        <v>243</v>
      </c>
    </row>
    <row r="41" spans="1:10" ht="210.75" customHeight="1" thickBot="1" x14ac:dyDescent="0.3">
      <c r="A41" s="562"/>
      <c r="B41" s="101">
        <v>3790</v>
      </c>
      <c r="C41" s="408">
        <v>3183</v>
      </c>
      <c r="D41" s="563" t="s">
        <v>648</v>
      </c>
      <c r="E41" s="564"/>
      <c r="F41" s="563" t="s">
        <v>649</v>
      </c>
      <c r="G41" s="564"/>
      <c r="H41" s="411" t="s">
        <v>633</v>
      </c>
      <c r="I41" s="407" t="s">
        <v>647</v>
      </c>
    </row>
    <row r="42" spans="1:10" s="99" customFormat="1" ht="35.1" customHeight="1" thickBot="1" x14ac:dyDescent="0.3">
      <c r="A42" s="561" t="s">
        <v>245</v>
      </c>
      <c r="B42" s="110" t="s">
        <v>238</v>
      </c>
      <c r="C42" s="109" t="s">
        <v>239</v>
      </c>
      <c r="D42" s="549" t="s">
        <v>240</v>
      </c>
      <c r="E42" s="550"/>
      <c r="F42" s="549" t="s">
        <v>241</v>
      </c>
      <c r="G42" s="550"/>
      <c r="H42" s="109" t="s">
        <v>242</v>
      </c>
      <c r="I42" s="111" t="s">
        <v>243</v>
      </c>
    </row>
    <row r="43" spans="1:10" ht="152.44999999999999" customHeight="1" thickBot="1" x14ac:dyDescent="0.3">
      <c r="A43" s="562"/>
      <c r="B43" s="101">
        <v>3790</v>
      </c>
      <c r="C43" s="162">
        <v>3593</v>
      </c>
      <c r="D43" s="563" t="s">
        <v>852</v>
      </c>
      <c r="E43" s="564"/>
      <c r="F43" s="563" t="s">
        <v>770</v>
      </c>
      <c r="G43" s="564"/>
      <c r="H43" s="411" t="s">
        <v>633</v>
      </c>
      <c r="I43" s="407" t="s">
        <v>647</v>
      </c>
    </row>
    <row r="44" spans="1:10" s="99" customFormat="1" ht="35.1" customHeight="1" thickBot="1" x14ac:dyDescent="0.3">
      <c r="A44" s="561" t="s">
        <v>246</v>
      </c>
      <c r="B44" s="109" t="s">
        <v>238</v>
      </c>
      <c r="C44" s="110" t="s">
        <v>239</v>
      </c>
      <c r="D44" s="549" t="s">
        <v>240</v>
      </c>
      <c r="E44" s="550"/>
      <c r="F44" s="549" t="s">
        <v>241</v>
      </c>
      <c r="G44" s="550"/>
      <c r="H44" s="109" t="s">
        <v>242</v>
      </c>
      <c r="I44" s="109" t="s">
        <v>243</v>
      </c>
    </row>
    <row r="45" spans="1:10" ht="120.75" customHeight="1" thickBot="1" x14ac:dyDescent="0.3">
      <c r="A45" s="562"/>
      <c r="B45" s="101">
        <v>3790</v>
      </c>
      <c r="C45" s="104"/>
      <c r="D45" s="565"/>
      <c r="E45" s="566"/>
      <c r="F45" s="565"/>
      <c r="G45" s="566"/>
      <c r="H45" s="119"/>
      <c r="I45" s="120"/>
    </row>
    <row r="46" spans="1:10" s="99" customFormat="1" ht="35.1" customHeight="1" thickBot="1" x14ac:dyDescent="0.3">
      <c r="A46" s="561" t="s">
        <v>247</v>
      </c>
      <c r="B46" s="110" t="s">
        <v>238</v>
      </c>
      <c r="C46" s="109" t="s">
        <v>239</v>
      </c>
      <c r="D46" s="549" t="s">
        <v>240</v>
      </c>
      <c r="E46" s="550"/>
      <c r="F46" s="549" t="s">
        <v>241</v>
      </c>
      <c r="G46" s="550"/>
      <c r="H46" s="109" t="s">
        <v>242</v>
      </c>
      <c r="I46" s="111" t="s">
        <v>243</v>
      </c>
    </row>
    <row r="47" spans="1:10" ht="120.75" customHeight="1" thickBot="1" x14ac:dyDescent="0.3">
      <c r="A47" s="562"/>
      <c r="B47" s="101">
        <v>3800</v>
      </c>
      <c r="C47" s="104"/>
      <c r="D47" s="551"/>
      <c r="E47" s="553"/>
      <c r="F47" s="551"/>
      <c r="G47" s="553"/>
      <c r="H47" s="101"/>
      <c r="I47" s="102"/>
    </row>
    <row r="48" spans="1:10" s="99" customFormat="1" ht="35.1" customHeight="1" thickBot="1" x14ac:dyDescent="0.3">
      <c r="A48" s="561" t="s">
        <v>248</v>
      </c>
      <c r="B48" s="109" t="s">
        <v>238</v>
      </c>
      <c r="C48" s="109" t="s">
        <v>239</v>
      </c>
      <c r="D48" s="549" t="s">
        <v>240</v>
      </c>
      <c r="E48" s="550"/>
      <c r="F48" s="549" t="s">
        <v>241</v>
      </c>
      <c r="G48" s="550"/>
      <c r="H48" s="109" t="s">
        <v>242</v>
      </c>
      <c r="I48" s="111" t="s">
        <v>243</v>
      </c>
    </row>
    <row r="49" spans="1:9" ht="120.75" customHeight="1" thickBot="1" x14ac:dyDescent="0.3">
      <c r="A49" s="562"/>
      <c r="B49" s="101">
        <v>3800</v>
      </c>
      <c r="C49" s="106"/>
      <c r="D49" s="551"/>
      <c r="E49" s="553"/>
      <c r="F49" s="551"/>
      <c r="G49" s="553"/>
      <c r="H49" s="101"/>
      <c r="I49" s="102"/>
    </row>
    <row r="50" spans="1:9" ht="35.1" customHeight="1" thickBot="1" x14ac:dyDescent="0.3">
      <c r="A50" s="561" t="s">
        <v>249</v>
      </c>
      <c r="B50" s="108" t="s">
        <v>238</v>
      </c>
      <c r="C50" s="107" t="s">
        <v>239</v>
      </c>
      <c r="D50" s="549" t="s">
        <v>240</v>
      </c>
      <c r="E50" s="550"/>
      <c r="F50" s="549" t="s">
        <v>241</v>
      </c>
      <c r="G50" s="550"/>
      <c r="H50" s="109" t="s">
        <v>242</v>
      </c>
      <c r="I50" s="111" t="s">
        <v>243</v>
      </c>
    </row>
    <row r="51" spans="1:9" ht="120.75" customHeight="1" thickBot="1" x14ac:dyDescent="0.3">
      <c r="A51" s="562"/>
      <c r="B51" s="101">
        <v>3790</v>
      </c>
      <c r="C51" s="106"/>
      <c r="D51" s="551"/>
      <c r="E51" s="552"/>
      <c r="F51" s="551"/>
      <c r="G51" s="553"/>
      <c r="H51" s="101"/>
      <c r="I51" s="102"/>
    </row>
    <row r="52" spans="1:9" ht="35.1" customHeight="1" thickBot="1" x14ac:dyDescent="0.3">
      <c r="A52" s="561" t="s">
        <v>250</v>
      </c>
      <c r="B52" s="108" t="s">
        <v>238</v>
      </c>
      <c r="C52" s="107" t="s">
        <v>239</v>
      </c>
      <c r="D52" s="549" t="s">
        <v>240</v>
      </c>
      <c r="E52" s="550"/>
      <c r="F52" s="549" t="s">
        <v>241</v>
      </c>
      <c r="G52" s="550"/>
      <c r="H52" s="109" t="s">
        <v>242</v>
      </c>
      <c r="I52" s="111" t="s">
        <v>243</v>
      </c>
    </row>
    <row r="53" spans="1:9" ht="120.75" customHeight="1" thickBot="1" x14ac:dyDescent="0.3">
      <c r="A53" s="562"/>
      <c r="B53" s="101">
        <v>3790</v>
      </c>
      <c r="C53" s="106"/>
      <c r="D53" s="551"/>
      <c r="E53" s="552"/>
      <c r="F53" s="551"/>
      <c r="G53" s="553"/>
      <c r="H53" s="279"/>
      <c r="I53" s="102"/>
    </row>
    <row r="54" spans="1:9" ht="35.1" customHeight="1" thickBot="1" x14ac:dyDescent="0.3">
      <c r="A54" s="561" t="s">
        <v>251</v>
      </c>
      <c r="B54" s="109" t="s">
        <v>238</v>
      </c>
      <c r="C54" s="107" t="s">
        <v>239</v>
      </c>
      <c r="D54" s="549" t="s">
        <v>240</v>
      </c>
      <c r="E54" s="550"/>
      <c r="F54" s="549" t="s">
        <v>241</v>
      </c>
      <c r="G54" s="550"/>
      <c r="H54" s="109" t="s">
        <v>242</v>
      </c>
      <c r="I54" s="111" t="s">
        <v>243</v>
      </c>
    </row>
    <row r="55" spans="1:9" ht="120.75" customHeight="1" thickBot="1" x14ac:dyDescent="0.3">
      <c r="A55" s="562"/>
      <c r="B55" s="101">
        <v>3790</v>
      </c>
      <c r="C55" s="106"/>
      <c r="D55" s="551"/>
      <c r="E55" s="553"/>
      <c r="F55" s="551"/>
      <c r="G55" s="553"/>
      <c r="H55" s="101"/>
      <c r="I55" s="101"/>
    </row>
    <row r="56" spans="1:9" ht="35.1" customHeight="1" thickBot="1" x14ac:dyDescent="0.3">
      <c r="A56" s="561" t="s">
        <v>252</v>
      </c>
      <c r="B56" s="109" t="s">
        <v>238</v>
      </c>
      <c r="C56" s="107" t="s">
        <v>239</v>
      </c>
      <c r="D56" s="549" t="s">
        <v>240</v>
      </c>
      <c r="E56" s="550"/>
      <c r="F56" s="549" t="s">
        <v>241</v>
      </c>
      <c r="G56" s="550"/>
      <c r="H56" s="109" t="s">
        <v>242</v>
      </c>
      <c r="I56" s="111" t="s">
        <v>243</v>
      </c>
    </row>
    <row r="57" spans="1:9" ht="120.75" customHeight="1" thickBot="1" x14ac:dyDescent="0.3">
      <c r="A57" s="562"/>
      <c r="B57" s="101">
        <v>3790</v>
      </c>
      <c r="C57" s="106"/>
      <c r="D57" s="551"/>
      <c r="E57" s="553"/>
      <c r="F57" s="551"/>
      <c r="G57" s="553"/>
      <c r="H57" s="101"/>
      <c r="I57" s="102"/>
    </row>
    <row r="58" spans="1:9" ht="35.1" customHeight="1" thickBot="1" x14ac:dyDescent="0.3">
      <c r="A58" s="561" t="s">
        <v>253</v>
      </c>
      <c r="B58" s="109" t="s">
        <v>238</v>
      </c>
      <c r="C58" s="107" t="s">
        <v>239</v>
      </c>
      <c r="D58" s="549" t="s">
        <v>240</v>
      </c>
      <c r="E58" s="550"/>
      <c r="F58" s="549" t="s">
        <v>241</v>
      </c>
      <c r="G58" s="550"/>
      <c r="H58" s="109" t="s">
        <v>242</v>
      </c>
      <c r="I58" s="111" t="s">
        <v>243</v>
      </c>
    </row>
    <row r="59" spans="1:9" ht="120.75" customHeight="1" thickBot="1" x14ac:dyDescent="0.3">
      <c r="A59" s="562"/>
      <c r="B59" s="101">
        <v>3790</v>
      </c>
      <c r="C59" s="106"/>
      <c r="D59" s="551"/>
      <c r="E59" s="553"/>
      <c r="F59" s="552"/>
      <c r="G59" s="552"/>
      <c r="H59" s="101"/>
      <c r="I59" s="101"/>
    </row>
    <row r="60" spans="1:9" ht="35.1" customHeight="1" thickBot="1" x14ac:dyDescent="0.3">
      <c r="A60" s="561" t="s">
        <v>254</v>
      </c>
      <c r="B60" s="109" t="s">
        <v>238</v>
      </c>
      <c r="C60" s="107" t="s">
        <v>239</v>
      </c>
      <c r="D60" s="549" t="s">
        <v>240</v>
      </c>
      <c r="E60" s="550"/>
      <c r="F60" s="549" t="s">
        <v>241</v>
      </c>
      <c r="G60" s="550"/>
      <c r="H60" s="109" t="s">
        <v>242</v>
      </c>
      <c r="I60" s="111" t="s">
        <v>243</v>
      </c>
    </row>
    <row r="61" spans="1:9" ht="120.75" customHeight="1" thickBot="1" x14ac:dyDescent="0.3">
      <c r="A61" s="562"/>
      <c r="B61" s="101">
        <v>3790</v>
      </c>
      <c r="C61" s="106"/>
      <c r="D61" s="551"/>
      <c r="E61" s="553"/>
      <c r="F61" s="551"/>
      <c r="G61" s="553"/>
      <c r="H61" s="101"/>
      <c r="I61" s="101"/>
    </row>
    <row r="64" spans="1:9" s="98" customFormat="1" ht="30" customHeight="1" x14ac:dyDescent="0.25">
      <c r="A64" s="68"/>
      <c r="B64" s="68"/>
      <c r="C64" s="68"/>
      <c r="D64" s="68"/>
      <c r="E64" s="68"/>
      <c r="F64" s="68"/>
      <c r="G64" s="68"/>
      <c r="H64" s="68"/>
      <c r="I64" s="68"/>
    </row>
    <row r="65" spans="1:9" ht="34.5" customHeight="1" x14ac:dyDescent="0.25">
      <c r="A65" s="631" t="s">
        <v>255</v>
      </c>
      <c r="B65" s="631"/>
      <c r="C65" s="631"/>
      <c r="D65" s="631"/>
      <c r="E65" s="631"/>
      <c r="F65" s="631"/>
      <c r="G65" s="631"/>
      <c r="H65" s="631"/>
      <c r="I65" s="631"/>
    </row>
    <row r="66" spans="1:9" ht="85.5" customHeight="1" x14ac:dyDescent="0.25">
      <c r="A66" s="112" t="s">
        <v>256</v>
      </c>
      <c r="B66" s="558" t="s">
        <v>273</v>
      </c>
      <c r="C66" s="559"/>
      <c r="D66" s="558" t="s">
        <v>274</v>
      </c>
      <c r="E66" s="559"/>
      <c r="F66" s="558" t="s">
        <v>275</v>
      </c>
      <c r="G66" s="559"/>
      <c r="H66" s="558" t="s">
        <v>276</v>
      </c>
      <c r="I66" s="559"/>
    </row>
    <row r="67" spans="1:9" ht="78" customHeight="1" x14ac:dyDescent="0.25">
      <c r="A67" s="112" t="s">
        <v>260</v>
      </c>
      <c r="B67" s="657">
        <v>0.05</v>
      </c>
      <c r="C67" s="658"/>
      <c r="D67" s="657">
        <v>0.05</v>
      </c>
      <c r="E67" s="658"/>
      <c r="F67" s="649"/>
      <c r="G67" s="650"/>
      <c r="H67" s="649"/>
      <c r="I67" s="650"/>
    </row>
    <row r="68" spans="1:9" ht="30" customHeight="1" x14ac:dyDescent="0.25">
      <c r="A68" s="627" t="s">
        <v>191</v>
      </c>
      <c r="B68" s="165" t="s">
        <v>99</v>
      </c>
      <c r="C68" s="165" t="s">
        <v>239</v>
      </c>
      <c r="D68" s="165" t="s">
        <v>99</v>
      </c>
      <c r="E68" s="165" t="s">
        <v>239</v>
      </c>
      <c r="F68" s="165" t="s">
        <v>99</v>
      </c>
      <c r="G68" s="165" t="s">
        <v>239</v>
      </c>
      <c r="H68" s="165" t="s">
        <v>99</v>
      </c>
      <c r="I68" s="165" t="s">
        <v>239</v>
      </c>
    </row>
    <row r="69" spans="1:9" ht="30" customHeight="1" x14ac:dyDescent="0.25">
      <c r="A69" s="628"/>
      <c r="B69" s="114">
        <v>8.3000000000000004E-2</v>
      </c>
      <c r="C69" s="114">
        <v>8.3000000000000004E-2</v>
      </c>
      <c r="D69" s="114">
        <v>8.3000000000000004E-2</v>
      </c>
      <c r="E69" s="114">
        <v>8.3000000000000004E-2</v>
      </c>
      <c r="F69" s="121"/>
      <c r="G69" s="115"/>
      <c r="H69" s="121"/>
      <c r="I69" s="115"/>
    </row>
    <row r="70" spans="1:9" ht="315.75" customHeight="1" x14ac:dyDescent="0.25">
      <c r="A70" s="112" t="s">
        <v>261</v>
      </c>
      <c r="B70" s="556" t="s">
        <v>650</v>
      </c>
      <c r="C70" s="557"/>
      <c r="D70" s="659" t="s">
        <v>651</v>
      </c>
      <c r="E70" s="557"/>
      <c r="F70" s="632"/>
      <c r="G70" s="653"/>
      <c r="H70" s="632"/>
      <c r="I70" s="633"/>
    </row>
    <row r="71" spans="1:9" ht="80.25" customHeight="1" x14ac:dyDescent="0.25">
      <c r="A71" s="112" t="s">
        <v>262</v>
      </c>
      <c r="B71" s="660" t="s">
        <v>652</v>
      </c>
      <c r="C71" s="661"/>
      <c r="D71" s="660" t="s">
        <v>653</v>
      </c>
      <c r="E71" s="661"/>
      <c r="F71" s="545"/>
      <c r="G71" s="546"/>
      <c r="H71" s="545"/>
      <c r="I71" s="546"/>
    </row>
    <row r="72" spans="1:9" ht="30.75" customHeight="1" x14ac:dyDescent="0.25">
      <c r="A72" s="627" t="s">
        <v>192</v>
      </c>
      <c r="B72" s="165" t="s">
        <v>99</v>
      </c>
      <c r="C72" s="165" t="s">
        <v>239</v>
      </c>
      <c r="D72" s="165" t="s">
        <v>99</v>
      </c>
      <c r="E72" s="165" t="s">
        <v>239</v>
      </c>
      <c r="F72" s="165" t="s">
        <v>99</v>
      </c>
      <c r="G72" s="165" t="s">
        <v>239</v>
      </c>
      <c r="H72" s="165" t="s">
        <v>99</v>
      </c>
      <c r="I72" s="165" t="s">
        <v>239</v>
      </c>
    </row>
    <row r="73" spans="1:9" ht="30.75" customHeight="1" x14ac:dyDescent="0.25">
      <c r="A73" s="628"/>
      <c r="B73" s="114">
        <v>8.3000000000000004E-2</v>
      </c>
      <c r="C73" s="114">
        <v>8.3000000000000004E-2</v>
      </c>
      <c r="D73" s="114">
        <v>8.3000000000000004E-2</v>
      </c>
      <c r="E73" s="114">
        <v>8.3000000000000004E-2</v>
      </c>
      <c r="F73" s="121"/>
      <c r="G73" s="116"/>
      <c r="H73" s="121"/>
      <c r="I73" s="116"/>
    </row>
    <row r="74" spans="1:9" ht="321.75" customHeight="1" x14ac:dyDescent="0.25">
      <c r="A74" s="112" t="s">
        <v>261</v>
      </c>
      <c r="B74" s="556" t="s">
        <v>654</v>
      </c>
      <c r="C74" s="557"/>
      <c r="D74" s="659" t="s">
        <v>655</v>
      </c>
      <c r="E74" s="557"/>
      <c r="F74" s="632"/>
      <c r="G74" s="653"/>
      <c r="H74" s="584"/>
      <c r="I74" s="585"/>
    </row>
    <row r="75" spans="1:9" ht="80.25" customHeight="1" x14ac:dyDescent="0.25">
      <c r="A75" s="112" t="s">
        <v>262</v>
      </c>
      <c r="B75" s="660" t="s">
        <v>656</v>
      </c>
      <c r="C75" s="661"/>
      <c r="D75" s="660" t="s">
        <v>657</v>
      </c>
      <c r="E75" s="661"/>
      <c r="F75" s="545"/>
      <c r="G75" s="546"/>
      <c r="H75" s="545"/>
      <c r="I75" s="546"/>
    </row>
    <row r="76" spans="1:9" ht="30.75" customHeight="1" x14ac:dyDescent="0.25">
      <c r="A76" s="627" t="s">
        <v>193</v>
      </c>
      <c r="B76" s="165" t="s">
        <v>99</v>
      </c>
      <c r="C76" s="165" t="s">
        <v>239</v>
      </c>
      <c r="D76" s="165" t="s">
        <v>99</v>
      </c>
      <c r="E76" s="165" t="s">
        <v>239</v>
      </c>
      <c r="F76" s="165" t="s">
        <v>99</v>
      </c>
      <c r="G76" s="165" t="s">
        <v>239</v>
      </c>
      <c r="H76" s="165" t="s">
        <v>99</v>
      </c>
      <c r="I76" s="165" t="s">
        <v>239</v>
      </c>
    </row>
    <row r="77" spans="1:9" ht="30.75" customHeight="1" x14ac:dyDescent="0.25">
      <c r="A77" s="628"/>
      <c r="B77" s="114">
        <v>8.3000000000000004E-2</v>
      </c>
      <c r="C77" s="114">
        <v>8.3000000000000004E-2</v>
      </c>
      <c r="D77" s="114">
        <v>8.3000000000000004E-2</v>
      </c>
      <c r="E77" s="114">
        <v>8.3000000000000004E-2</v>
      </c>
      <c r="F77" s="121"/>
      <c r="G77" s="116"/>
      <c r="H77" s="121"/>
      <c r="I77" s="116"/>
    </row>
    <row r="78" spans="1:9" ht="323.10000000000002" customHeight="1" x14ac:dyDescent="0.25">
      <c r="A78" s="112" t="s">
        <v>261</v>
      </c>
      <c r="B78" s="556" t="s">
        <v>771</v>
      </c>
      <c r="C78" s="557"/>
      <c r="D78" s="556" t="s">
        <v>774</v>
      </c>
      <c r="E78" s="557"/>
      <c r="F78" s="632"/>
      <c r="G78" s="653"/>
      <c r="H78" s="545"/>
      <c r="I78" s="546"/>
    </row>
    <row r="79" spans="1:9" ht="80.25" customHeight="1" x14ac:dyDescent="0.25">
      <c r="A79" s="112" t="s">
        <v>262</v>
      </c>
      <c r="B79" s="660" t="s">
        <v>772</v>
      </c>
      <c r="C79" s="662"/>
      <c r="D79" s="660" t="s">
        <v>773</v>
      </c>
      <c r="E79" s="662"/>
      <c r="F79" s="545"/>
      <c r="G79" s="546"/>
      <c r="H79" s="545"/>
      <c r="I79" s="546"/>
    </row>
    <row r="80" spans="1:9" ht="30.75" customHeight="1" x14ac:dyDescent="0.25">
      <c r="A80" s="627" t="s">
        <v>194</v>
      </c>
      <c r="B80" s="165" t="s">
        <v>99</v>
      </c>
      <c r="C80" s="165" t="s">
        <v>239</v>
      </c>
      <c r="D80" s="165" t="s">
        <v>99</v>
      </c>
      <c r="E80" s="165" t="s">
        <v>239</v>
      </c>
      <c r="F80" s="165" t="s">
        <v>99</v>
      </c>
      <c r="G80" s="165" t="s">
        <v>239</v>
      </c>
      <c r="H80" s="165" t="s">
        <v>99</v>
      </c>
      <c r="I80" s="165" t="s">
        <v>239</v>
      </c>
    </row>
    <row r="81" spans="1:9" ht="30.75" customHeight="1" x14ac:dyDescent="0.25">
      <c r="A81" s="628"/>
      <c r="B81" s="114">
        <v>8.3000000000000004E-2</v>
      </c>
      <c r="C81" s="115"/>
      <c r="D81" s="114">
        <v>8.3000000000000004E-2</v>
      </c>
      <c r="E81" s="115"/>
      <c r="F81" s="121"/>
      <c r="G81" s="116"/>
      <c r="H81" s="121"/>
      <c r="I81" s="116"/>
    </row>
    <row r="82" spans="1:9" ht="80.25" customHeight="1" x14ac:dyDescent="0.25">
      <c r="A82" s="112" t="s">
        <v>261</v>
      </c>
      <c r="B82" s="547"/>
      <c r="C82" s="548"/>
      <c r="D82" s="547"/>
      <c r="E82" s="548"/>
      <c r="F82" s="632"/>
      <c r="G82" s="653"/>
      <c r="H82" s="545"/>
      <c r="I82" s="546"/>
    </row>
    <row r="83" spans="1:9" ht="80.25" customHeight="1" x14ac:dyDescent="0.25">
      <c r="A83" s="112" t="s">
        <v>262</v>
      </c>
      <c r="B83" s="625"/>
      <c r="C83" s="626"/>
      <c r="D83" s="625"/>
      <c r="E83" s="626"/>
      <c r="F83" s="545"/>
      <c r="G83" s="546"/>
      <c r="H83" s="545"/>
      <c r="I83" s="546"/>
    </row>
    <row r="84" spans="1:9" ht="30" customHeight="1" x14ac:dyDescent="0.25">
      <c r="A84" s="627" t="s">
        <v>198</v>
      </c>
      <c r="B84" s="165" t="s">
        <v>99</v>
      </c>
      <c r="C84" s="165" t="s">
        <v>239</v>
      </c>
      <c r="D84" s="165" t="s">
        <v>99</v>
      </c>
      <c r="E84" s="165" t="s">
        <v>239</v>
      </c>
      <c r="F84" s="165" t="s">
        <v>99</v>
      </c>
      <c r="G84" s="165" t="s">
        <v>239</v>
      </c>
      <c r="H84" s="165" t="s">
        <v>99</v>
      </c>
      <c r="I84" s="165" t="s">
        <v>239</v>
      </c>
    </row>
    <row r="85" spans="1:9" ht="30" customHeight="1" x14ac:dyDescent="0.25">
      <c r="A85" s="628"/>
      <c r="B85" s="114">
        <v>8.3000000000000004E-2</v>
      </c>
      <c r="C85" s="115"/>
      <c r="D85" s="114">
        <v>8.3000000000000004E-2</v>
      </c>
      <c r="E85" s="115"/>
      <c r="F85" s="121"/>
      <c r="G85" s="116"/>
      <c r="H85" s="121"/>
      <c r="I85" s="116"/>
    </row>
    <row r="86" spans="1:9" ht="80.25" customHeight="1" x14ac:dyDescent="0.25">
      <c r="A86" s="112" t="s">
        <v>261</v>
      </c>
      <c r="B86" s="560"/>
      <c r="C86" s="560"/>
      <c r="D86" s="560"/>
      <c r="E86" s="560"/>
      <c r="F86" s="560"/>
      <c r="G86" s="560"/>
      <c r="H86" s="560"/>
      <c r="I86" s="560"/>
    </row>
    <row r="87" spans="1:9" ht="80.25" customHeight="1" x14ac:dyDescent="0.25">
      <c r="A87" s="112" t="s">
        <v>262</v>
      </c>
      <c r="B87" s="542"/>
      <c r="C87" s="543"/>
      <c r="D87" s="542"/>
      <c r="E87" s="543"/>
      <c r="F87" s="542"/>
      <c r="G87" s="543"/>
      <c r="H87" s="542"/>
      <c r="I87" s="543"/>
    </row>
    <row r="88" spans="1:9" ht="29.25" customHeight="1" x14ac:dyDescent="0.25">
      <c r="A88" s="627" t="s">
        <v>199</v>
      </c>
      <c r="B88" s="165" t="s">
        <v>99</v>
      </c>
      <c r="C88" s="165" t="s">
        <v>239</v>
      </c>
      <c r="D88" s="165" t="s">
        <v>99</v>
      </c>
      <c r="E88" s="165" t="s">
        <v>239</v>
      </c>
      <c r="F88" s="165" t="s">
        <v>99</v>
      </c>
      <c r="G88" s="165" t="s">
        <v>239</v>
      </c>
      <c r="H88" s="165" t="s">
        <v>99</v>
      </c>
      <c r="I88" s="165" t="s">
        <v>239</v>
      </c>
    </row>
    <row r="89" spans="1:9" ht="29.25" customHeight="1" x14ac:dyDescent="0.25">
      <c r="A89" s="628"/>
      <c r="B89" s="114">
        <v>8.3000000000000004E-2</v>
      </c>
      <c r="C89" s="117"/>
      <c r="D89" s="114">
        <v>8.3000000000000004E-2</v>
      </c>
      <c r="E89" s="117"/>
      <c r="F89" s="121"/>
      <c r="G89" s="116"/>
      <c r="H89" s="121"/>
      <c r="I89" s="116"/>
    </row>
    <row r="90" spans="1:9" ht="80.25" customHeight="1" x14ac:dyDescent="0.25">
      <c r="A90" s="112" t="s">
        <v>261</v>
      </c>
      <c r="B90" s="541"/>
      <c r="C90" s="541"/>
      <c r="D90" s="541"/>
      <c r="E90" s="541"/>
      <c r="F90" s="541"/>
      <c r="G90" s="541"/>
      <c r="H90" s="541"/>
      <c r="I90" s="541"/>
    </row>
    <row r="91" spans="1:9" ht="80.25" customHeight="1" x14ac:dyDescent="0.25">
      <c r="A91" s="112" t="s">
        <v>262</v>
      </c>
      <c r="B91" s="542"/>
      <c r="C91" s="543"/>
      <c r="D91" s="542"/>
      <c r="E91" s="543"/>
      <c r="F91" s="542"/>
      <c r="G91" s="543"/>
      <c r="H91" s="542"/>
      <c r="I91" s="543"/>
    </row>
    <row r="92" spans="1:9" ht="24.95" customHeight="1" x14ac:dyDescent="0.25">
      <c r="A92" s="627" t="s">
        <v>200</v>
      </c>
      <c r="B92" s="165" t="s">
        <v>99</v>
      </c>
      <c r="C92" s="165" t="s">
        <v>239</v>
      </c>
      <c r="D92" s="165" t="s">
        <v>99</v>
      </c>
      <c r="E92" s="165" t="s">
        <v>239</v>
      </c>
      <c r="F92" s="165" t="s">
        <v>99</v>
      </c>
      <c r="G92" s="165" t="s">
        <v>239</v>
      </c>
      <c r="H92" s="165" t="s">
        <v>99</v>
      </c>
      <c r="I92" s="165" t="s">
        <v>239</v>
      </c>
    </row>
    <row r="93" spans="1:9" ht="24.95" customHeight="1" x14ac:dyDescent="0.25">
      <c r="A93" s="628"/>
      <c r="B93" s="114">
        <v>8.3000000000000004E-2</v>
      </c>
      <c r="C93" s="117"/>
      <c r="D93" s="114">
        <v>8.3000000000000004E-2</v>
      </c>
      <c r="E93" s="117"/>
      <c r="F93" s="121"/>
      <c r="G93" s="116"/>
      <c r="H93" s="121"/>
      <c r="I93" s="116"/>
    </row>
    <row r="94" spans="1:9" ht="80.25" customHeight="1" x14ac:dyDescent="0.25">
      <c r="A94" s="112" t="s">
        <v>261</v>
      </c>
      <c r="B94" s="541"/>
      <c r="C94" s="541"/>
      <c r="D94" s="541"/>
      <c r="E94" s="541"/>
      <c r="F94" s="541"/>
      <c r="G94" s="541"/>
      <c r="H94" s="541"/>
      <c r="I94" s="541"/>
    </row>
    <row r="95" spans="1:9" ht="80.25" customHeight="1" x14ac:dyDescent="0.25">
      <c r="A95" s="112" t="s">
        <v>262</v>
      </c>
      <c r="B95" s="542"/>
      <c r="C95" s="543"/>
      <c r="D95" s="542"/>
      <c r="E95" s="543"/>
      <c r="F95" s="542"/>
      <c r="G95" s="543"/>
      <c r="H95" s="542"/>
      <c r="I95" s="543"/>
    </row>
    <row r="96" spans="1:9" ht="24.95" customHeight="1" x14ac:dyDescent="0.25">
      <c r="A96" s="627" t="s">
        <v>201</v>
      </c>
      <c r="B96" s="165" t="s">
        <v>99</v>
      </c>
      <c r="C96" s="165" t="s">
        <v>239</v>
      </c>
      <c r="D96" s="165" t="s">
        <v>99</v>
      </c>
      <c r="E96" s="165" t="s">
        <v>239</v>
      </c>
      <c r="F96" s="165" t="s">
        <v>99</v>
      </c>
      <c r="G96" s="165" t="s">
        <v>239</v>
      </c>
      <c r="H96" s="165" t="s">
        <v>99</v>
      </c>
      <c r="I96" s="165" t="s">
        <v>239</v>
      </c>
    </row>
    <row r="97" spans="1:9" ht="24.95" customHeight="1" x14ac:dyDescent="0.25">
      <c r="A97" s="628"/>
      <c r="B97" s="114">
        <v>8.3000000000000004E-2</v>
      </c>
      <c r="C97" s="117"/>
      <c r="D97" s="114">
        <v>8.3000000000000004E-2</v>
      </c>
      <c r="E97" s="117"/>
      <c r="F97" s="121"/>
      <c r="G97" s="116"/>
      <c r="H97" s="121"/>
      <c r="I97" s="116"/>
    </row>
    <row r="98" spans="1:9" ht="80.25" customHeight="1" x14ac:dyDescent="0.25">
      <c r="A98" s="112" t="s">
        <v>261</v>
      </c>
      <c r="B98" s="541"/>
      <c r="C98" s="541"/>
      <c r="D98" s="541"/>
      <c r="E98" s="541"/>
      <c r="F98" s="541"/>
      <c r="G98" s="541"/>
      <c r="H98" s="541"/>
      <c r="I98" s="541"/>
    </row>
    <row r="99" spans="1:9" ht="80.25" customHeight="1" x14ac:dyDescent="0.25">
      <c r="A99" s="112" t="s">
        <v>262</v>
      </c>
      <c r="B99" s="542"/>
      <c r="C99" s="543"/>
      <c r="D99" s="542"/>
      <c r="E99" s="543"/>
      <c r="F99" s="542"/>
      <c r="G99" s="543"/>
      <c r="H99" s="542"/>
      <c r="I99" s="543"/>
    </row>
    <row r="100" spans="1:9" ht="24.95" customHeight="1" x14ac:dyDescent="0.25">
      <c r="A100" s="627" t="s">
        <v>203</v>
      </c>
      <c r="B100" s="165" t="s">
        <v>99</v>
      </c>
      <c r="C100" s="165" t="s">
        <v>239</v>
      </c>
      <c r="D100" s="165" t="s">
        <v>99</v>
      </c>
      <c r="E100" s="165" t="s">
        <v>239</v>
      </c>
      <c r="F100" s="165" t="s">
        <v>99</v>
      </c>
      <c r="G100" s="165" t="s">
        <v>239</v>
      </c>
      <c r="H100" s="165" t="s">
        <v>99</v>
      </c>
      <c r="I100" s="165" t="s">
        <v>239</v>
      </c>
    </row>
    <row r="101" spans="1:9" ht="24.95" customHeight="1" x14ac:dyDescent="0.25">
      <c r="A101" s="628"/>
      <c r="B101" s="114">
        <v>8.4000000000000005E-2</v>
      </c>
      <c r="C101" s="117"/>
      <c r="D101" s="114">
        <v>8.4000000000000005E-2</v>
      </c>
      <c r="E101" s="117"/>
      <c r="F101" s="121"/>
      <c r="G101" s="116"/>
      <c r="H101" s="121"/>
      <c r="I101" s="116"/>
    </row>
    <row r="102" spans="1:9" ht="80.25" customHeight="1" x14ac:dyDescent="0.25">
      <c r="A102" s="112" t="s">
        <v>261</v>
      </c>
      <c r="B102" s="541"/>
      <c r="C102" s="541"/>
      <c r="D102" s="541"/>
      <c r="E102" s="541"/>
      <c r="F102" s="541"/>
      <c r="G102" s="541"/>
      <c r="H102" s="541"/>
      <c r="I102" s="541"/>
    </row>
    <row r="103" spans="1:9" ht="80.25" customHeight="1" x14ac:dyDescent="0.25">
      <c r="A103" s="112" t="s">
        <v>262</v>
      </c>
      <c r="B103" s="542"/>
      <c r="C103" s="543"/>
      <c r="D103" s="542"/>
      <c r="E103" s="543"/>
      <c r="F103" s="542"/>
      <c r="G103" s="543"/>
      <c r="H103" s="542"/>
      <c r="I103" s="543"/>
    </row>
    <row r="104" spans="1:9" ht="24.95" customHeight="1" x14ac:dyDescent="0.25">
      <c r="A104" s="627" t="s">
        <v>204</v>
      </c>
      <c r="B104" s="165" t="s">
        <v>99</v>
      </c>
      <c r="C104" s="165" t="s">
        <v>239</v>
      </c>
      <c r="D104" s="165" t="s">
        <v>99</v>
      </c>
      <c r="E104" s="165" t="s">
        <v>239</v>
      </c>
      <c r="F104" s="165" t="s">
        <v>99</v>
      </c>
      <c r="G104" s="165" t="s">
        <v>239</v>
      </c>
      <c r="H104" s="165" t="s">
        <v>99</v>
      </c>
      <c r="I104" s="165" t="s">
        <v>239</v>
      </c>
    </row>
    <row r="105" spans="1:9" ht="24.95" customHeight="1" x14ac:dyDescent="0.25">
      <c r="A105" s="628"/>
      <c r="B105" s="114">
        <v>8.4000000000000005E-2</v>
      </c>
      <c r="C105" s="117"/>
      <c r="D105" s="114">
        <v>8.4000000000000005E-2</v>
      </c>
      <c r="E105" s="117"/>
      <c r="F105" s="121"/>
      <c r="G105" s="116"/>
      <c r="H105" s="121"/>
      <c r="I105" s="116"/>
    </row>
    <row r="106" spans="1:9" ht="80.25" customHeight="1" x14ac:dyDescent="0.25">
      <c r="A106" s="112" t="s">
        <v>261</v>
      </c>
      <c r="B106" s="541"/>
      <c r="C106" s="541"/>
      <c r="D106" s="541"/>
      <c r="E106" s="541"/>
      <c r="F106" s="541"/>
      <c r="G106" s="541"/>
      <c r="H106" s="541"/>
      <c r="I106" s="541"/>
    </row>
    <row r="107" spans="1:9" ht="80.25" customHeight="1" x14ac:dyDescent="0.25">
      <c r="A107" s="112" t="s">
        <v>262</v>
      </c>
      <c r="B107" s="542"/>
      <c r="C107" s="543"/>
      <c r="D107" s="542"/>
      <c r="E107" s="543"/>
      <c r="F107" s="542"/>
      <c r="G107" s="543"/>
      <c r="H107" s="542"/>
      <c r="I107" s="543"/>
    </row>
    <row r="108" spans="1:9" ht="24.95" customHeight="1" x14ac:dyDescent="0.25">
      <c r="A108" s="627" t="s">
        <v>205</v>
      </c>
      <c r="B108" s="165" t="s">
        <v>99</v>
      </c>
      <c r="C108" s="165" t="s">
        <v>239</v>
      </c>
      <c r="D108" s="165" t="s">
        <v>99</v>
      </c>
      <c r="E108" s="165" t="s">
        <v>239</v>
      </c>
      <c r="F108" s="165" t="s">
        <v>99</v>
      </c>
      <c r="G108" s="165" t="s">
        <v>239</v>
      </c>
      <c r="H108" s="165" t="s">
        <v>99</v>
      </c>
      <c r="I108" s="165" t="s">
        <v>239</v>
      </c>
    </row>
    <row r="109" spans="1:9" ht="24.95" customHeight="1" x14ac:dyDescent="0.25">
      <c r="A109" s="628"/>
      <c r="B109" s="114">
        <v>8.4000000000000005E-2</v>
      </c>
      <c r="C109" s="117"/>
      <c r="D109" s="114">
        <v>8.4000000000000005E-2</v>
      </c>
      <c r="E109" s="117"/>
      <c r="F109" s="121"/>
      <c r="G109" s="116"/>
      <c r="H109" s="121"/>
      <c r="I109" s="116"/>
    </row>
    <row r="110" spans="1:9" ht="80.25" customHeight="1" x14ac:dyDescent="0.25">
      <c r="A110" s="112" t="s">
        <v>261</v>
      </c>
      <c r="B110" s="541"/>
      <c r="C110" s="541"/>
      <c r="D110" s="541"/>
      <c r="E110" s="541"/>
      <c r="F110" s="541"/>
      <c r="G110" s="541"/>
      <c r="H110" s="541"/>
      <c r="I110" s="541"/>
    </row>
    <row r="111" spans="1:9" ht="80.25" customHeight="1" x14ac:dyDescent="0.25">
      <c r="A111" s="112" t="s">
        <v>262</v>
      </c>
      <c r="B111" s="542"/>
      <c r="C111" s="543"/>
      <c r="D111" s="542"/>
      <c r="E111" s="543"/>
      <c r="F111" s="542"/>
      <c r="G111" s="543"/>
      <c r="H111" s="542"/>
      <c r="I111" s="543"/>
    </row>
    <row r="112" spans="1:9" ht="24.95" customHeight="1" x14ac:dyDescent="0.25">
      <c r="A112" s="627" t="s">
        <v>206</v>
      </c>
      <c r="B112" s="165" t="s">
        <v>99</v>
      </c>
      <c r="C112" s="165" t="s">
        <v>239</v>
      </c>
      <c r="D112" s="165" t="s">
        <v>99</v>
      </c>
      <c r="E112" s="165" t="s">
        <v>239</v>
      </c>
      <c r="F112" s="165" t="s">
        <v>99</v>
      </c>
      <c r="G112" s="165" t="s">
        <v>239</v>
      </c>
      <c r="H112" s="165" t="s">
        <v>99</v>
      </c>
      <c r="I112" s="165" t="s">
        <v>239</v>
      </c>
    </row>
    <row r="113" spans="1:9" ht="24.95" customHeight="1" x14ac:dyDescent="0.25">
      <c r="A113" s="628"/>
      <c r="B113" s="114">
        <v>8.4000000000000005E-2</v>
      </c>
      <c r="C113" s="267"/>
      <c r="D113" s="114">
        <v>8.4000000000000005E-2</v>
      </c>
      <c r="E113" s="267"/>
      <c r="F113" s="267"/>
      <c r="G113" s="268"/>
      <c r="H113" s="267"/>
      <c r="I113" s="268"/>
    </row>
    <row r="114" spans="1:9" ht="80.25" customHeight="1" x14ac:dyDescent="0.25">
      <c r="A114" s="112" t="s">
        <v>261</v>
      </c>
      <c r="B114" s="544"/>
      <c r="C114" s="544"/>
      <c r="D114" s="544"/>
      <c r="E114" s="544"/>
      <c r="F114" s="544"/>
      <c r="G114" s="544"/>
      <c r="H114" s="544"/>
      <c r="I114" s="544"/>
    </row>
    <row r="115" spans="1:9" ht="80.25" customHeight="1" x14ac:dyDescent="0.25">
      <c r="A115" s="112" t="s">
        <v>262</v>
      </c>
      <c r="B115" s="542"/>
      <c r="C115" s="543"/>
      <c r="D115" s="542"/>
      <c r="E115" s="543"/>
      <c r="F115" s="542"/>
      <c r="G115" s="543"/>
      <c r="H115" s="542"/>
      <c r="I115" s="543"/>
    </row>
    <row r="116" spans="1:9" ht="16.5" x14ac:dyDescent="0.25">
      <c r="A116" s="113" t="s">
        <v>263</v>
      </c>
      <c r="B116" s="118">
        <f t="shared" ref="B116:I116" si="1">(B69+B73+B77+B81+B85+B89+B93+B97+B101+B105+B109+B113)</f>
        <v>0.99999999999999989</v>
      </c>
      <c r="C116" s="118">
        <f t="shared" si="1"/>
        <v>0.249</v>
      </c>
      <c r="D116" s="118">
        <f t="shared" si="1"/>
        <v>0.99999999999999989</v>
      </c>
      <c r="E116" s="118">
        <f t="shared" si="1"/>
        <v>0.249</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C75" r:id="rId1" display="https://secretariadistritald-my.sharepoint.com/:f:/g/personal/cvillareal_sdmujer_gov_co/EgWa-Pi9ZMVCtVAtmKbN5W0Bx3iBmlcavtl9GA-3X1x89Q?e=NrTUk1" xr:uid="{9505DB66-B5B7-400B-AB77-76B72878E6A7}"/>
    <hyperlink ref="D75:E75" r:id="rId2" display="https://secretariadistritald-my.sharepoint.com/:f:/g/personal/cvillareal_sdmujer_gov_co/EqHotYSvJQBPhJFYYx7bYi8B2Y-XYOH6hR1LDbajSO9xHA?e=gSIAn4" xr:uid="{491D2CD7-8819-4AE4-9CB9-9993FB2CE8AC}"/>
    <hyperlink ref="B71:C71" r:id="rId3" display="https://secretariadistritald-my.sharepoint.com/:f:/g/personal/cvillareal_sdmujer_gov_co/Eutn3y9ncfVDjUimjqNih0MBEOcRMqD4J5drnGxDbVUrBQ?e=QqPMjB" xr:uid="{20AA0EFC-49E8-4DDE-BF22-88C62FD9ED22}"/>
    <hyperlink ref="D71:E71" r:id="rId4" display="https://secretariadistritald-my.sharepoint.com/:f:/g/personal/cvillareal_sdmujer_gov_co/EupRnuUCxlFBm0VDOJNgpe8BqjTtRhRUCeQbFOUFEYX5lQ?e=UMiwyc" xr:uid="{7D50CCB1-78F8-4D40-8FEA-C18D4E87A482}"/>
    <hyperlink ref="B79" r:id="rId5" xr:uid="{3B8AA10F-8832-4408-ADEC-D29EF1719F70}"/>
    <hyperlink ref="D79" r:id="rId6" xr:uid="{785E2BA3-0578-4FC7-9110-1A42EA205C42}"/>
  </hyperlinks>
  <pageMargins left="0.25" right="0.25" top="0.75" bottom="0.75" header="0.3" footer="0.3"/>
  <pageSetup scale="22" fitToHeight="0" orientation="landscape" r:id="rId7"/>
  <rowBreaks count="2" manualBreakCount="2">
    <brk id="49" max="15" man="1"/>
    <brk id="79" max="15" man="1"/>
  </rowBreaks>
  <drawing r:id="rId8"/>
  <extLst>
    <ext xmlns:x14="http://schemas.microsoft.com/office/spreadsheetml/2009/9/main" uri="{CCE6A557-97BC-4b89-ADB6-D9C93CAAB3DF}">
      <x14:dataValidations xmlns:xm="http://schemas.microsoft.com/office/excel/2006/main" count="1">
        <x14:dataValidation type="list" allowBlank="1" showInputMessage="1" showErrorMessage="1" xr:uid="{2CEDF12E-1B23-44B1-B896-1709008F4BEB}">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A23D-D77C-4D11-8DD3-B37DDFFF7356}">
  <sheetPr>
    <tabColor rgb="FF00B050"/>
    <pageSetUpPr fitToPage="1"/>
  </sheetPr>
  <dimension ref="A1:O126"/>
  <sheetViews>
    <sheetView showGridLines="0" topLeftCell="H16" zoomScale="80" zoomScaleNormal="80" zoomScaleSheetLayoutView="30" workbookViewId="0">
      <selection activeCell="N25" sqref="N25:N26"/>
    </sheetView>
  </sheetViews>
  <sheetFormatPr baseColWidth="10" defaultColWidth="10.85546875" defaultRowHeight="14.25" x14ac:dyDescent="0.25"/>
  <cols>
    <col min="1" max="1" width="49.7109375" style="68" customWidth="1"/>
    <col min="2" max="2" width="35.7109375" style="68" customWidth="1"/>
    <col min="3" max="3" width="45" style="68" customWidth="1"/>
    <col min="4" max="7" width="35.7109375" style="68" customWidth="1"/>
    <col min="8" max="8" width="61.85546875" style="68" customWidth="1"/>
    <col min="9" max="9" width="56.85546875" style="68" customWidth="1"/>
    <col min="10" max="13" width="35.7109375" style="68" customWidth="1"/>
    <col min="14" max="14" width="25.7109375"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12"/>
      <c r="B1" s="589" t="s">
        <v>182</v>
      </c>
      <c r="C1" s="590"/>
      <c r="D1" s="590"/>
      <c r="E1" s="590"/>
      <c r="F1" s="590"/>
      <c r="G1" s="590"/>
      <c r="H1" s="590"/>
      <c r="I1" s="590"/>
      <c r="J1" s="590"/>
      <c r="K1" s="590"/>
      <c r="L1" s="591"/>
      <c r="M1" s="586" t="s">
        <v>183</v>
      </c>
      <c r="N1" s="587"/>
      <c r="O1" s="588"/>
    </row>
    <row r="2" spans="1:15" s="150" customFormat="1" ht="30.75" customHeight="1" thickBot="1" x14ac:dyDescent="0.3">
      <c r="A2" s="613"/>
      <c r="B2" s="592" t="s">
        <v>184</v>
      </c>
      <c r="C2" s="593"/>
      <c r="D2" s="593"/>
      <c r="E2" s="593"/>
      <c r="F2" s="593"/>
      <c r="G2" s="593"/>
      <c r="H2" s="593"/>
      <c r="I2" s="593"/>
      <c r="J2" s="593"/>
      <c r="K2" s="593"/>
      <c r="L2" s="594"/>
      <c r="M2" s="586" t="s">
        <v>185</v>
      </c>
      <c r="N2" s="587"/>
      <c r="O2" s="588"/>
    </row>
    <row r="3" spans="1:15" s="150" customFormat="1" ht="24" customHeight="1" thickBot="1" x14ac:dyDescent="0.3">
      <c r="A3" s="613"/>
      <c r="B3" s="592" t="s">
        <v>186</v>
      </c>
      <c r="C3" s="593"/>
      <c r="D3" s="593"/>
      <c r="E3" s="593"/>
      <c r="F3" s="593"/>
      <c r="G3" s="593"/>
      <c r="H3" s="593"/>
      <c r="I3" s="593"/>
      <c r="J3" s="593"/>
      <c r="K3" s="593"/>
      <c r="L3" s="594"/>
      <c r="M3" s="586" t="s">
        <v>187</v>
      </c>
      <c r="N3" s="587"/>
      <c r="O3" s="588"/>
    </row>
    <row r="4" spans="1:15" s="150" customFormat="1" ht="21.75" customHeight="1" thickBot="1" x14ac:dyDescent="0.3">
      <c r="A4" s="614"/>
      <c r="B4" s="595" t="s">
        <v>188</v>
      </c>
      <c r="C4" s="596"/>
      <c r="D4" s="596"/>
      <c r="E4" s="596"/>
      <c r="F4" s="596"/>
      <c r="G4" s="596"/>
      <c r="H4" s="596"/>
      <c r="I4" s="596"/>
      <c r="J4" s="596"/>
      <c r="K4" s="596"/>
      <c r="L4" s="597"/>
      <c r="M4" s="586" t="s">
        <v>189</v>
      </c>
      <c r="N4" s="587"/>
      <c r="O4" s="588"/>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16" t="s">
        <v>190</v>
      </c>
      <c r="B6" s="246" t="s">
        <v>191</v>
      </c>
      <c r="C6" s="207"/>
      <c r="D6" s="246" t="s">
        <v>192</v>
      </c>
      <c r="E6" s="207"/>
      <c r="F6" s="246" t="s">
        <v>193</v>
      </c>
      <c r="G6" s="207" t="s">
        <v>197</v>
      </c>
      <c r="H6" s="246" t="s">
        <v>194</v>
      </c>
      <c r="I6" s="209"/>
      <c r="J6" s="600" t="s">
        <v>195</v>
      </c>
      <c r="K6" s="615"/>
      <c r="L6" s="245" t="s">
        <v>196</v>
      </c>
      <c r="M6" s="629"/>
      <c r="N6" s="629"/>
      <c r="O6" s="629"/>
    </row>
    <row r="7" spans="1:15" s="150" customFormat="1" ht="21.75" customHeight="1" thickBot="1" x14ac:dyDescent="0.3">
      <c r="A7" s="616"/>
      <c r="B7" s="247" t="s">
        <v>198</v>
      </c>
      <c r="C7" s="210"/>
      <c r="D7" s="246" t="s">
        <v>199</v>
      </c>
      <c r="E7" s="211"/>
      <c r="F7" s="246" t="s">
        <v>200</v>
      </c>
      <c r="G7" s="211"/>
      <c r="H7" s="246" t="s">
        <v>201</v>
      </c>
      <c r="I7" s="209"/>
      <c r="J7" s="600"/>
      <c r="K7" s="615"/>
      <c r="L7" s="245" t="s">
        <v>202</v>
      </c>
      <c r="M7" s="629"/>
      <c r="N7" s="629"/>
      <c r="O7" s="629"/>
    </row>
    <row r="8" spans="1:15" s="150" customFormat="1" ht="21.75" customHeight="1" thickBot="1" x14ac:dyDescent="0.3">
      <c r="A8" s="616"/>
      <c r="B8" s="246" t="s">
        <v>203</v>
      </c>
      <c r="C8" s="207"/>
      <c r="D8" s="246" t="s">
        <v>204</v>
      </c>
      <c r="E8" s="211"/>
      <c r="F8" s="246" t="s">
        <v>205</v>
      </c>
      <c r="G8" s="211"/>
      <c r="H8" s="246" t="s">
        <v>206</v>
      </c>
      <c r="I8" s="209"/>
      <c r="J8" s="600"/>
      <c r="K8" s="615"/>
      <c r="L8" s="245" t="s">
        <v>207</v>
      </c>
      <c r="M8" s="629" t="s">
        <v>197</v>
      </c>
      <c r="N8" s="629"/>
      <c r="O8" s="629"/>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22" t="s">
        <v>208</v>
      </c>
      <c r="B11" s="636" t="s">
        <v>277</v>
      </c>
      <c r="C11" s="637"/>
      <c r="D11" s="637"/>
      <c r="E11" s="637"/>
      <c r="F11" s="637"/>
      <c r="G11" s="637"/>
      <c r="H11" s="637"/>
      <c r="I11" s="637"/>
      <c r="J11" s="637"/>
      <c r="K11" s="637"/>
      <c r="L11" s="637"/>
      <c r="M11" s="637"/>
      <c r="N11" s="637"/>
      <c r="O11" s="638"/>
    </row>
    <row r="12" spans="1:15" ht="15" customHeight="1" x14ac:dyDescent="0.25">
      <c r="A12" s="623"/>
      <c r="B12" s="639"/>
      <c r="C12" s="640"/>
      <c r="D12" s="640"/>
      <c r="E12" s="640"/>
      <c r="F12" s="640"/>
      <c r="G12" s="640"/>
      <c r="H12" s="640"/>
      <c r="I12" s="640"/>
      <c r="J12" s="640"/>
      <c r="K12" s="640"/>
      <c r="L12" s="640"/>
      <c r="M12" s="640"/>
      <c r="N12" s="640"/>
      <c r="O12" s="641"/>
    </row>
    <row r="13" spans="1:15" ht="15" customHeight="1" thickBot="1" x14ac:dyDescent="0.3">
      <c r="A13" s="624"/>
      <c r="B13" s="642"/>
      <c r="C13" s="643"/>
      <c r="D13" s="643"/>
      <c r="E13" s="643"/>
      <c r="F13" s="643"/>
      <c r="G13" s="643"/>
      <c r="H13" s="643"/>
      <c r="I13" s="643"/>
      <c r="J13" s="643"/>
      <c r="K13" s="643"/>
      <c r="L13" s="643"/>
      <c r="M13" s="643"/>
      <c r="N13" s="643"/>
      <c r="O13" s="644"/>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3" t="s">
        <v>210</v>
      </c>
      <c r="B15" s="610" t="s">
        <v>270</v>
      </c>
      <c r="C15" s="610"/>
      <c r="D15" s="610"/>
      <c r="E15" s="610"/>
      <c r="F15" s="610"/>
      <c r="G15" s="616" t="s">
        <v>212</v>
      </c>
      <c r="H15" s="616"/>
      <c r="I15" s="611" t="s">
        <v>278</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3" t="s">
        <v>214</v>
      </c>
      <c r="B17" s="610" t="s">
        <v>215</v>
      </c>
      <c r="C17" s="610"/>
      <c r="D17" s="610"/>
      <c r="E17" s="610"/>
      <c r="F17" s="123" t="s">
        <v>216</v>
      </c>
      <c r="G17" s="617" t="s">
        <v>217</v>
      </c>
      <c r="H17" s="617"/>
      <c r="I17" s="617"/>
      <c r="J17" s="123" t="s">
        <v>218</v>
      </c>
      <c r="K17" s="610" t="s">
        <v>272</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98" t="s">
        <v>220</v>
      </c>
      <c r="B21" s="599"/>
      <c r="C21" s="599"/>
      <c r="D21" s="599"/>
      <c r="E21" s="599"/>
      <c r="F21" s="599"/>
      <c r="G21" s="599"/>
      <c r="H21" s="599"/>
      <c r="I21" s="599"/>
      <c r="J21" s="599"/>
      <c r="K21" s="599"/>
      <c r="L21" s="599"/>
      <c r="M21" s="599"/>
      <c r="N21" s="599"/>
      <c r="O21" s="600"/>
    </row>
    <row r="22" spans="1:15" ht="32.1" customHeight="1" thickBot="1" x14ac:dyDescent="0.3">
      <c r="A22" s="598" t="s">
        <v>221</v>
      </c>
      <c r="B22" s="599"/>
      <c r="C22" s="599"/>
      <c r="D22" s="599"/>
      <c r="E22" s="599"/>
      <c r="F22" s="599"/>
      <c r="G22" s="599"/>
      <c r="H22" s="599"/>
      <c r="I22" s="599"/>
      <c r="J22" s="599"/>
      <c r="K22" s="599"/>
      <c r="L22" s="599"/>
      <c r="M22" s="599"/>
      <c r="N22" s="599"/>
      <c r="O22" s="600"/>
    </row>
    <row r="23" spans="1:15" ht="32.1" customHeight="1" thickBot="1" x14ac:dyDescent="0.3">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1753620000</v>
      </c>
      <c r="C24" s="91"/>
      <c r="D24" s="91"/>
      <c r="E24" s="91"/>
      <c r="F24" s="91"/>
      <c r="G24" s="91"/>
      <c r="H24" s="88"/>
      <c r="I24" s="88"/>
      <c r="J24" s="88"/>
      <c r="K24" s="88"/>
      <c r="L24" s="88"/>
      <c r="M24" s="88"/>
      <c r="N24" s="91">
        <f>SUM(B24:M24)</f>
        <v>1753620000</v>
      </c>
      <c r="O24" s="89"/>
    </row>
    <row r="25" spans="1:15" ht="32.1" customHeight="1" x14ac:dyDescent="0.25">
      <c r="A25" s="90" t="s">
        <v>225</v>
      </c>
      <c r="B25" s="91">
        <v>1303800000</v>
      </c>
      <c r="C25" s="91">
        <v>250380000</v>
      </c>
      <c r="D25" s="91">
        <v>91800000</v>
      </c>
      <c r="E25" s="91"/>
      <c r="F25" s="91"/>
      <c r="G25" s="91"/>
      <c r="H25" s="91"/>
      <c r="I25" s="91"/>
      <c r="J25" s="91"/>
      <c r="K25" s="91"/>
      <c r="L25" s="91"/>
      <c r="M25" s="91"/>
      <c r="N25" s="91">
        <f>SUM(B25:M25)</f>
        <v>1645980000</v>
      </c>
      <c r="O25" s="122">
        <f>+(B25+C25+D25+E25+F25+G25+H25+I25+J25+K25+L25+M25)/N24</f>
        <v>0.93861840079378656</v>
      </c>
    </row>
    <row r="26" spans="1:15" ht="32.1" customHeight="1" x14ac:dyDescent="0.25">
      <c r="A26" s="90" t="s">
        <v>226</v>
      </c>
      <c r="B26" s="91"/>
      <c r="C26" s="91"/>
      <c r="D26" s="91">
        <v>134194101</v>
      </c>
      <c r="E26" s="91"/>
      <c r="F26" s="91"/>
      <c r="G26" s="91"/>
      <c r="H26" s="91"/>
      <c r="I26" s="91"/>
      <c r="J26" s="91"/>
      <c r="K26" s="91"/>
      <c r="L26" s="91"/>
      <c r="M26" s="91"/>
      <c r="N26" s="91">
        <f>SUM(B26:M26)</f>
        <v>134194101</v>
      </c>
      <c r="O26" s="122"/>
    </row>
    <row r="27" spans="1:15" ht="32.1" customHeight="1" x14ac:dyDescent="0.25">
      <c r="A27" s="90" t="s">
        <v>227</v>
      </c>
      <c r="B27" s="91">
        <v>19628000</v>
      </c>
      <c r="C27" s="91">
        <v>163184000</v>
      </c>
      <c r="D27" s="91"/>
      <c r="E27" s="91"/>
      <c r="F27" s="91"/>
      <c r="G27" s="91"/>
      <c r="H27" s="91"/>
      <c r="I27" s="91"/>
      <c r="J27" s="91"/>
      <c r="K27" s="91"/>
      <c r="L27" s="91"/>
      <c r="M27" s="346"/>
      <c r="N27" s="91">
        <f>SUM(B27:M27)</f>
        <v>182812000</v>
      </c>
      <c r="O27" s="347"/>
    </row>
    <row r="28" spans="1:15" ht="32.1" customHeight="1" x14ac:dyDescent="0.25">
      <c r="A28" s="90" t="s">
        <v>228</v>
      </c>
      <c r="B28" s="91">
        <v>0</v>
      </c>
      <c r="C28" s="91"/>
      <c r="D28" s="91"/>
      <c r="E28" s="91"/>
      <c r="F28" s="91"/>
      <c r="G28" s="91"/>
      <c r="H28" s="91"/>
      <c r="I28" s="91"/>
      <c r="J28" s="91"/>
      <c r="K28" s="91"/>
      <c r="L28" s="91"/>
      <c r="M28" s="91"/>
      <c r="N28" s="91"/>
      <c r="O28" s="92"/>
    </row>
    <row r="29" spans="1:15" ht="32.1" customHeight="1" thickBot="1" x14ac:dyDescent="0.3">
      <c r="A29" s="93" t="s">
        <v>229</v>
      </c>
      <c r="B29" s="94">
        <v>19628000</v>
      </c>
      <c r="C29" s="94">
        <v>163184000</v>
      </c>
      <c r="D29" s="94"/>
      <c r="E29" s="94"/>
      <c r="F29" s="94"/>
      <c r="G29" s="94"/>
      <c r="H29" s="94"/>
      <c r="I29" s="94"/>
      <c r="J29" s="94"/>
      <c r="K29" s="94"/>
      <c r="L29" s="94"/>
      <c r="M29" s="94"/>
      <c r="N29" s="94">
        <f>SUM(B29:M29)</f>
        <v>182812000</v>
      </c>
      <c r="O29" s="410">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67" t="s">
        <v>230</v>
      </c>
      <c r="B33" s="568"/>
      <c r="C33" s="568"/>
      <c r="D33" s="568"/>
      <c r="E33" s="568"/>
      <c r="F33" s="568"/>
      <c r="G33" s="568"/>
      <c r="H33" s="568"/>
      <c r="I33" s="569"/>
      <c r="J33" s="100"/>
    </row>
    <row r="34" spans="1:10" ht="50.25" customHeight="1" thickBot="1" x14ac:dyDescent="0.3">
      <c r="A34" s="107" t="s">
        <v>231</v>
      </c>
      <c r="B34" s="570" t="str">
        <f>+B11</f>
        <v>Brindar 3.150 atenciones psico-jurídicas efectivas en emergencia a través de la MóvilMujer, fortaleciendo la respuesta de gestión, atención y transferencia de voz en urgencia- emergencia de los incidentes asociados a la Agencia Muj</v>
      </c>
      <c r="C34" s="571"/>
      <c r="D34" s="571"/>
      <c r="E34" s="571"/>
      <c r="F34" s="571"/>
      <c r="G34" s="571"/>
      <c r="H34" s="571"/>
      <c r="I34" s="572"/>
      <c r="J34" s="98"/>
    </row>
    <row r="35" spans="1:10" ht="18.75" customHeight="1" thickBot="1" x14ac:dyDescent="0.3">
      <c r="A35" s="561" t="s">
        <v>232</v>
      </c>
      <c r="B35" s="158">
        <v>2024</v>
      </c>
      <c r="C35" s="158">
        <v>2025</v>
      </c>
      <c r="D35" s="158">
        <v>2026</v>
      </c>
      <c r="E35" s="158">
        <v>2027</v>
      </c>
      <c r="F35" s="158" t="s">
        <v>233</v>
      </c>
      <c r="G35" s="580" t="s">
        <v>234</v>
      </c>
      <c r="H35" s="580" t="s">
        <v>21</v>
      </c>
      <c r="I35" s="580"/>
      <c r="J35" s="98"/>
    </row>
    <row r="36" spans="1:10" ht="50.25" customHeight="1" thickBot="1" x14ac:dyDescent="0.3">
      <c r="A36" s="562"/>
      <c r="B36" s="281">
        <v>463</v>
      </c>
      <c r="C36" s="281">
        <v>900</v>
      </c>
      <c r="D36" s="281">
        <v>900</v>
      </c>
      <c r="E36" s="281">
        <v>887</v>
      </c>
      <c r="F36" s="281">
        <f>SUM(B36:E36)</f>
        <v>3150</v>
      </c>
      <c r="G36" s="580"/>
      <c r="H36" s="580"/>
      <c r="I36" s="580"/>
      <c r="J36" s="98"/>
    </row>
    <row r="37" spans="1:10" ht="52.5" customHeight="1" thickBot="1" x14ac:dyDescent="0.3">
      <c r="A37" s="108" t="s">
        <v>235</v>
      </c>
      <c r="B37" s="573">
        <v>0.1</v>
      </c>
      <c r="C37" s="574"/>
      <c r="D37" s="577" t="s">
        <v>236</v>
      </c>
      <c r="E37" s="578"/>
      <c r="F37" s="578"/>
      <c r="G37" s="578"/>
      <c r="H37" s="578"/>
      <c r="I37" s="579"/>
    </row>
    <row r="38" spans="1:10" s="99" customFormat="1" ht="48" customHeight="1" thickBot="1" x14ac:dyDescent="0.3">
      <c r="A38" s="561" t="s">
        <v>237</v>
      </c>
      <c r="B38" s="108" t="s">
        <v>238</v>
      </c>
      <c r="C38" s="107" t="s">
        <v>239</v>
      </c>
      <c r="D38" s="549" t="s">
        <v>240</v>
      </c>
      <c r="E38" s="550"/>
      <c r="F38" s="549" t="s">
        <v>241</v>
      </c>
      <c r="G38" s="550"/>
      <c r="H38" s="109" t="s">
        <v>242</v>
      </c>
      <c r="I38" s="111" t="s">
        <v>243</v>
      </c>
    </row>
    <row r="39" spans="1:10" ht="276.75" customHeight="1" thickBot="1" x14ac:dyDescent="0.3">
      <c r="A39" s="562"/>
      <c r="B39" s="103">
        <f>900/12</f>
        <v>75</v>
      </c>
      <c r="C39" s="104">
        <v>126</v>
      </c>
      <c r="D39" s="563" t="s">
        <v>658</v>
      </c>
      <c r="E39" s="564"/>
      <c r="F39" s="563" t="s">
        <v>659</v>
      </c>
      <c r="G39" s="564"/>
      <c r="H39" s="412" t="s">
        <v>660</v>
      </c>
      <c r="I39" s="407" t="s">
        <v>661</v>
      </c>
    </row>
    <row r="40" spans="1:10" s="99" customFormat="1" ht="54" customHeight="1" thickBot="1" x14ac:dyDescent="0.3">
      <c r="A40" s="561" t="s">
        <v>244</v>
      </c>
      <c r="B40" s="110" t="s">
        <v>238</v>
      </c>
      <c r="C40" s="109" t="s">
        <v>239</v>
      </c>
      <c r="D40" s="549" t="s">
        <v>240</v>
      </c>
      <c r="E40" s="550"/>
      <c r="F40" s="549" t="s">
        <v>241</v>
      </c>
      <c r="G40" s="550"/>
      <c r="H40" s="109" t="s">
        <v>242</v>
      </c>
      <c r="I40" s="111" t="s">
        <v>243</v>
      </c>
    </row>
    <row r="41" spans="1:10" ht="229.5" customHeight="1" thickBot="1" x14ac:dyDescent="0.3">
      <c r="A41" s="562"/>
      <c r="B41" s="103">
        <v>75</v>
      </c>
      <c r="C41" s="104">
        <v>99</v>
      </c>
      <c r="D41" s="563" t="s">
        <v>662</v>
      </c>
      <c r="E41" s="564"/>
      <c r="F41" s="563" t="s">
        <v>663</v>
      </c>
      <c r="G41" s="564"/>
      <c r="H41" s="412" t="s">
        <v>660</v>
      </c>
      <c r="I41" s="407" t="s">
        <v>661</v>
      </c>
    </row>
    <row r="42" spans="1:10" s="99" customFormat="1" ht="35.1" customHeight="1" thickBot="1" x14ac:dyDescent="0.3">
      <c r="A42" s="561" t="s">
        <v>245</v>
      </c>
      <c r="B42" s="110" t="s">
        <v>238</v>
      </c>
      <c r="C42" s="109" t="s">
        <v>239</v>
      </c>
      <c r="D42" s="549" t="s">
        <v>240</v>
      </c>
      <c r="E42" s="550"/>
      <c r="F42" s="549" t="s">
        <v>241</v>
      </c>
      <c r="G42" s="550"/>
      <c r="H42" s="109" t="s">
        <v>242</v>
      </c>
      <c r="I42" s="111" t="s">
        <v>243</v>
      </c>
    </row>
    <row r="43" spans="1:10" ht="209.45" customHeight="1" thickBot="1" x14ac:dyDescent="0.3">
      <c r="A43" s="562"/>
      <c r="B43" s="103">
        <v>75</v>
      </c>
      <c r="C43" s="104">
        <v>75</v>
      </c>
      <c r="D43" s="563" t="s">
        <v>776</v>
      </c>
      <c r="E43" s="564"/>
      <c r="F43" s="563" t="s">
        <v>777</v>
      </c>
      <c r="G43" s="564"/>
      <c r="H43" s="412" t="s">
        <v>660</v>
      </c>
      <c r="I43" s="407" t="s">
        <v>661</v>
      </c>
    </row>
    <row r="44" spans="1:10" s="99" customFormat="1" ht="35.1" customHeight="1" thickBot="1" x14ac:dyDescent="0.3">
      <c r="A44" s="561" t="s">
        <v>246</v>
      </c>
      <c r="B44" s="110" t="s">
        <v>238</v>
      </c>
      <c r="C44" s="110" t="s">
        <v>239</v>
      </c>
      <c r="D44" s="549" t="s">
        <v>240</v>
      </c>
      <c r="E44" s="550"/>
      <c r="F44" s="549" t="s">
        <v>241</v>
      </c>
      <c r="G44" s="550"/>
      <c r="H44" s="109" t="s">
        <v>242</v>
      </c>
      <c r="I44" s="109" t="s">
        <v>243</v>
      </c>
    </row>
    <row r="45" spans="1:10" ht="120.75" customHeight="1" thickBot="1" x14ac:dyDescent="0.3">
      <c r="A45" s="562"/>
      <c r="B45" s="103">
        <v>75</v>
      </c>
      <c r="C45" s="104"/>
      <c r="D45" s="565"/>
      <c r="E45" s="566"/>
      <c r="F45" s="565"/>
      <c r="G45" s="566"/>
      <c r="H45" s="119"/>
      <c r="I45" s="120"/>
    </row>
    <row r="46" spans="1:10" s="99" customFormat="1" ht="35.1" customHeight="1" thickBot="1" x14ac:dyDescent="0.3">
      <c r="A46" s="561" t="s">
        <v>247</v>
      </c>
      <c r="B46" s="110" t="s">
        <v>238</v>
      </c>
      <c r="C46" s="109" t="s">
        <v>239</v>
      </c>
      <c r="D46" s="549" t="s">
        <v>240</v>
      </c>
      <c r="E46" s="550"/>
      <c r="F46" s="549" t="s">
        <v>241</v>
      </c>
      <c r="G46" s="550"/>
      <c r="H46" s="109" t="s">
        <v>242</v>
      </c>
      <c r="I46" s="111" t="s">
        <v>243</v>
      </c>
    </row>
    <row r="47" spans="1:10" ht="120.75" customHeight="1" thickBot="1" x14ac:dyDescent="0.3">
      <c r="A47" s="562"/>
      <c r="B47" s="103">
        <v>75</v>
      </c>
      <c r="C47" s="104"/>
      <c r="D47" s="551"/>
      <c r="E47" s="553"/>
      <c r="F47" s="551"/>
      <c r="G47" s="553"/>
      <c r="H47" s="101"/>
      <c r="I47" s="102"/>
    </row>
    <row r="48" spans="1:10" s="99" customFormat="1" ht="35.1" customHeight="1" thickBot="1" x14ac:dyDescent="0.3">
      <c r="A48" s="561" t="s">
        <v>248</v>
      </c>
      <c r="B48" s="110" t="s">
        <v>238</v>
      </c>
      <c r="C48" s="109" t="s">
        <v>239</v>
      </c>
      <c r="D48" s="549" t="s">
        <v>240</v>
      </c>
      <c r="E48" s="550"/>
      <c r="F48" s="549" t="s">
        <v>241</v>
      </c>
      <c r="G48" s="550"/>
      <c r="H48" s="109" t="s">
        <v>242</v>
      </c>
      <c r="I48" s="111" t="s">
        <v>243</v>
      </c>
    </row>
    <row r="49" spans="1:9" ht="120.75" customHeight="1" thickBot="1" x14ac:dyDescent="0.3">
      <c r="A49" s="562"/>
      <c r="B49" s="105">
        <v>75</v>
      </c>
      <c r="C49" s="106"/>
      <c r="D49" s="551"/>
      <c r="E49" s="553"/>
      <c r="F49" s="551"/>
      <c r="G49" s="553"/>
      <c r="H49" s="101"/>
      <c r="I49" s="102"/>
    </row>
    <row r="50" spans="1:9" ht="35.1" customHeight="1" thickBot="1" x14ac:dyDescent="0.3">
      <c r="A50" s="561" t="s">
        <v>249</v>
      </c>
      <c r="B50" s="108" t="s">
        <v>238</v>
      </c>
      <c r="C50" s="107" t="s">
        <v>239</v>
      </c>
      <c r="D50" s="549" t="s">
        <v>240</v>
      </c>
      <c r="E50" s="550"/>
      <c r="F50" s="549" t="s">
        <v>241</v>
      </c>
      <c r="G50" s="550"/>
      <c r="H50" s="109" t="s">
        <v>242</v>
      </c>
      <c r="I50" s="111" t="s">
        <v>243</v>
      </c>
    </row>
    <row r="51" spans="1:9" ht="120.75" customHeight="1" thickBot="1" x14ac:dyDescent="0.3">
      <c r="A51" s="562"/>
      <c r="B51" s="105">
        <v>75</v>
      </c>
      <c r="C51" s="106"/>
      <c r="D51" s="551"/>
      <c r="E51" s="552"/>
      <c r="F51" s="551"/>
      <c r="G51" s="553"/>
      <c r="H51" s="101"/>
      <c r="I51" s="102"/>
    </row>
    <row r="52" spans="1:9" ht="35.1" customHeight="1" thickBot="1" x14ac:dyDescent="0.3">
      <c r="A52" s="561" t="s">
        <v>250</v>
      </c>
      <c r="B52" s="108" t="s">
        <v>238</v>
      </c>
      <c r="C52" s="107" t="s">
        <v>239</v>
      </c>
      <c r="D52" s="549" t="s">
        <v>240</v>
      </c>
      <c r="E52" s="550"/>
      <c r="F52" s="549" t="s">
        <v>241</v>
      </c>
      <c r="G52" s="550"/>
      <c r="H52" s="109" t="s">
        <v>242</v>
      </c>
      <c r="I52" s="111" t="s">
        <v>243</v>
      </c>
    </row>
    <row r="53" spans="1:9" ht="120.75" customHeight="1" thickBot="1" x14ac:dyDescent="0.3">
      <c r="A53" s="562"/>
      <c r="B53" s="105">
        <v>75</v>
      </c>
      <c r="C53" s="106"/>
      <c r="D53" s="551"/>
      <c r="E53" s="552"/>
      <c r="F53" s="551"/>
      <c r="G53" s="553"/>
      <c r="H53" s="279"/>
      <c r="I53" s="102"/>
    </row>
    <row r="54" spans="1:9" ht="35.1" customHeight="1" thickBot="1" x14ac:dyDescent="0.3">
      <c r="A54" s="561" t="s">
        <v>251</v>
      </c>
      <c r="B54" s="108" t="s">
        <v>238</v>
      </c>
      <c r="C54" s="107" t="s">
        <v>239</v>
      </c>
      <c r="D54" s="549" t="s">
        <v>240</v>
      </c>
      <c r="E54" s="550"/>
      <c r="F54" s="549" t="s">
        <v>241</v>
      </c>
      <c r="G54" s="550"/>
      <c r="H54" s="109" t="s">
        <v>242</v>
      </c>
      <c r="I54" s="111" t="s">
        <v>243</v>
      </c>
    </row>
    <row r="55" spans="1:9" ht="120.75" customHeight="1" thickBot="1" x14ac:dyDescent="0.3">
      <c r="A55" s="562"/>
      <c r="B55" s="105">
        <v>75</v>
      </c>
      <c r="C55" s="106"/>
      <c r="D55" s="551"/>
      <c r="E55" s="553"/>
      <c r="F55" s="551"/>
      <c r="G55" s="553"/>
      <c r="H55" s="101"/>
      <c r="I55" s="101"/>
    </row>
    <row r="56" spans="1:9" ht="35.1" customHeight="1" thickBot="1" x14ac:dyDescent="0.3">
      <c r="A56" s="561" t="s">
        <v>252</v>
      </c>
      <c r="B56" s="108" t="s">
        <v>238</v>
      </c>
      <c r="C56" s="107" t="s">
        <v>239</v>
      </c>
      <c r="D56" s="549" t="s">
        <v>240</v>
      </c>
      <c r="E56" s="550"/>
      <c r="F56" s="549" t="s">
        <v>241</v>
      </c>
      <c r="G56" s="550"/>
      <c r="H56" s="109" t="s">
        <v>242</v>
      </c>
      <c r="I56" s="111" t="s">
        <v>243</v>
      </c>
    </row>
    <row r="57" spans="1:9" ht="120.75" customHeight="1" thickBot="1" x14ac:dyDescent="0.3">
      <c r="A57" s="562"/>
      <c r="B57" s="105">
        <v>75</v>
      </c>
      <c r="C57" s="106"/>
      <c r="D57" s="551"/>
      <c r="E57" s="553"/>
      <c r="F57" s="551"/>
      <c r="G57" s="553"/>
      <c r="H57" s="101"/>
      <c r="I57" s="102"/>
    </row>
    <row r="58" spans="1:9" ht="35.1" customHeight="1" thickBot="1" x14ac:dyDescent="0.3">
      <c r="A58" s="561" t="s">
        <v>253</v>
      </c>
      <c r="B58" s="108" t="s">
        <v>238</v>
      </c>
      <c r="C58" s="107" t="s">
        <v>239</v>
      </c>
      <c r="D58" s="549" t="s">
        <v>240</v>
      </c>
      <c r="E58" s="550"/>
      <c r="F58" s="549" t="s">
        <v>241</v>
      </c>
      <c r="G58" s="550"/>
      <c r="H58" s="109" t="s">
        <v>242</v>
      </c>
      <c r="I58" s="111" t="s">
        <v>243</v>
      </c>
    </row>
    <row r="59" spans="1:9" ht="120.75" customHeight="1" thickBot="1" x14ac:dyDescent="0.3">
      <c r="A59" s="562"/>
      <c r="B59" s="105">
        <v>75</v>
      </c>
      <c r="C59" s="106"/>
      <c r="D59" s="551"/>
      <c r="E59" s="553"/>
      <c r="F59" s="552"/>
      <c r="G59" s="552"/>
      <c r="H59" s="101"/>
      <c r="I59" s="101"/>
    </row>
    <row r="60" spans="1:9" ht="35.1" customHeight="1" thickBot="1" x14ac:dyDescent="0.3">
      <c r="A60" s="561" t="s">
        <v>254</v>
      </c>
      <c r="B60" s="108" t="s">
        <v>238</v>
      </c>
      <c r="C60" s="107" t="s">
        <v>239</v>
      </c>
      <c r="D60" s="549" t="s">
        <v>240</v>
      </c>
      <c r="E60" s="550"/>
      <c r="F60" s="549" t="s">
        <v>241</v>
      </c>
      <c r="G60" s="550"/>
      <c r="H60" s="109" t="s">
        <v>242</v>
      </c>
      <c r="I60" s="111" t="s">
        <v>243</v>
      </c>
    </row>
    <row r="61" spans="1:9" ht="120.75" customHeight="1" thickBot="1" x14ac:dyDescent="0.3">
      <c r="A61" s="562"/>
      <c r="B61" s="105">
        <v>75</v>
      </c>
      <c r="C61" s="106"/>
      <c r="D61" s="551"/>
      <c r="E61" s="553"/>
      <c r="F61" s="551"/>
      <c r="G61" s="553"/>
      <c r="H61" s="101"/>
      <c r="I61" s="101"/>
    </row>
    <row r="64" spans="1:9" s="98" customFormat="1" ht="30" customHeight="1" x14ac:dyDescent="0.25">
      <c r="A64" s="68"/>
      <c r="B64" s="68"/>
      <c r="C64" s="68"/>
      <c r="D64" s="68"/>
      <c r="E64" s="68"/>
      <c r="F64" s="68"/>
      <c r="G64" s="68"/>
      <c r="H64" s="68"/>
      <c r="I64" s="68"/>
    </row>
    <row r="65" spans="1:9" ht="34.5" customHeight="1" x14ac:dyDescent="0.25">
      <c r="A65" s="631" t="s">
        <v>255</v>
      </c>
      <c r="B65" s="631"/>
      <c r="C65" s="631"/>
      <c r="D65" s="631"/>
      <c r="E65" s="631"/>
      <c r="F65" s="631"/>
      <c r="G65" s="631"/>
      <c r="H65" s="631"/>
      <c r="I65" s="631"/>
    </row>
    <row r="66" spans="1:9" ht="125.25" customHeight="1" x14ac:dyDescent="0.25">
      <c r="A66" s="112" t="s">
        <v>256</v>
      </c>
      <c r="B66" s="558" t="s">
        <v>279</v>
      </c>
      <c r="C66" s="559"/>
      <c r="D66" s="558" t="s">
        <v>280</v>
      </c>
      <c r="E66" s="559"/>
      <c r="F66" s="647"/>
      <c r="G66" s="648"/>
      <c r="H66" s="647"/>
      <c r="I66" s="648"/>
    </row>
    <row r="67" spans="1:9" ht="40.5" customHeight="1" x14ac:dyDescent="0.25">
      <c r="A67" s="112" t="s">
        <v>260</v>
      </c>
      <c r="B67" s="657">
        <v>0.05</v>
      </c>
      <c r="C67" s="658"/>
      <c r="D67" s="657">
        <v>0.05</v>
      </c>
      <c r="E67" s="658"/>
      <c r="F67" s="649"/>
      <c r="G67" s="650"/>
      <c r="H67" s="649"/>
      <c r="I67" s="650"/>
    </row>
    <row r="68" spans="1:9" ht="30" customHeight="1" x14ac:dyDescent="0.25">
      <c r="A68" s="627" t="s">
        <v>191</v>
      </c>
      <c r="B68" s="165" t="s">
        <v>99</v>
      </c>
      <c r="C68" s="165" t="s">
        <v>239</v>
      </c>
      <c r="D68" s="165" t="s">
        <v>99</v>
      </c>
      <c r="E68" s="165" t="s">
        <v>239</v>
      </c>
      <c r="F68" s="165" t="s">
        <v>99</v>
      </c>
      <c r="G68" s="165" t="s">
        <v>239</v>
      </c>
      <c r="H68" s="165" t="s">
        <v>99</v>
      </c>
      <c r="I68" s="165" t="s">
        <v>239</v>
      </c>
    </row>
    <row r="69" spans="1:9" ht="30" customHeight="1" x14ac:dyDescent="0.25">
      <c r="A69" s="628"/>
      <c r="B69" s="114">
        <v>8.3000000000000004E-2</v>
      </c>
      <c r="C69" s="114">
        <v>8.3000000000000004E-2</v>
      </c>
      <c r="D69" s="114">
        <v>8.3000000000000004E-2</v>
      </c>
      <c r="E69" s="114">
        <v>8.3000000000000004E-2</v>
      </c>
      <c r="F69" s="121"/>
      <c r="G69" s="115"/>
      <c r="H69" s="121"/>
      <c r="I69" s="115"/>
    </row>
    <row r="70" spans="1:9" ht="363.75" customHeight="1" x14ac:dyDescent="0.25">
      <c r="A70" s="112" t="s">
        <v>261</v>
      </c>
      <c r="B70" s="556" t="s">
        <v>664</v>
      </c>
      <c r="C70" s="557"/>
      <c r="D70" s="651" t="s">
        <v>665</v>
      </c>
      <c r="E70" s="652"/>
      <c r="F70" s="632"/>
      <c r="G70" s="653"/>
      <c r="H70" s="632"/>
      <c r="I70" s="633"/>
    </row>
    <row r="71" spans="1:9" ht="80.25" customHeight="1" x14ac:dyDescent="0.25">
      <c r="A71" s="112" t="s">
        <v>262</v>
      </c>
      <c r="B71" s="663" t="s">
        <v>666</v>
      </c>
      <c r="C71" s="654"/>
      <c r="D71" s="663" t="s">
        <v>667</v>
      </c>
      <c r="E71" s="555"/>
      <c r="F71" s="545"/>
      <c r="G71" s="546"/>
      <c r="H71" s="545"/>
      <c r="I71" s="546"/>
    </row>
    <row r="72" spans="1:9" ht="30.75" customHeight="1" x14ac:dyDescent="0.25">
      <c r="A72" s="627" t="s">
        <v>192</v>
      </c>
      <c r="B72" s="165" t="s">
        <v>99</v>
      </c>
      <c r="C72" s="165" t="s">
        <v>239</v>
      </c>
      <c r="D72" s="165" t="s">
        <v>99</v>
      </c>
      <c r="E72" s="165" t="s">
        <v>239</v>
      </c>
      <c r="F72" s="165" t="s">
        <v>99</v>
      </c>
      <c r="G72" s="165" t="s">
        <v>239</v>
      </c>
      <c r="H72" s="165" t="s">
        <v>99</v>
      </c>
      <c r="I72" s="165" t="s">
        <v>239</v>
      </c>
    </row>
    <row r="73" spans="1:9" ht="30.75" customHeight="1" x14ac:dyDescent="0.25">
      <c r="A73" s="628"/>
      <c r="B73" s="114">
        <v>8.3000000000000004E-2</v>
      </c>
      <c r="C73" s="114">
        <v>8.3000000000000004E-2</v>
      </c>
      <c r="D73" s="114">
        <v>8.3000000000000004E-2</v>
      </c>
      <c r="E73" s="114">
        <v>8.3000000000000004E-2</v>
      </c>
      <c r="F73" s="121"/>
      <c r="G73" s="116"/>
      <c r="H73" s="121"/>
      <c r="I73" s="116"/>
    </row>
    <row r="74" spans="1:9" ht="377.25" customHeight="1" x14ac:dyDescent="0.25">
      <c r="A74" s="112" t="s">
        <v>261</v>
      </c>
      <c r="B74" s="556" t="s">
        <v>668</v>
      </c>
      <c r="C74" s="557"/>
      <c r="D74" s="556" t="s">
        <v>669</v>
      </c>
      <c r="E74" s="557"/>
      <c r="F74" s="632"/>
      <c r="G74" s="653"/>
      <c r="H74" s="584"/>
      <c r="I74" s="585"/>
    </row>
    <row r="75" spans="1:9" ht="80.25" customHeight="1" x14ac:dyDescent="0.25">
      <c r="A75" s="112" t="s">
        <v>262</v>
      </c>
      <c r="B75" s="664" t="s">
        <v>670</v>
      </c>
      <c r="C75" s="665"/>
      <c r="D75" s="666" t="s">
        <v>671</v>
      </c>
      <c r="E75" s="665"/>
      <c r="F75" s="545"/>
      <c r="G75" s="546"/>
      <c r="H75" s="545"/>
      <c r="I75" s="546"/>
    </row>
    <row r="76" spans="1:9" ht="30.75" customHeight="1" x14ac:dyDescent="0.25">
      <c r="A76" s="627" t="s">
        <v>193</v>
      </c>
      <c r="B76" s="165" t="s">
        <v>99</v>
      </c>
      <c r="C76" s="165" t="s">
        <v>239</v>
      </c>
      <c r="D76" s="165" t="s">
        <v>99</v>
      </c>
      <c r="E76" s="165" t="s">
        <v>239</v>
      </c>
      <c r="F76" s="165" t="s">
        <v>99</v>
      </c>
      <c r="G76" s="165" t="s">
        <v>239</v>
      </c>
      <c r="H76" s="165" t="s">
        <v>99</v>
      </c>
      <c r="I76" s="165" t="s">
        <v>239</v>
      </c>
    </row>
    <row r="77" spans="1:9" ht="30.75" customHeight="1" x14ac:dyDescent="0.25">
      <c r="A77" s="628"/>
      <c r="B77" s="114">
        <v>8.3000000000000004E-2</v>
      </c>
      <c r="C77" s="114">
        <v>8.3000000000000004E-2</v>
      </c>
      <c r="D77" s="114">
        <v>8.3000000000000004E-2</v>
      </c>
      <c r="E77" s="114">
        <v>8.3000000000000004E-2</v>
      </c>
      <c r="F77" s="121"/>
      <c r="G77" s="116"/>
      <c r="H77" s="121"/>
      <c r="I77" s="116"/>
    </row>
    <row r="78" spans="1:9" ht="315.95" customHeight="1" x14ac:dyDescent="0.25">
      <c r="A78" s="112" t="s">
        <v>261</v>
      </c>
      <c r="B78" s="556" t="s">
        <v>778</v>
      </c>
      <c r="C78" s="557"/>
      <c r="D78" s="556" t="s">
        <v>779</v>
      </c>
      <c r="E78" s="557"/>
      <c r="F78" s="632"/>
      <c r="G78" s="653"/>
      <c r="H78" s="545"/>
      <c r="I78" s="546"/>
    </row>
    <row r="79" spans="1:9" ht="80.25" customHeight="1" x14ac:dyDescent="0.25">
      <c r="A79" s="112" t="s">
        <v>262</v>
      </c>
      <c r="B79" s="660" t="s">
        <v>780</v>
      </c>
      <c r="C79" s="662"/>
      <c r="D79" s="660" t="s">
        <v>781</v>
      </c>
      <c r="E79" s="662"/>
      <c r="F79" s="545"/>
      <c r="G79" s="546"/>
      <c r="H79" s="545"/>
      <c r="I79" s="546"/>
    </row>
    <row r="80" spans="1:9" ht="30.75" customHeight="1" x14ac:dyDescent="0.25">
      <c r="A80" s="627" t="s">
        <v>194</v>
      </c>
      <c r="B80" s="165" t="s">
        <v>99</v>
      </c>
      <c r="C80" s="165" t="s">
        <v>239</v>
      </c>
      <c r="D80" s="165" t="s">
        <v>99</v>
      </c>
      <c r="E80" s="165" t="s">
        <v>239</v>
      </c>
      <c r="F80" s="165" t="s">
        <v>99</v>
      </c>
      <c r="G80" s="165" t="s">
        <v>239</v>
      </c>
      <c r="H80" s="165" t="s">
        <v>99</v>
      </c>
      <c r="I80" s="165" t="s">
        <v>239</v>
      </c>
    </row>
    <row r="81" spans="1:9" ht="30.75" customHeight="1" x14ac:dyDescent="0.25">
      <c r="A81" s="628"/>
      <c r="B81" s="114">
        <v>8.3000000000000004E-2</v>
      </c>
      <c r="C81" s="115"/>
      <c r="D81" s="114">
        <v>8.3000000000000004E-2</v>
      </c>
      <c r="E81" s="115"/>
      <c r="F81" s="121"/>
      <c r="G81" s="116"/>
      <c r="H81" s="121"/>
      <c r="I81" s="116"/>
    </row>
    <row r="82" spans="1:9" ht="80.25" customHeight="1" x14ac:dyDescent="0.25">
      <c r="A82" s="112" t="s">
        <v>261</v>
      </c>
      <c r="B82" s="547"/>
      <c r="C82" s="548"/>
      <c r="D82" s="547"/>
      <c r="E82" s="548"/>
      <c r="F82" s="632"/>
      <c r="G82" s="653"/>
      <c r="H82" s="545"/>
      <c r="I82" s="546"/>
    </row>
    <row r="83" spans="1:9" ht="80.25" customHeight="1" x14ac:dyDescent="0.25">
      <c r="A83" s="112" t="s">
        <v>262</v>
      </c>
      <c r="B83" s="625"/>
      <c r="C83" s="626"/>
      <c r="D83" s="625"/>
      <c r="E83" s="626"/>
      <c r="F83" s="545"/>
      <c r="G83" s="546"/>
      <c r="H83" s="545"/>
      <c r="I83" s="546"/>
    </row>
    <row r="84" spans="1:9" ht="30" customHeight="1" x14ac:dyDescent="0.25">
      <c r="A84" s="627" t="s">
        <v>198</v>
      </c>
      <c r="B84" s="165" t="s">
        <v>99</v>
      </c>
      <c r="C84" s="165" t="s">
        <v>239</v>
      </c>
      <c r="D84" s="165" t="s">
        <v>99</v>
      </c>
      <c r="E84" s="165" t="s">
        <v>239</v>
      </c>
      <c r="F84" s="165" t="s">
        <v>99</v>
      </c>
      <c r="G84" s="165" t="s">
        <v>239</v>
      </c>
      <c r="H84" s="165" t="s">
        <v>99</v>
      </c>
      <c r="I84" s="165" t="s">
        <v>239</v>
      </c>
    </row>
    <row r="85" spans="1:9" ht="30" customHeight="1" x14ac:dyDescent="0.25">
      <c r="A85" s="628"/>
      <c r="B85" s="114">
        <v>8.3000000000000004E-2</v>
      </c>
      <c r="C85" s="115"/>
      <c r="D85" s="114">
        <v>8.3000000000000004E-2</v>
      </c>
      <c r="E85" s="115"/>
      <c r="F85" s="121"/>
      <c r="G85" s="116"/>
      <c r="H85" s="121"/>
      <c r="I85" s="116"/>
    </row>
    <row r="86" spans="1:9" ht="80.25" customHeight="1" x14ac:dyDescent="0.25">
      <c r="A86" s="112" t="s">
        <v>261</v>
      </c>
      <c r="B86" s="560"/>
      <c r="C86" s="560"/>
      <c r="D86" s="560"/>
      <c r="E86" s="560"/>
      <c r="F86" s="560"/>
      <c r="G86" s="560"/>
      <c r="H86" s="560"/>
      <c r="I86" s="560"/>
    </row>
    <row r="87" spans="1:9" ht="80.25" customHeight="1" x14ac:dyDescent="0.25">
      <c r="A87" s="112" t="s">
        <v>262</v>
      </c>
      <c r="B87" s="542"/>
      <c r="C87" s="543"/>
      <c r="D87" s="542"/>
      <c r="E87" s="543"/>
      <c r="F87" s="542"/>
      <c r="G87" s="543"/>
      <c r="H87" s="542"/>
      <c r="I87" s="543"/>
    </row>
    <row r="88" spans="1:9" ht="29.25" customHeight="1" x14ac:dyDescent="0.25">
      <c r="A88" s="627" t="s">
        <v>199</v>
      </c>
      <c r="B88" s="165" t="s">
        <v>99</v>
      </c>
      <c r="C88" s="165" t="s">
        <v>239</v>
      </c>
      <c r="D88" s="165" t="s">
        <v>99</v>
      </c>
      <c r="E88" s="165" t="s">
        <v>239</v>
      </c>
      <c r="F88" s="165" t="s">
        <v>99</v>
      </c>
      <c r="G88" s="165" t="s">
        <v>239</v>
      </c>
      <c r="H88" s="165" t="s">
        <v>99</v>
      </c>
      <c r="I88" s="165" t="s">
        <v>239</v>
      </c>
    </row>
    <row r="89" spans="1:9" ht="29.25" customHeight="1" x14ac:dyDescent="0.25">
      <c r="A89" s="628"/>
      <c r="B89" s="114">
        <v>8.3000000000000004E-2</v>
      </c>
      <c r="C89" s="117"/>
      <c r="D89" s="114">
        <v>8.3000000000000004E-2</v>
      </c>
      <c r="E89" s="117"/>
      <c r="F89" s="121"/>
      <c r="G89" s="116"/>
      <c r="H89" s="121"/>
      <c r="I89" s="116"/>
    </row>
    <row r="90" spans="1:9" ht="80.25" customHeight="1" x14ac:dyDescent="0.25">
      <c r="A90" s="112" t="s">
        <v>261</v>
      </c>
      <c r="B90" s="541"/>
      <c r="C90" s="541"/>
      <c r="D90" s="541"/>
      <c r="E90" s="541"/>
      <c r="F90" s="541"/>
      <c r="G90" s="541"/>
      <c r="H90" s="541"/>
      <c r="I90" s="541"/>
    </row>
    <row r="91" spans="1:9" ht="80.25" customHeight="1" x14ac:dyDescent="0.25">
      <c r="A91" s="112" t="s">
        <v>262</v>
      </c>
      <c r="B91" s="542"/>
      <c r="C91" s="543"/>
      <c r="D91" s="542"/>
      <c r="E91" s="543"/>
      <c r="F91" s="542"/>
      <c r="G91" s="543"/>
      <c r="H91" s="542"/>
      <c r="I91" s="543"/>
    </row>
    <row r="92" spans="1:9" ht="24.95" customHeight="1" x14ac:dyDescent="0.25">
      <c r="A92" s="627" t="s">
        <v>200</v>
      </c>
      <c r="B92" s="165" t="s">
        <v>99</v>
      </c>
      <c r="C92" s="165" t="s">
        <v>239</v>
      </c>
      <c r="D92" s="165" t="s">
        <v>99</v>
      </c>
      <c r="E92" s="165" t="s">
        <v>239</v>
      </c>
      <c r="F92" s="165" t="s">
        <v>99</v>
      </c>
      <c r="G92" s="165" t="s">
        <v>239</v>
      </c>
      <c r="H92" s="165" t="s">
        <v>99</v>
      </c>
      <c r="I92" s="165" t="s">
        <v>239</v>
      </c>
    </row>
    <row r="93" spans="1:9" ht="24.95" customHeight="1" x14ac:dyDescent="0.25">
      <c r="A93" s="628"/>
      <c r="B93" s="114">
        <v>8.3000000000000004E-2</v>
      </c>
      <c r="C93" s="117"/>
      <c r="D93" s="114">
        <v>8.3000000000000004E-2</v>
      </c>
      <c r="E93" s="117"/>
      <c r="F93" s="121"/>
      <c r="G93" s="116"/>
      <c r="H93" s="121"/>
      <c r="I93" s="116"/>
    </row>
    <row r="94" spans="1:9" ht="80.25" customHeight="1" x14ac:dyDescent="0.25">
      <c r="A94" s="112" t="s">
        <v>261</v>
      </c>
      <c r="B94" s="541"/>
      <c r="C94" s="541"/>
      <c r="D94" s="541"/>
      <c r="E94" s="541"/>
      <c r="F94" s="541"/>
      <c r="G94" s="541"/>
      <c r="H94" s="541"/>
      <c r="I94" s="541"/>
    </row>
    <row r="95" spans="1:9" ht="80.25" customHeight="1" x14ac:dyDescent="0.25">
      <c r="A95" s="112" t="s">
        <v>262</v>
      </c>
      <c r="B95" s="542"/>
      <c r="C95" s="543"/>
      <c r="D95" s="542"/>
      <c r="E95" s="543"/>
      <c r="F95" s="542"/>
      <c r="G95" s="543"/>
      <c r="H95" s="542"/>
      <c r="I95" s="543"/>
    </row>
    <row r="96" spans="1:9" ht="24.95" customHeight="1" x14ac:dyDescent="0.25">
      <c r="A96" s="627" t="s">
        <v>201</v>
      </c>
      <c r="B96" s="165" t="s">
        <v>99</v>
      </c>
      <c r="C96" s="165" t="s">
        <v>239</v>
      </c>
      <c r="D96" s="165" t="s">
        <v>99</v>
      </c>
      <c r="E96" s="165" t="s">
        <v>239</v>
      </c>
      <c r="F96" s="165" t="s">
        <v>99</v>
      </c>
      <c r="G96" s="165" t="s">
        <v>239</v>
      </c>
      <c r="H96" s="165" t="s">
        <v>99</v>
      </c>
      <c r="I96" s="165" t="s">
        <v>239</v>
      </c>
    </row>
    <row r="97" spans="1:9" ht="24.95" customHeight="1" x14ac:dyDescent="0.25">
      <c r="A97" s="628"/>
      <c r="B97" s="114">
        <v>8.3000000000000004E-2</v>
      </c>
      <c r="C97" s="117"/>
      <c r="D97" s="114">
        <v>8.3000000000000004E-2</v>
      </c>
      <c r="E97" s="117"/>
      <c r="F97" s="121"/>
      <c r="G97" s="116"/>
      <c r="H97" s="121"/>
      <c r="I97" s="116"/>
    </row>
    <row r="98" spans="1:9" ht="80.25" customHeight="1" x14ac:dyDescent="0.25">
      <c r="A98" s="112" t="s">
        <v>261</v>
      </c>
      <c r="B98" s="541"/>
      <c r="C98" s="541"/>
      <c r="D98" s="541"/>
      <c r="E98" s="541"/>
      <c r="F98" s="541"/>
      <c r="G98" s="541"/>
      <c r="H98" s="541"/>
      <c r="I98" s="541"/>
    </row>
    <row r="99" spans="1:9" ht="80.25" customHeight="1" x14ac:dyDescent="0.25">
      <c r="A99" s="112" t="s">
        <v>262</v>
      </c>
      <c r="B99" s="542"/>
      <c r="C99" s="543"/>
      <c r="D99" s="542"/>
      <c r="E99" s="543"/>
      <c r="F99" s="542"/>
      <c r="G99" s="543"/>
      <c r="H99" s="542"/>
      <c r="I99" s="543"/>
    </row>
    <row r="100" spans="1:9" ht="24.95" customHeight="1" x14ac:dyDescent="0.25">
      <c r="A100" s="627" t="s">
        <v>203</v>
      </c>
      <c r="B100" s="165" t="s">
        <v>99</v>
      </c>
      <c r="C100" s="165" t="s">
        <v>239</v>
      </c>
      <c r="D100" s="165" t="s">
        <v>99</v>
      </c>
      <c r="E100" s="165" t="s">
        <v>239</v>
      </c>
      <c r="F100" s="165" t="s">
        <v>99</v>
      </c>
      <c r="G100" s="165" t="s">
        <v>239</v>
      </c>
      <c r="H100" s="165" t="s">
        <v>99</v>
      </c>
      <c r="I100" s="165" t="s">
        <v>239</v>
      </c>
    </row>
    <row r="101" spans="1:9" ht="24.95" customHeight="1" x14ac:dyDescent="0.25">
      <c r="A101" s="628"/>
      <c r="B101" s="114">
        <v>8.4000000000000005E-2</v>
      </c>
      <c r="C101" s="117"/>
      <c r="D101" s="114">
        <v>8.4000000000000005E-2</v>
      </c>
      <c r="E101" s="117"/>
      <c r="F101" s="121"/>
      <c r="G101" s="116"/>
      <c r="H101" s="121"/>
      <c r="I101" s="116"/>
    </row>
    <row r="102" spans="1:9" ht="80.25" customHeight="1" x14ac:dyDescent="0.25">
      <c r="A102" s="112" t="s">
        <v>261</v>
      </c>
      <c r="B102" s="541"/>
      <c r="C102" s="541"/>
      <c r="D102" s="541"/>
      <c r="E102" s="541"/>
      <c r="F102" s="541"/>
      <c r="G102" s="541"/>
      <c r="H102" s="541"/>
      <c r="I102" s="541"/>
    </row>
    <row r="103" spans="1:9" ht="80.25" customHeight="1" x14ac:dyDescent="0.25">
      <c r="A103" s="112" t="s">
        <v>262</v>
      </c>
      <c r="B103" s="542"/>
      <c r="C103" s="543"/>
      <c r="D103" s="542"/>
      <c r="E103" s="543"/>
      <c r="F103" s="542"/>
      <c r="G103" s="543"/>
      <c r="H103" s="542"/>
      <c r="I103" s="543"/>
    </row>
    <row r="104" spans="1:9" ht="24.95" customHeight="1" x14ac:dyDescent="0.25">
      <c r="A104" s="627" t="s">
        <v>204</v>
      </c>
      <c r="B104" s="165" t="s">
        <v>99</v>
      </c>
      <c r="C104" s="165" t="s">
        <v>239</v>
      </c>
      <c r="D104" s="165" t="s">
        <v>99</v>
      </c>
      <c r="E104" s="165" t="s">
        <v>239</v>
      </c>
      <c r="F104" s="165" t="s">
        <v>99</v>
      </c>
      <c r="G104" s="165" t="s">
        <v>239</v>
      </c>
      <c r="H104" s="165" t="s">
        <v>99</v>
      </c>
      <c r="I104" s="165" t="s">
        <v>239</v>
      </c>
    </row>
    <row r="105" spans="1:9" ht="24.95" customHeight="1" x14ac:dyDescent="0.25">
      <c r="A105" s="628"/>
      <c r="B105" s="114">
        <v>8.4000000000000005E-2</v>
      </c>
      <c r="C105" s="117"/>
      <c r="D105" s="114">
        <v>8.4000000000000005E-2</v>
      </c>
      <c r="E105" s="117"/>
      <c r="F105" s="121"/>
      <c r="G105" s="116"/>
      <c r="H105" s="121"/>
      <c r="I105" s="116"/>
    </row>
    <row r="106" spans="1:9" ht="80.25" customHeight="1" x14ac:dyDescent="0.25">
      <c r="A106" s="112" t="s">
        <v>261</v>
      </c>
      <c r="B106" s="541"/>
      <c r="C106" s="541"/>
      <c r="D106" s="541"/>
      <c r="E106" s="541"/>
      <c r="F106" s="541"/>
      <c r="G106" s="541"/>
      <c r="H106" s="541"/>
      <c r="I106" s="541"/>
    </row>
    <row r="107" spans="1:9" ht="80.25" customHeight="1" x14ac:dyDescent="0.25">
      <c r="A107" s="112" t="s">
        <v>262</v>
      </c>
      <c r="B107" s="542"/>
      <c r="C107" s="543"/>
      <c r="D107" s="542"/>
      <c r="E107" s="543"/>
      <c r="F107" s="542"/>
      <c r="G107" s="543"/>
      <c r="H107" s="542"/>
      <c r="I107" s="543"/>
    </row>
    <row r="108" spans="1:9" ht="24.95" customHeight="1" x14ac:dyDescent="0.25">
      <c r="A108" s="627" t="s">
        <v>205</v>
      </c>
      <c r="B108" s="165" t="s">
        <v>99</v>
      </c>
      <c r="C108" s="165" t="s">
        <v>239</v>
      </c>
      <c r="D108" s="165" t="s">
        <v>99</v>
      </c>
      <c r="E108" s="165" t="s">
        <v>239</v>
      </c>
      <c r="F108" s="165" t="s">
        <v>99</v>
      </c>
      <c r="G108" s="165" t="s">
        <v>239</v>
      </c>
      <c r="H108" s="165" t="s">
        <v>99</v>
      </c>
      <c r="I108" s="165" t="s">
        <v>239</v>
      </c>
    </row>
    <row r="109" spans="1:9" ht="24.95" customHeight="1" x14ac:dyDescent="0.25">
      <c r="A109" s="628"/>
      <c r="B109" s="114">
        <v>8.4000000000000005E-2</v>
      </c>
      <c r="C109" s="117"/>
      <c r="D109" s="114">
        <v>8.4000000000000005E-2</v>
      </c>
      <c r="E109" s="117"/>
      <c r="F109" s="121"/>
      <c r="G109" s="116"/>
      <c r="H109" s="121"/>
      <c r="I109" s="116"/>
    </row>
    <row r="110" spans="1:9" ht="80.25" customHeight="1" x14ac:dyDescent="0.25">
      <c r="A110" s="112" t="s">
        <v>261</v>
      </c>
      <c r="B110" s="541"/>
      <c r="C110" s="541"/>
      <c r="D110" s="541"/>
      <c r="E110" s="541"/>
      <c r="F110" s="541"/>
      <c r="G110" s="541"/>
      <c r="H110" s="541"/>
      <c r="I110" s="541"/>
    </row>
    <row r="111" spans="1:9" ht="80.25" customHeight="1" x14ac:dyDescent="0.25">
      <c r="A111" s="112" t="s">
        <v>262</v>
      </c>
      <c r="B111" s="542"/>
      <c r="C111" s="543"/>
      <c r="D111" s="542"/>
      <c r="E111" s="543"/>
      <c r="F111" s="542"/>
      <c r="G111" s="543"/>
      <c r="H111" s="542"/>
      <c r="I111" s="543"/>
    </row>
    <row r="112" spans="1:9" ht="24.95" customHeight="1" x14ac:dyDescent="0.25">
      <c r="A112" s="627" t="s">
        <v>206</v>
      </c>
      <c r="B112" s="165" t="s">
        <v>99</v>
      </c>
      <c r="C112" s="165" t="s">
        <v>239</v>
      </c>
      <c r="D112" s="165" t="s">
        <v>99</v>
      </c>
      <c r="E112" s="165" t="s">
        <v>239</v>
      </c>
      <c r="F112" s="165" t="s">
        <v>99</v>
      </c>
      <c r="G112" s="165" t="s">
        <v>239</v>
      </c>
      <c r="H112" s="165" t="s">
        <v>99</v>
      </c>
      <c r="I112" s="165" t="s">
        <v>239</v>
      </c>
    </row>
    <row r="113" spans="1:9" ht="24.95" customHeight="1" x14ac:dyDescent="0.25">
      <c r="A113" s="628"/>
      <c r="B113" s="114">
        <v>8.4000000000000005E-2</v>
      </c>
      <c r="C113" s="267"/>
      <c r="D113" s="114">
        <v>8.4000000000000005E-2</v>
      </c>
      <c r="E113" s="267"/>
      <c r="F113" s="267"/>
      <c r="G113" s="268"/>
      <c r="H113" s="267"/>
      <c r="I113" s="268"/>
    </row>
    <row r="114" spans="1:9" ht="80.25" customHeight="1" x14ac:dyDescent="0.25">
      <c r="A114" s="112" t="s">
        <v>261</v>
      </c>
      <c r="B114" s="544"/>
      <c r="C114" s="544"/>
      <c r="D114" s="544"/>
      <c r="E114" s="544"/>
      <c r="F114" s="544"/>
      <c r="G114" s="544"/>
      <c r="H114" s="544"/>
      <c r="I114" s="544"/>
    </row>
    <row r="115" spans="1:9" ht="80.25" customHeight="1" x14ac:dyDescent="0.25">
      <c r="A115" s="112" t="s">
        <v>262</v>
      </c>
      <c r="B115" s="542"/>
      <c r="C115" s="543"/>
      <c r="D115" s="542"/>
      <c r="E115" s="543"/>
      <c r="F115" s="542"/>
      <c r="G115" s="543"/>
      <c r="H115" s="542"/>
      <c r="I115" s="543"/>
    </row>
    <row r="116" spans="1:9" ht="16.5" x14ac:dyDescent="0.25">
      <c r="A116" s="113" t="s">
        <v>263</v>
      </c>
      <c r="B116" s="118">
        <f t="shared" ref="B116:I116" si="0">(B69+B73+B77+B81+B85+B89+B93+B97+B101+B105+B109+B113)</f>
        <v>0.99999999999999989</v>
      </c>
      <c r="C116" s="118">
        <f t="shared" si="0"/>
        <v>0.249</v>
      </c>
      <c r="D116" s="118">
        <f t="shared" si="0"/>
        <v>0.99999999999999989</v>
      </c>
      <c r="E116" s="118">
        <f t="shared" si="0"/>
        <v>0.249</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 r:id="rId1" xr:uid="{51574F64-1EDE-461F-8305-8CE5C9A3621D}"/>
    <hyperlink ref="D71" r:id="rId2" xr:uid="{10675D3E-95A3-443A-AE0C-6814B237CDA8}"/>
    <hyperlink ref="B75" r:id="rId3" xr:uid="{8D0626A2-D4ED-4E69-815B-C05C6582DFD9}"/>
    <hyperlink ref="D75" r:id="rId4" xr:uid="{24A6B51F-1D23-4DB4-BC99-6CA9E5258666}"/>
    <hyperlink ref="B79" r:id="rId5" xr:uid="{E250D296-1DFD-490C-AB17-6F77C5A20CD8}"/>
    <hyperlink ref="D79" r:id="rId6" xr:uid="{0E29E93D-88AA-44EB-977F-923F7D5012BB}"/>
  </hyperlinks>
  <pageMargins left="0.25" right="0.25" top="0.75" bottom="0.75" header="0.3" footer="0.3"/>
  <pageSetup scale="22" fitToHeight="0" orientation="landscape" r:id="rId7"/>
  <rowBreaks count="2" manualBreakCount="2">
    <brk id="49" max="15" man="1"/>
    <brk id="79" max="15" man="1"/>
  </rowBreaks>
  <drawing r:id="rId8"/>
  <extLst>
    <ext xmlns:x14="http://schemas.microsoft.com/office/spreadsheetml/2009/9/main" uri="{CCE6A557-97BC-4b89-ADB6-D9C93CAAB3DF}">
      <x14:dataValidations xmlns:xm="http://schemas.microsoft.com/office/excel/2006/main" count="1">
        <x14:dataValidation type="list" allowBlank="1" showInputMessage="1" showErrorMessage="1" xr:uid="{E6E74068-DF47-4593-ACE2-6A3232821359}">
          <x14:formula1>
            <xm:f>Listas!$B$2:$B$4</xm:f>
          </x14:formula1>
          <xm:sqref>H35:I36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4F58B-0959-4C98-9B2C-BBC77FA2EE17}">
  <sheetPr>
    <tabColor rgb="FF00B050"/>
    <pageSetUpPr fitToPage="1"/>
  </sheetPr>
  <dimension ref="A1:O126"/>
  <sheetViews>
    <sheetView showGridLines="0" topLeftCell="G12" zoomScale="80" zoomScaleNormal="80" zoomScaleSheetLayoutView="30" workbookViewId="0">
      <selection activeCell="N26" sqref="N26"/>
    </sheetView>
  </sheetViews>
  <sheetFormatPr baseColWidth="10" defaultColWidth="10.85546875" defaultRowHeight="14.25" x14ac:dyDescent="0.25"/>
  <cols>
    <col min="1" max="1" width="49.7109375" style="68" customWidth="1"/>
    <col min="2" max="7" width="35.7109375" style="68" customWidth="1"/>
    <col min="8" max="8" width="42.7109375" style="68" customWidth="1"/>
    <col min="9" max="9" width="58.7109375" style="68" customWidth="1"/>
    <col min="10" max="13" width="35.7109375" style="68" customWidth="1"/>
    <col min="14" max="14" width="22.42578125"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12"/>
      <c r="B1" s="589" t="s">
        <v>182</v>
      </c>
      <c r="C1" s="590"/>
      <c r="D1" s="590"/>
      <c r="E1" s="590"/>
      <c r="F1" s="590"/>
      <c r="G1" s="590"/>
      <c r="H1" s="590"/>
      <c r="I1" s="590"/>
      <c r="J1" s="590"/>
      <c r="K1" s="590"/>
      <c r="L1" s="591"/>
      <c r="M1" s="586" t="s">
        <v>183</v>
      </c>
      <c r="N1" s="587"/>
      <c r="O1" s="588"/>
    </row>
    <row r="2" spans="1:15" s="150" customFormat="1" ht="30.75" customHeight="1" thickBot="1" x14ac:dyDescent="0.3">
      <c r="A2" s="613"/>
      <c r="B2" s="592" t="s">
        <v>184</v>
      </c>
      <c r="C2" s="593"/>
      <c r="D2" s="593"/>
      <c r="E2" s="593"/>
      <c r="F2" s="593"/>
      <c r="G2" s="593"/>
      <c r="H2" s="593"/>
      <c r="I2" s="593"/>
      <c r="J2" s="593"/>
      <c r="K2" s="593"/>
      <c r="L2" s="594"/>
      <c r="M2" s="586" t="s">
        <v>185</v>
      </c>
      <c r="N2" s="587"/>
      <c r="O2" s="588"/>
    </row>
    <row r="3" spans="1:15" s="150" customFormat="1" ht="24" customHeight="1" thickBot="1" x14ac:dyDescent="0.3">
      <c r="A3" s="613"/>
      <c r="B3" s="592" t="s">
        <v>186</v>
      </c>
      <c r="C3" s="593"/>
      <c r="D3" s="593"/>
      <c r="E3" s="593"/>
      <c r="F3" s="593"/>
      <c r="G3" s="593"/>
      <c r="H3" s="593"/>
      <c r="I3" s="593"/>
      <c r="J3" s="593"/>
      <c r="K3" s="593"/>
      <c r="L3" s="594"/>
      <c r="M3" s="586" t="s">
        <v>187</v>
      </c>
      <c r="N3" s="587"/>
      <c r="O3" s="588"/>
    </row>
    <row r="4" spans="1:15" s="150" customFormat="1" ht="21.75" customHeight="1" thickBot="1" x14ac:dyDescent="0.3">
      <c r="A4" s="614"/>
      <c r="B4" s="595" t="s">
        <v>188</v>
      </c>
      <c r="C4" s="596"/>
      <c r="D4" s="596"/>
      <c r="E4" s="596"/>
      <c r="F4" s="596"/>
      <c r="G4" s="596"/>
      <c r="H4" s="596"/>
      <c r="I4" s="596"/>
      <c r="J4" s="596"/>
      <c r="K4" s="596"/>
      <c r="L4" s="597"/>
      <c r="M4" s="586" t="s">
        <v>189</v>
      </c>
      <c r="N4" s="587"/>
      <c r="O4" s="588"/>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16" t="s">
        <v>190</v>
      </c>
      <c r="B6" s="246" t="s">
        <v>191</v>
      </c>
      <c r="C6" s="207"/>
      <c r="D6" s="246" t="s">
        <v>192</v>
      </c>
      <c r="E6" s="207"/>
      <c r="F6" s="246" t="s">
        <v>193</v>
      </c>
      <c r="G6" s="207" t="s">
        <v>197</v>
      </c>
      <c r="H6" s="246" t="s">
        <v>194</v>
      </c>
      <c r="I6" s="209"/>
      <c r="J6" s="600" t="s">
        <v>195</v>
      </c>
      <c r="K6" s="615"/>
      <c r="L6" s="245" t="s">
        <v>196</v>
      </c>
      <c r="M6" s="629"/>
      <c r="N6" s="629"/>
      <c r="O6" s="629"/>
    </row>
    <row r="7" spans="1:15" s="150" customFormat="1" ht="21.75" customHeight="1" thickBot="1" x14ac:dyDescent="0.3">
      <c r="A7" s="616"/>
      <c r="B7" s="247" t="s">
        <v>198</v>
      </c>
      <c r="C7" s="210"/>
      <c r="D7" s="246" t="s">
        <v>199</v>
      </c>
      <c r="E7" s="211"/>
      <c r="F7" s="246" t="s">
        <v>200</v>
      </c>
      <c r="G7" s="211"/>
      <c r="H7" s="246" t="s">
        <v>201</v>
      </c>
      <c r="I7" s="209"/>
      <c r="J7" s="600"/>
      <c r="K7" s="615"/>
      <c r="L7" s="245" t="s">
        <v>202</v>
      </c>
      <c r="M7" s="629"/>
      <c r="N7" s="629"/>
      <c r="O7" s="629"/>
    </row>
    <row r="8" spans="1:15" s="150" customFormat="1" ht="21.75" customHeight="1" thickBot="1" x14ac:dyDescent="0.3">
      <c r="A8" s="616"/>
      <c r="B8" s="246" t="s">
        <v>203</v>
      </c>
      <c r="C8" s="207"/>
      <c r="D8" s="246" t="s">
        <v>204</v>
      </c>
      <c r="E8" s="211"/>
      <c r="F8" s="246" t="s">
        <v>205</v>
      </c>
      <c r="G8" s="211"/>
      <c r="H8" s="246" t="s">
        <v>206</v>
      </c>
      <c r="I8" s="209"/>
      <c r="J8" s="600"/>
      <c r="K8" s="615"/>
      <c r="L8" s="245" t="s">
        <v>207</v>
      </c>
      <c r="M8" s="629" t="s">
        <v>197</v>
      </c>
      <c r="N8" s="629"/>
      <c r="O8" s="629"/>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22" t="s">
        <v>208</v>
      </c>
      <c r="B11" s="636" t="s">
        <v>282</v>
      </c>
      <c r="C11" s="637"/>
      <c r="D11" s="637"/>
      <c r="E11" s="637"/>
      <c r="F11" s="637"/>
      <c r="G11" s="637"/>
      <c r="H11" s="637"/>
      <c r="I11" s="637"/>
      <c r="J11" s="637"/>
      <c r="K11" s="637"/>
      <c r="L11" s="637"/>
      <c r="M11" s="637"/>
      <c r="N11" s="637"/>
      <c r="O11" s="638"/>
    </row>
    <row r="12" spans="1:15" ht="15" customHeight="1" x14ac:dyDescent="0.25">
      <c r="A12" s="623"/>
      <c r="B12" s="639"/>
      <c r="C12" s="640"/>
      <c r="D12" s="640"/>
      <c r="E12" s="640"/>
      <c r="F12" s="640"/>
      <c r="G12" s="640"/>
      <c r="H12" s="640"/>
      <c r="I12" s="640"/>
      <c r="J12" s="640"/>
      <c r="K12" s="640"/>
      <c r="L12" s="640"/>
      <c r="M12" s="640"/>
      <c r="N12" s="640"/>
      <c r="O12" s="641"/>
    </row>
    <row r="13" spans="1:15" ht="15" customHeight="1" thickBot="1" x14ac:dyDescent="0.3">
      <c r="A13" s="624"/>
      <c r="B13" s="642"/>
      <c r="C13" s="643"/>
      <c r="D13" s="643"/>
      <c r="E13" s="643"/>
      <c r="F13" s="643"/>
      <c r="G13" s="643"/>
      <c r="H13" s="643"/>
      <c r="I13" s="643"/>
      <c r="J13" s="643"/>
      <c r="K13" s="643"/>
      <c r="L13" s="643"/>
      <c r="M13" s="643"/>
      <c r="N13" s="643"/>
      <c r="O13" s="644"/>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3" t="s">
        <v>210</v>
      </c>
      <c r="B15" s="610" t="s">
        <v>270</v>
      </c>
      <c r="C15" s="610"/>
      <c r="D15" s="610"/>
      <c r="E15" s="610"/>
      <c r="F15" s="610"/>
      <c r="G15" s="616" t="s">
        <v>212</v>
      </c>
      <c r="H15" s="616"/>
      <c r="I15" s="611" t="s">
        <v>283</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3" t="s">
        <v>214</v>
      </c>
      <c r="B17" s="610" t="s">
        <v>215</v>
      </c>
      <c r="C17" s="610"/>
      <c r="D17" s="610"/>
      <c r="E17" s="610"/>
      <c r="F17" s="123" t="s">
        <v>216</v>
      </c>
      <c r="G17" s="617" t="s">
        <v>217</v>
      </c>
      <c r="H17" s="617"/>
      <c r="I17" s="617"/>
      <c r="J17" s="123" t="s">
        <v>218</v>
      </c>
      <c r="K17" s="610" t="s">
        <v>272</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98" t="s">
        <v>220</v>
      </c>
      <c r="B21" s="599"/>
      <c r="C21" s="599"/>
      <c r="D21" s="599"/>
      <c r="E21" s="599"/>
      <c r="F21" s="599"/>
      <c r="G21" s="599"/>
      <c r="H21" s="599"/>
      <c r="I21" s="599"/>
      <c r="J21" s="599"/>
      <c r="K21" s="599"/>
      <c r="L21" s="599"/>
      <c r="M21" s="599"/>
      <c r="N21" s="599"/>
      <c r="O21" s="600"/>
    </row>
    <row r="22" spans="1:15" ht="32.1" customHeight="1" thickBot="1" x14ac:dyDescent="0.3">
      <c r="A22" s="598" t="s">
        <v>221</v>
      </c>
      <c r="B22" s="599"/>
      <c r="C22" s="599"/>
      <c r="D22" s="599"/>
      <c r="E22" s="599"/>
      <c r="F22" s="599"/>
      <c r="G22" s="599"/>
      <c r="H22" s="599"/>
      <c r="I22" s="599"/>
      <c r="J22" s="599"/>
      <c r="K22" s="599"/>
      <c r="L22" s="599"/>
      <c r="M22" s="599"/>
      <c r="N22" s="599"/>
      <c r="O22" s="600"/>
    </row>
    <row r="23" spans="1:15" ht="32.1" customHeight="1" thickBot="1" x14ac:dyDescent="0.3">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607651000</v>
      </c>
      <c r="C24" s="91"/>
      <c r="D24" s="91"/>
      <c r="E24" s="91"/>
      <c r="F24" s="91"/>
      <c r="G24" s="91"/>
      <c r="H24" s="88"/>
      <c r="I24" s="88"/>
      <c r="J24" s="88"/>
      <c r="K24" s="88"/>
      <c r="L24" s="88"/>
      <c r="M24" s="88"/>
      <c r="N24" s="413">
        <f t="shared" ref="N24:N29" si="0">SUM(B24:M24)</f>
        <v>607651000</v>
      </c>
      <c r="O24" s="89"/>
    </row>
    <row r="25" spans="1:15" ht="32.1" customHeight="1" x14ac:dyDescent="0.25">
      <c r="A25" s="90" t="s">
        <v>225</v>
      </c>
      <c r="B25" s="91">
        <v>72740000</v>
      </c>
      <c r="C25" s="91">
        <v>534911000</v>
      </c>
      <c r="D25" s="91"/>
      <c r="E25" s="91"/>
      <c r="F25" s="91"/>
      <c r="G25" s="91"/>
      <c r="H25" s="91"/>
      <c r="I25" s="91"/>
      <c r="J25" s="91"/>
      <c r="K25" s="91"/>
      <c r="L25" s="91"/>
      <c r="M25" s="91"/>
      <c r="N25" s="190">
        <f t="shared" si="0"/>
        <v>607651000</v>
      </c>
      <c r="O25" s="122">
        <f>+(B25+C25+D25+E25+F25+G25+H25+I25+J25+K25+L25+M25)/N24</f>
        <v>1</v>
      </c>
    </row>
    <row r="26" spans="1:15" ht="32.1" customHeight="1" x14ac:dyDescent="0.25">
      <c r="A26" s="90" t="s">
        <v>226</v>
      </c>
      <c r="B26" s="91"/>
      <c r="C26" s="91"/>
      <c r="D26" s="91">
        <v>18566867</v>
      </c>
      <c r="E26" s="91"/>
      <c r="F26" s="91"/>
      <c r="G26" s="91"/>
      <c r="H26" s="91"/>
      <c r="I26" s="91"/>
      <c r="J26" s="91"/>
      <c r="K26" s="91"/>
      <c r="L26" s="91"/>
      <c r="M26" s="91"/>
      <c r="N26" s="190">
        <f t="shared" si="0"/>
        <v>18566867</v>
      </c>
      <c r="O26" s="122"/>
    </row>
    <row r="27" spans="1:15" ht="32.1" customHeight="1" x14ac:dyDescent="0.25">
      <c r="A27" s="90" t="s">
        <v>227</v>
      </c>
      <c r="B27" s="91">
        <v>7062000</v>
      </c>
      <c r="C27" s="91"/>
      <c r="D27" s="91"/>
      <c r="E27" s="91"/>
      <c r="F27" s="91"/>
      <c r="G27" s="91"/>
      <c r="H27" s="91"/>
      <c r="I27" s="91"/>
      <c r="J27" s="91"/>
      <c r="K27" s="91"/>
      <c r="L27" s="91"/>
      <c r="M27" s="346"/>
      <c r="N27" s="190">
        <f t="shared" si="0"/>
        <v>7062000</v>
      </c>
      <c r="O27" s="347"/>
    </row>
    <row r="28" spans="1:15" ht="32.1" customHeight="1" x14ac:dyDescent="0.25">
      <c r="A28" s="90" t="s">
        <v>228</v>
      </c>
      <c r="B28" s="91">
        <v>0</v>
      </c>
      <c r="C28" s="91"/>
      <c r="D28" s="91"/>
      <c r="E28" s="91"/>
      <c r="F28" s="91"/>
      <c r="G28" s="91"/>
      <c r="H28" s="91"/>
      <c r="I28" s="91"/>
      <c r="J28" s="91"/>
      <c r="K28" s="91"/>
      <c r="L28" s="91"/>
      <c r="M28" s="91"/>
      <c r="N28" s="190">
        <f t="shared" si="0"/>
        <v>0</v>
      </c>
      <c r="O28" s="92"/>
    </row>
    <row r="29" spans="1:15" ht="32.1" customHeight="1" thickBot="1" x14ac:dyDescent="0.3">
      <c r="A29" s="93" t="s">
        <v>229</v>
      </c>
      <c r="B29" s="94">
        <v>0</v>
      </c>
      <c r="C29" s="94">
        <v>7062000</v>
      </c>
      <c r="D29" s="94"/>
      <c r="E29" s="94"/>
      <c r="F29" s="94"/>
      <c r="G29" s="94"/>
      <c r="H29" s="94"/>
      <c r="I29" s="94"/>
      <c r="J29" s="94"/>
      <c r="K29" s="94"/>
      <c r="L29" s="94"/>
      <c r="M29" s="94"/>
      <c r="N29" s="94">
        <f t="shared" si="0"/>
        <v>7062000</v>
      </c>
      <c r="O29" s="122">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67" t="s">
        <v>230</v>
      </c>
      <c r="B33" s="568"/>
      <c r="C33" s="568"/>
      <c r="D33" s="568"/>
      <c r="E33" s="568"/>
      <c r="F33" s="568"/>
      <c r="G33" s="568"/>
      <c r="H33" s="568"/>
      <c r="I33" s="569"/>
      <c r="J33" s="100"/>
    </row>
    <row r="34" spans="1:10" ht="50.25" customHeight="1" thickBot="1" x14ac:dyDescent="0.3">
      <c r="A34" s="107" t="s">
        <v>231</v>
      </c>
      <c r="B34" s="570" t="str">
        <f>+B11</f>
        <v>Realizar 10.300 acciones de atención, acceso a la justicia y articulación interinstitucional a casos de mujeres valoradas  para prevenir el riesgo de feminicidio en la ciudad</v>
      </c>
      <c r="C34" s="571"/>
      <c r="D34" s="571"/>
      <c r="E34" s="571"/>
      <c r="F34" s="571"/>
      <c r="G34" s="571"/>
      <c r="H34" s="571"/>
      <c r="I34" s="572"/>
      <c r="J34" s="98"/>
    </row>
    <row r="35" spans="1:10" ht="18.75" customHeight="1" thickBot="1" x14ac:dyDescent="0.3">
      <c r="A35" s="561" t="s">
        <v>232</v>
      </c>
      <c r="B35" s="158">
        <v>2024</v>
      </c>
      <c r="C35" s="158">
        <v>2025</v>
      </c>
      <c r="D35" s="158">
        <v>2026</v>
      </c>
      <c r="E35" s="158">
        <v>2027</v>
      </c>
      <c r="F35" s="158" t="s">
        <v>233</v>
      </c>
      <c r="G35" s="580" t="s">
        <v>234</v>
      </c>
      <c r="H35" s="580" t="s">
        <v>21</v>
      </c>
      <c r="I35" s="580"/>
      <c r="J35" s="98"/>
    </row>
    <row r="36" spans="1:10" ht="50.25" customHeight="1" thickBot="1" x14ac:dyDescent="0.3">
      <c r="A36" s="562"/>
      <c r="B36" s="281">
        <v>1172</v>
      </c>
      <c r="C36" s="281">
        <v>3000</v>
      </c>
      <c r="D36" s="281">
        <v>3128</v>
      </c>
      <c r="E36" s="281">
        <v>3000</v>
      </c>
      <c r="F36" s="293">
        <v>10300</v>
      </c>
      <c r="G36" s="580"/>
      <c r="H36" s="580"/>
      <c r="I36" s="580"/>
      <c r="J36" s="98"/>
    </row>
    <row r="37" spans="1:10" ht="52.5" customHeight="1" thickBot="1" x14ac:dyDescent="0.3">
      <c r="A37" s="108" t="s">
        <v>235</v>
      </c>
      <c r="B37" s="573">
        <v>0.1</v>
      </c>
      <c r="C37" s="574"/>
      <c r="D37" s="577" t="s">
        <v>236</v>
      </c>
      <c r="E37" s="578"/>
      <c r="F37" s="578"/>
      <c r="G37" s="578"/>
      <c r="H37" s="578"/>
      <c r="I37" s="579"/>
    </row>
    <row r="38" spans="1:10" s="99" customFormat="1" ht="48" customHeight="1" thickBot="1" x14ac:dyDescent="0.3">
      <c r="A38" s="561" t="s">
        <v>237</v>
      </c>
      <c r="B38" s="108" t="s">
        <v>238</v>
      </c>
      <c r="C38" s="107" t="s">
        <v>239</v>
      </c>
      <c r="D38" s="549" t="s">
        <v>240</v>
      </c>
      <c r="E38" s="550"/>
      <c r="F38" s="549" t="s">
        <v>241</v>
      </c>
      <c r="G38" s="550"/>
      <c r="H38" s="109" t="s">
        <v>242</v>
      </c>
      <c r="I38" s="111" t="s">
        <v>243</v>
      </c>
    </row>
    <row r="39" spans="1:10" ht="120.75" customHeight="1" thickBot="1" x14ac:dyDescent="0.3">
      <c r="A39" s="562"/>
      <c r="B39" s="103">
        <v>0</v>
      </c>
      <c r="C39" s="104">
        <v>0</v>
      </c>
      <c r="D39" s="667" t="s">
        <v>624</v>
      </c>
      <c r="E39" s="668"/>
      <c r="F39" s="667" t="s">
        <v>624</v>
      </c>
      <c r="G39" s="668"/>
      <c r="H39" s="161" t="s">
        <v>624</v>
      </c>
      <c r="I39" s="240" t="s">
        <v>624</v>
      </c>
    </row>
    <row r="40" spans="1:10" s="99" customFormat="1" ht="54" customHeight="1" thickBot="1" x14ac:dyDescent="0.3">
      <c r="A40" s="561" t="s">
        <v>244</v>
      </c>
      <c r="B40" s="110" t="s">
        <v>238</v>
      </c>
      <c r="C40" s="109" t="s">
        <v>239</v>
      </c>
      <c r="D40" s="549" t="s">
        <v>240</v>
      </c>
      <c r="E40" s="550"/>
      <c r="F40" s="549" t="s">
        <v>241</v>
      </c>
      <c r="G40" s="550"/>
      <c r="H40" s="109" t="s">
        <v>242</v>
      </c>
      <c r="I40" s="111" t="s">
        <v>243</v>
      </c>
    </row>
    <row r="41" spans="1:10" ht="158.25" customHeight="1" thickBot="1" x14ac:dyDescent="0.3">
      <c r="A41" s="562"/>
      <c r="B41" s="103">
        <v>0</v>
      </c>
      <c r="C41" s="414">
        <v>0</v>
      </c>
      <c r="D41" s="669" t="s">
        <v>672</v>
      </c>
      <c r="E41" s="670"/>
      <c r="F41" s="669" t="s">
        <v>672</v>
      </c>
      <c r="G41" s="670"/>
      <c r="H41" s="415" t="s">
        <v>633</v>
      </c>
      <c r="I41" s="416" t="s">
        <v>673</v>
      </c>
    </row>
    <row r="42" spans="1:10" s="99" customFormat="1" ht="35.1" customHeight="1" thickBot="1" x14ac:dyDescent="0.3">
      <c r="A42" s="561" t="s">
        <v>245</v>
      </c>
      <c r="B42" s="110" t="s">
        <v>238</v>
      </c>
      <c r="C42" s="109" t="s">
        <v>239</v>
      </c>
      <c r="D42" s="549" t="s">
        <v>240</v>
      </c>
      <c r="E42" s="550"/>
      <c r="F42" s="549" t="s">
        <v>241</v>
      </c>
      <c r="G42" s="550"/>
      <c r="H42" s="109" t="s">
        <v>242</v>
      </c>
      <c r="I42" s="111" t="s">
        <v>243</v>
      </c>
    </row>
    <row r="43" spans="1:10" ht="120.75" customHeight="1" thickBot="1" x14ac:dyDescent="0.3">
      <c r="A43" s="562"/>
      <c r="B43" s="103">
        <v>450</v>
      </c>
      <c r="C43" s="104">
        <v>560</v>
      </c>
      <c r="D43" s="669" t="s">
        <v>838</v>
      </c>
      <c r="E43" s="670"/>
      <c r="F43" s="669" t="s">
        <v>839</v>
      </c>
      <c r="G43" s="670"/>
      <c r="H43" s="415" t="s">
        <v>633</v>
      </c>
      <c r="I43" s="416" t="s">
        <v>840</v>
      </c>
    </row>
    <row r="44" spans="1:10" s="99" customFormat="1" ht="35.1" customHeight="1" thickBot="1" x14ac:dyDescent="0.3">
      <c r="A44" s="561" t="s">
        <v>246</v>
      </c>
      <c r="B44" s="110" t="s">
        <v>238</v>
      </c>
      <c r="C44" s="110" t="s">
        <v>239</v>
      </c>
      <c r="D44" s="549" t="s">
        <v>240</v>
      </c>
      <c r="E44" s="550"/>
      <c r="F44" s="549" t="s">
        <v>241</v>
      </c>
      <c r="G44" s="550"/>
      <c r="H44" s="109" t="s">
        <v>242</v>
      </c>
      <c r="I44" s="109" t="s">
        <v>243</v>
      </c>
    </row>
    <row r="45" spans="1:10" ht="120.75" customHeight="1" thickBot="1" x14ac:dyDescent="0.3">
      <c r="A45" s="562"/>
      <c r="B45" s="103">
        <v>350</v>
      </c>
      <c r="C45" s="104"/>
      <c r="D45" s="565"/>
      <c r="E45" s="566"/>
      <c r="F45" s="565"/>
      <c r="G45" s="566"/>
      <c r="H45" s="119"/>
      <c r="I45" s="120"/>
    </row>
    <row r="46" spans="1:10" s="99" customFormat="1" ht="35.1" customHeight="1" thickBot="1" x14ac:dyDescent="0.3">
      <c r="A46" s="561" t="s">
        <v>247</v>
      </c>
      <c r="B46" s="110" t="s">
        <v>238</v>
      </c>
      <c r="C46" s="109" t="s">
        <v>239</v>
      </c>
      <c r="D46" s="549" t="s">
        <v>240</v>
      </c>
      <c r="E46" s="550"/>
      <c r="F46" s="549" t="s">
        <v>241</v>
      </c>
      <c r="G46" s="550"/>
      <c r="H46" s="109" t="s">
        <v>242</v>
      </c>
      <c r="I46" s="111" t="s">
        <v>243</v>
      </c>
    </row>
    <row r="47" spans="1:10" ht="120.75" customHeight="1" thickBot="1" x14ac:dyDescent="0.3">
      <c r="A47" s="562"/>
      <c r="B47" s="103">
        <v>300</v>
      </c>
      <c r="C47" s="104"/>
      <c r="D47" s="551"/>
      <c r="E47" s="553"/>
      <c r="F47" s="551"/>
      <c r="G47" s="553"/>
      <c r="H47" s="101"/>
      <c r="I47" s="102"/>
    </row>
    <row r="48" spans="1:10" s="99" customFormat="1" ht="35.1" customHeight="1" thickBot="1" x14ac:dyDescent="0.3">
      <c r="A48" s="561" t="s">
        <v>248</v>
      </c>
      <c r="B48" s="110" t="s">
        <v>238</v>
      </c>
      <c r="C48" s="109" t="s">
        <v>239</v>
      </c>
      <c r="D48" s="549" t="s">
        <v>240</v>
      </c>
      <c r="E48" s="550"/>
      <c r="F48" s="549" t="s">
        <v>241</v>
      </c>
      <c r="G48" s="550"/>
      <c r="H48" s="109" t="s">
        <v>242</v>
      </c>
      <c r="I48" s="111" t="s">
        <v>243</v>
      </c>
    </row>
    <row r="49" spans="1:9" ht="120.75" customHeight="1" thickBot="1" x14ac:dyDescent="0.3">
      <c r="A49" s="562"/>
      <c r="B49" s="105">
        <v>300</v>
      </c>
      <c r="C49" s="106"/>
      <c r="D49" s="551"/>
      <c r="E49" s="553"/>
      <c r="F49" s="551"/>
      <c r="G49" s="553"/>
      <c r="H49" s="101"/>
      <c r="I49" s="102"/>
    </row>
    <row r="50" spans="1:9" ht="35.1" customHeight="1" thickBot="1" x14ac:dyDescent="0.3">
      <c r="A50" s="561" t="s">
        <v>249</v>
      </c>
      <c r="B50" s="108" t="s">
        <v>238</v>
      </c>
      <c r="C50" s="107" t="s">
        <v>239</v>
      </c>
      <c r="D50" s="549" t="s">
        <v>240</v>
      </c>
      <c r="E50" s="550"/>
      <c r="F50" s="549" t="s">
        <v>241</v>
      </c>
      <c r="G50" s="550"/>
      <c r="H50" s="109" t="s">
        <v>242</v>
      </c>
      <c r="I50" s="111" t="s">
        <v>243</v>
      </c>
    </row>
    <row r="51" spans="1:9" ht="120.75" customHeight="1" thickBot="1" x14ac:dyDescent="0.3">
      <c r="A51" s="562"/>
      <c r="B51" s="105">
        <v>300</v>
      </c>
      <c r="C51" s="106"/>
      <c r="D51" s="551"/>
      <c r="E51" s="552"/>
      <c r="F51" s="551"/>
      <c r="G51" s="553"/>
      <c r="H51" s="101"/>
      <c r="I51" s="102"/>
    </row>
    <row r="52" spans="1:9" ht="35.1" customHeight="1" thickBot="1" x14ac:dyDescent="0.3">
      <c r="A52" s="561" t="s">
        <v>250</v>
      </c>
      <c r="B52" s="108" t="s">
        <v>238</v>
      </c>
      <c r="C52" s="107" t="s">
        <v>239</v>
      </c>
      <c r="D52" s="549" t="s">
        <v>240</v>
      </c>
      <c r="E52" s="550"/>
      <c r="F52" s="549" t="s">
        <v>241</v>
      </c>
      <c r="G52" s="550"/>
      <c r="H52" s="109" t="s">
        <v>242</v>
      </c>
      <c r="I52" s="111" t="s">
        <v>243</v>
      </c>
    </row>
    <row r="53" spans="1:9" ht="120.75" customHeight="1" thickBot="1" x14ac:dyDescent="0.3">
      <c r="A53" s="562"/>
      <c r="B53" s="105">
        <v>300</v>
      </c>
      <c r="C53" s="106"/>
      <c r="D53" s="551"/>
      <c r="E53" s="552"/>
      <c r="F53" s="551"/>
      <c r="G53" s="553"/>
      <c r="H53" s="101"/>
      <c r="I53" s="102"/>
    </row>
    <row r="54" spans="1:9" ht="35.1" customHeight="1" thickBot="1" x14ac:dyDescent="0.3">
      <c r="A54" s="561" t="s">
        <v>251</v>
      </c>
      <c r="B54" s="108" t="s">
        <v>238</v>
      </c>
      <c r="C54" s="107" t="s">
        <v>239</v>
      </c>
      <c r="D54" s="549" t="s">
        <v>240</v>
      </c>
      <c r="E54" s="550"/>
      <c r="F54" s="549" t="s">
        <v>241</v>
      </c>
      <c r="G54" s="550"/>
      <c r="H54" s="109" t="s">
        <v>242</v>
      </c>
      <c r="I54" s="111" t="s">
        <v>243</v>
      </c>
    </row>
    <row r="55" spans="1:9" ht="120.75" customHeight="1" thickBot="1" x14ac:dyDescent="0.3">
      <c r="A55" s="562"/>
      <c r="B55" s="105">
        <v>300</v>
      </c>
      <c r="C55" s="106"/>
      <c r="D55" s="551"/>
      <c r="E55" s="553"/>
      <c r="F55" s="551"/>
      <c r="G55" s="553"/>
      <c r="H55" s="101"/>
      <c r="I55" s="101"/>
    </row>
    <row r="56" spans="1:9" ht="35.1" customHeight="1" thickBot="1" x14ac:dyDescent="0.3">
      <c r="A56" s="561" t="s">
        <v>252</v>
      </c>
      <c r="B56" s="108" t="s">
        <v>238</v>
      </c>
      <c r="C56" s="107" t="s">
        <v>239</v>
      </c>
      <c r="D56" s="549" t="s">
        <v>240</v>
      </c>
      <c r="E56" s="550"/>
      <c r="F56" s="549" t="s">
        <v>241</v>
      </c>
      <c r="G56" s="550"/>
      <c r="H56" s="109" t="s">
        <v>242</v>
      </c>
      <c r="I56" s="111" t="s">
        <v>243</v>
      </c>
    </row>
    <row r="57" spans="1:9" ht="120.75" customHeight="1" thickBot="1" x14ac:dyDescent="0.3">
      <c r="A57" s="562"/>
      <c r="B57" s="105">
        <v>300</v>
      </c>
      <c r="C57" s="106"/>
      <c r="D57" s="551"/>
      <c r="E57" s="553"/>
      <c r="F57" s="551"/>
      <c r="G57" s="553"/>
      <c r="H57" s="101"/>
      <c r="I57" s="102"/>
    </row>
    <row r="58" spans="1:9" ht="35.1" customHeight="1" thickBot="1" x14ac:dyDescent="0.3">
      <c r="A58" s="561" t="s">
        <v>253</v>
      </c>
      <c r="B58" s="108" t="s">
        <v>238</v>
      </c>
      <c r="C58" s="107" t="s">
        <v>239</v>
      </c>
      <c r="D58" s="549" t="s">
        <v>240</v>
      </c>
      <c r="E58" s="550"/>
      <c r="F58" s="549" t="s">
        <v>241</v>
      </c>
      <c r="G58" s="550"/>
      <c r="H58" s="109" t="s">
        <v>242</v>
      </c>
      <c r="I58" s="111" t="s">
        <v>243</v>
      </c>
    </row>
    <row r="59" spans="1:9" ht="120.75" customHeight="1" thickBot="1" x14ac:dyDescent="0.3">
      <c r="A59" s="562"/>
      <c r="B59" s="105">
        <v>300</v>
      </c>
      <c r="C59" s="106"/>
      <c r="D59" s="551"/>
      <c r="E59" s="553"/>
      <c r="F59" s="552"/>
      <c r="G59" s="552"/>
      <c r="H59" s="101"/>
      <c r="I59" s="101"/>
    </row>
    <row r="60" spans="1:9" ht="35.1" customHeight="1" thickBot="1" x14ac:dyDescent="0.3">
      <c r="A60" s="561" t="s">
        <v>254</v>
      </c>
      <c r="B60" s="108" t="s">
        <v>238</v>
      </c>
      <c r="C60" s="107" t="s">
        <v>239</v>
      </c>
      <c r="D60" s="549" t="s">
        <v>240</v>
      </c>
      <c r="E60" s="550"/>
      <c r="F60" s="549" t="s">
        <v>241</v>
      </c>
      <c r="G60" s="550"/>
      <c r="H60" s="109" t="s">
        <v>242</v>
      </c>
      <c r="I60" s="111" t="s">
        <v>243</v>
      </c>
    </row>
    <row r="61" spans="1:9" ht="120.75" customHeight="1" thickBot="1" x14ac:dyDescent="0.3">
      <c r="A61" s="562"/>
      <c r="B61" s="105">
        <v>100</v>
      </c>
      <c r="C61" s="106"/>
      <c r="D61" s="551"/>
      <c r="E61" s="553"/>
      <c r="F61" s="551"/>
      <c r="G61" s="553"/>
      <c r="H61" s="101"/>
      <c r="I61" s="101"/>
    </row>
    <row r="64" spans="1:9" s="98" customFormat="1" ht="30" customHeight="1" x14ac:dyDescent="0.25">
      <c r="A64" s="68"/>
      <c r="B64" s="68"/>
      <c r="C64" s="68"/>
      <c r="D64" s="68"/>
      <c r="E64" s="68"/>
      <c r="F64" s="68"/>
      <c r="G64" s="68"/>
      <c r="H64" s="68"/>
      <c r="I64" s="68"/>
    </row>
    <row r="65" spans="1:9" ht="34.5" customHeight="1" x14ac:dyDescent="0.25">
      <c r="A65" s="631" t="s">
        <v>255</v>
      </c>
      <c r="B65" s="631"/>
      <c r="C65" s="631"/>
      <c r="D65" s="631"/>
      <c r="E65" s="631"/>
      <c r="F65" s="631"/>
      <c r="G65" s="631"/>
      <c r="H65" s="631"/>
      <c r="I65" s="631"/>
    </row>
    <row r="66" spans="1:9" ht="146.25" customHeight="1" x14ac:dyDescent="0.25">
      <c r="A66" s="112" t="s">
        <v>256</v>
      </c>
      <c r="B66" s="558" t="s">
        <v>284</v>
      </c>
      <c r="C66" s="559"/>
      <c r="D66" s="558" t="s">
        <v>285</v>
      </c>
      <c r="E66" s="559"/>
      <c r="F66" s="558" t="s">
        <v>286</v>
      </c>
      <c r="G66" s="559"/>
      <c r="H66" s="647"/>
      <c r="I66" s="648"/>
    </row>
    <row r="67" spans="1:9" ht="40.5" customHeight="1" x14ac:dyDescent="0.25">
      <c r="A67" s="112" t="s">
        <v>260</v>
      </c>
      <c r="B67" s="634">
        <v>0.04</v>
      </c>
      <c r="C67" s="635"/>
      <c r="D67" s="634">
        <v>0.04</v>
      </c>
      <c r="E67" s="635"/>
      <c r="F67" s="634">
        <v>0.02</v>
      </c>
      <c r="G67" s="635"/>
      <c r="H67" s="649"/>
      <c r="I67" s="650"/>
    </row>
    <row r="68" spans="1:9" ht="30" customHeight="1" x14ac:dyDescent="0.25">
      <c r="A68" s="627" t="s">
        <v>191</v>
      </c>
      <c r="B68" s="165" t="s">
        <v>99</v>
      </c>
      <c r="C68" s="165" t="s">
        <v>239</v>
      </c>
      <c r="D68" s="165" t="s">
        <v>99</v>
      </c>
      <c r="E68" s="165" t="s">
        <v>239</v>
      </c>
      <c r="F68" s="165" t="s">
        <v>99</v>
      </c>
      <c r="G68" s="165" t="s">
        <v>239</v>
      </c>
      <c r="H68" s="165" t="s">
        <v>99</v>
      </c>
      <c r="I68" s="165" t="s">
        <v>239</v>
      </c>
    </row>
    <row r="69" spans="1:9" ht="30" customHeight="1" x14ac:dyDescent="0.25">
      <c r="A69" s="628"/>
      <c r="B69" s="114">
        <v>0</v>
      </c>
      <c r="C69" s="114">
        <v>0</v>
      </c>
      <c r="D69" s="114">
        <v>0</v>
      </c>
      <c r="E69" s="114">
        <v>0</v>
      </c>
      <c r="F69" s="114">
        <v>0</v>
      </c>
      <c r="G69" s="114">
        <v>0</v>
      </c>
      <c r="H69" s="121"/>
      <c r="I69" s="115"/>
    </row>
    <row r="70" spans="1:9" ht="80.25" customHeight="1" x14ac:dyDescent="0.25">
      <c r="A70" s="112" t="s">
        <v>261</v>
      </c>
      <c r="B70" s="671" t="s">
        <v>624</v>
      </c>
      <c r="C70" s="672"/>
      <c r="D70" s="671" t="s">
        <v>624</v>
      </c>
      <c r="E70" s="672"/>
      <c r="F70" s="671" t="s">
        <v>624</v>
      </c>
      <c r="G70" s="672"/>
      <c r="H70" s="632"/>
      <c r="I70" s="633"/>
    </row>
    <row r="71" spans="1:9" ht="80.25" customHeight="1" x14ac:dyDescent="0.25">
      <c r="A71" s="112" t="s">
        <v>262</v>
      </c>
      <c r="B71" s="671" t="s">
        <v>624</v>
      </c>
      <c r="C71" s="672"/>
      <c r="D71" s="671" t="s">
        <v>624</v>
      </c>
      <c r="E71" s="672"/>
      <c r="F71" s="671" t="s">
        <v>624</v>
      </c>
      <c r="G71" s="672"/>
      <c r="H71" s="545"/>
      <c r="I71" s="546"/>
    </row>
    <row r="72" spans="1:9" ht="30.75" customHeight="1" x14ac:dyDescent="0.25">
      <c r="A72" s="627" t="s">
        <v>192</v>
      </c>
      <c r="B72" s="165" t="s">
        <v>99</v>
      </c>
      <c r="C72" s="165" t="s">
        <v>239</v>
      </c>
      <c r="D72" s="165" t="s">
        <v>99</v>
      </c>
      <c r="E72" s="165" t="s">
        <v>239</v>
      </c>
      <c r="F72" s="165" t="s">
        <v>99</v>
      </c>
      <c r="G72" s="165" t="s">
        <v>239</v>
      </c>
      <c r="H72" s="165" t="s">
        <v>99</v>
      </c>
      <c r="I72" s="165" t="s">
        <v>239</v>
      </c>
    </row>
    <row r="73" spans="1:9" ht="30.75" customHeight="1" x14ac:dyDescent="0.25">
      <c r="A73" s="628"/>
      <c r="B73" s="114">
        <v>0.03</v>
      </c>
      <c r="C73" s="114">
        <v>0.03</v>
      </c>
      <c r="D73" s="114">
        <v>0.02</v>
      </c>
      <c r="E73" s="114">
        <v>0.02</v>
      </c>
      <c r="F73" s="114">
        <v>0.02</v>
      </c>
      <c r="G73" s="114">
        <v>0.02</v>
      </c>
      <c r="H73" s="121"/>
      <c r="I73" s="116"/>
    </row>
    <row r="74" spans="1:9" ht="193.5" customHeight="1" x14ac:dyDescent="0.25">
      <c r="A74" s="112" t="s">
        <v>261</v>
      </c>
      <c r="B74" s="673" t="s">
        <v>674</v>
      </c>
      <c r="C74" s="674"/>
      <c r="D74" s="673" t="s">
        <v>675</v>
      </c>
      <c r="E74" s="674"/>
      <c r="F74" s="673" t="s">
        <v>676</v>
      </c>
      <c r="G74" s="674"/>
      <c r="H74" s="584"/>
      <c r="I74" s="585"/>
    </row>
    <row r="75" spans="1:9" ht="80.25" customHeight="1" x14ac:dyDescent="0.25">
      <c r="A75" s="112" t="s">
        <v>262</v>
      </c>
      <c r="B75" s="671" t="s">
        <v>624</v>
      </c>
      <c r="C75" s="672"/>
      <c r="D75" s="675" t="s">
        <v>677</v>
      </c>
      <c r="E75" s="672"/>
      <c r="F75" s="671" t="s">
        <v>624</v>
      </c>
      <c r="G75" s="672"/>
      <c r="H75" s="545"/>
      <c r="I75" s="546"/>
    </row>
    <row r="76" spans="1:9" ht="30.75" customHeight="1" x14ac:dyDescent="0.25">
      <c r="A76" s="627" t="s">
        <v>193</v>
      </c>
      <c r="B76" s="165" t="s">
        <v>99</v>
      </c>
      <c r="C76" s="165" t="s">
        <v>239</v>
      </c>
      <c r="D76" s="165" t="s">
        <v>99</v>
      </c>
      <c r="E76" s="165" t="s">
        <v>239</v>
      </c>
      <c r="F76" s="165" t="s">
        <v>99</v>
      </c>
      <c r="G76" s="165" t="s">
        <v>239</v>
      </c>
      <c r="H76" s="165" t="s">
        <v>99</v>
      </c>
      <c r="I76" s="165" t="s">
        <v>239</v>
      </c>
    </row>
    <row r="77" spans="1:9" ht="30.75" customHeight="1" x14ac:dyDescent="0.25">
      <c r="A77" s="628"/>
      <c r="B77" s="114">
        <v>0.12</v>
      </c>
      <c r="C77" s="115">
        <v>0.12</v>
      </c>
      <c r="D77" s="114">
        <v>0.12</v>
      </c>
      <c r="E77" s="115">
        <v>0.12</v>
      </c>
      <c r="F77" s="114">
        <v>0.12</v>
      </c>
      <c r="G77" s="115">
        <v>0.12</v>
      </c>
      <c r="H77" s="121"/>
      <c r="I77" s="116"/>
    </row>
    <row r="78" spans="1:9" ht="216" customHeight="1" x14ac:dyDescent="0.25">
      <c r="A78" s="112" t="s">
        <v>261</v>
      </c>
      <c r="B78" s="673" t="s">
        <v>841</v>
      </c>
      <c r="C78" s="674"/>
      <c r="D78" s="673" t="s">
        <v>842</v>
      </c>
      <c r="E78" s="674"/>
      <c r="F78" s="673" t="s">
        <v>843</v>
      </c>
      <c r="G78" s="674"/>
      <c r="H78" s="545"/>
      <c r="I78" s="546"/>
    </row>
    <row r="79" spans="1:9" ht="80.25" customHeight="1" x14ac:dyDescent="0.25">
      <c r="A79" s="112" t="s">
        <v>262</v>
      </c>
      <c r="B79" s="660" t="s">
        <v>844</v>
      </c>
      <c r="C79" s="662"/>
      <c r="D79" s="660" t="s">
        <v>845</v>
      </c>
      <c r="E79" s="662"/>
      <c r="F79" s="660" t="s">
        <v>846</v>
      </c>
      <c r="G79" s="662"/>
      <c r="H79" s="545"/>
      <c r="I79" s="546"/>
    </row>
    <row r="80" spans="1:9" ht="30.75" customHeight="1" x14ac:dyDescent="0.25">
      <c r="A80" s="627" t="s">
        <v>194</v>
      </c>
      <c r="B80" s="165" t="s">
        <v>99</v>
      </c>
      <c r="C80" s="165" t="s">
        <v>239</v>
      </c>
      <c r="D80" s="165" t="s">
        <v>99</v>
      </c>
      <c r="E80" s="165" t="s">
        <v>239</v>
      </c>
      <c r="F80" s="165" t="s">
        <v>99</v>
      </c>
      <c r="G80" s="165" t="s">
        <v>239</v>
      </c>
      <c r="H80" s="165" t="s">
        <v>99</v>
      </c>
      <c r="I80" s="165" t="s">
        <v>239</v>
      </c>
    </row>
    <row r="81" spans="1:9" ht="30.75" customHeight="1" x14ac:dyDescent="0.25">
      <c r="A81" s="628"/>
      <c r="B81" s="114">
        <v>0.12</v>
      </c>
      <c r="C81" s="115"/>
      <c r="D81" s="114">
        <v>0.12</v>
      </c>
      <c r="E81" s="115"/>
      <c r="F81" s="114">
        <v>0.12</v>
      </c>
      <c r="G81" s="115"/>
      <c r="H81" s="121"/>
      <c r="I81" s="116"/>
    </row>
    <row r="82" spans="1:9" ht="80.25" customHeight="1" x14ac:dyDescent="0.25">
      <c r="A82" s="112" t="s">
        <v>261</v>
      </c>
      <c r="B82" s="547"/>
      <c r="C82" s="548"/>
      <c r="D82" s="547"/>
      <c r="E82" s="548"/>
      <c r="F82" s="547"/>
      <c r="G82" s="548"/>
      <c r="H82" s="545"/>
      <c r="I82" s="546"/>
    </row>
    <row r="83" spans="1:9" ht="80.25" customHeight="1" x14ac:dyDescent="0.25">
      <c r="A83" s="112" t="s">
        <v>262</v>
      </c>
      <c r="B83" s="625"/>
      <c r="C83" s="626"/>
      <c r="D83" s="625"/>
      <c r="E83" s="626"/>
      <c r="F83" s="625"/>
      <c r="G83" s="626"/>
      <c r="H83" s="545"/>
      <c r="I83" s="546"/>
    </row>
    <row r="84" spans="1:9" ht="30" customHeight="1" x14ac:dyDescent="0.25">
      <c r="A84" s="627" t="s">
        <v>198</v>
      </c>
      <c r="B84" s="165" t="s">
        <v>99</v>
      </c>
      <c r="C84" s="165" t="s">
        <v>239</v>
      </c>
      <c r="D84" s="165" t="s">
        <v>99</v>
      </c>
      <c r="E84" s="165" t="s">
        <v>239</v>
      </c>
      <c r="F84" s="165" t="s">
        <v>99</v>
      </c>
      <c r="G84" s="165" t="s">
        <v>239</v>
      </c>
      <c r="H84" s="165" t="s">
        <v>99</v>
      </c>
      <c r="I84" s="165" t="s">
        <v>239</v>
      </c>
    </row>
    <row r="85" spans="1:9" ht="30" customHeight="1" x14ac:dyDescent="0.25">
      <c r="A85" s="628"/>
      <c r="B85" s="114">
        <v>0.1</v>
      </c>
      <c r="C85" s="115"/>
      <c r="D85" s="114">
        <v>0.1</v>
      </c>
      <c r="E85" s="115"/>
      <c r="F85" s="114">
        <v>0.1</v>
      </c>
      <c r="G85" s="115"/>
      <c r="H85" s="121"/>
      <c r="I85" s="116"/>
    </row>
    <row r="86" spans="1:9" ht="80.25" customHeight="1" x14ac:dyDescent="0.25">
      <c r="A86" s="112" t="s">
        <v>261</v>
      </c>
      <c r="B86" s="560"/>
      <c r="C86" s="560"/>
      <c r="D86" s="560"/>
      <c r="E86" s="560"/>
      <c r="F86" s="560"/>
      <c r="G86" s="560"/>
      <c r="H86" s="560"/>
      <c r="I86" s="560"/>
    </row>
    <row r="87" spans="1:9" ht="80.25" customHeight="1" x14ac:dyDescent="0.25">
      <c r="A87" s="112" t="s">
        <v>262</v>
      </c>
      <c r="B87" s="542"/>
      <c r="C87" s="543"/>
      <c r="D87" s="542"/>
      <c r="E87" s="543"/>
      <c r="F87" s="542"/>
      <c r="G87" s="543"/>
      <c r="H87" s="542"/>
      <c r="I87" s="543"/>
    </row>
    <row r="88" spans="1:9" ht="29.25" customHeight="1" x14ac:dyDescent="0.25">
      <c r="A88" s="627" t="s">
        <v>199</v>
      </c>
      <c r="B88" s="165" t="s">
        <v>99</v>
      </c>
      <c r="C88" s="165" t="s">
        <v>239</v>
      </c>
      <c r="D88" s="165" t="s">
        <v>99</v>
      </c>
      <c r="E88" s="165" t="s">
        <v>239</v>
      </c>
      <c r="F88" s="165" t="s">
        <v>99</v>
      </c>
      <c r="G88" s="165" t="s">
        <v>239</v>
      </c>
      <c r="H88" s="165" t="s">
        <v>99</v>
      </c>
      <c r="I88" s="165" t="s">
        <v>239</v>
      </c>
    </row>
    <row r="89" spans="1:9" ht="29.25" customHeight="1" x14ac:dyDescent="0.25">
      <c r="A89" s="628"/>
      <c r="B89" s="114">
        <v>0.1</v>
      </c>
      <c r="C89" s="117"/>
      <c r="D89" s="114">
        <v>0.1</v>
      </c>
      <c r="E89" s="117"/>
      <c r="F89" s="114">
        <v>0.1</v>
      </c>
      <c r="G89" s="117"/>
      <c r="H89" s="121"/>
      <c r="I89" s="116"/>
    </row>
    <row r="90" spans="1:9" ht="80.25" customHeight="1" x14ac:dyDescent="0.25">
      <c r="A90" s="112" t="s">
        <v>261</v>
      </c>
      <c r="B90" s="541"/>
      <c r="C90" s="541"/>
      <c r="D90" s="541"/>
      <c r="E90" s="541"/>
      <c r="F90" s="541"/>
      <c r="G90" s="541"/>
      <c r="H90" s="541"/>
      <c r="I90" s="541"/>
    </row>
    <row r="91" spans="1:9" ht="80.25" customHeight="1" x14ac:dyDescent="0.25">
      <c r="A91" s="112" t="s">
        <v>262</v>
      </c>
      <c r="B91" s="542"/>
      <c r="C91" s="543"/>
      <c r="D91" s="542"/>
      <c r="E91" s="543"/>
      <c r="F91" s="542"/>
      <c r="G91" s="543"/>
      <c r="H91" s="542"/>
      <c r="I91" s="543"/>
    </row>
    <row r="92" spans="1:9" ht="24.95" customHeight="1" x14ac:dyDescent="0.25">
      <c r="A92" s="627" t="s">
        <v>200</v>
      </c>
      <c r="B92" s="165" t="s">
        <v>99</v>
      </c>
      <c r="C92" s="165" t="s">
        <v>239</v>
      </c>
      <c r="D92" s="165" t="s">
        <v>99</v>
      </c>
      <c r="E92" s="165" t="s">
        <v>239</v>
      </c>
      <c r="F92" s="165" t="s">
        <v>99</v>
      </c>
      <c r="G92" s="165" t="s">
        <v>239</v>
      </c>
      <c r="H92" s="165" t="s">
        <v>99</v>
      </c>
      <c r="I92" s="165" t="s">
        <v>239</v>
      </c>
    </row>
    <row r="93" spans="1:9" ht="24.95" customHeight="1" x14ac:dyDescent="0.25">
      <c r="A93" s="628"/>
      <c r="B93" s="114">
        <v>0.1</v>
      </c>
      <c r="C93" s="117"/>
      <c r="D93" s="114">
        <v>0.1</v>
      </c>
      <c r="E93" s="117"/>
      <c r="F93" s="114">
        <v>0.1</v>
      </c>
      <c r="G93" s="117"/>
      <c r="H93" s="121"/>
      <c r="I93" s="116"/>
    </row>
    <row r="94" spans="1:9" ht="80.25" customHeight="1" x14ac:dyDescent="0.25">
      <c r="A94" s="112" t="s">
        <v>261</v>
      </c>
      <c r="B94" s="541"/>
      <c r="C94" s="541"/>
      <c r="D94" s="541"/>
      <c r="E94" s="541"/>
      <c r="F94" s="541"/>
      <c r="G94" s="541"/>
      <c r="H94" s="541"/>
      <c r="I94" s="541"/>
    </row>
    <row r="95" spans="1:9" ht="80.25" customHeight="1" x14ac:dyDescent="0.25">
      <c r="A95" s="112" t="s">
        <v>262</v>
      </c>
      <c r="B95" s="542"/>
      <c r="C95" s="543"/>
      <c r="D95" s="542"/>
      <c r="E95" s="543"/>
      <c r="F95" s="542"/>
      <c r="G95" s="543"/>
      <c r="H95" s="542"/>
      <c r="I95" s="543"/>
    </row>
    <row r="96" spans="1:9" ht="24.95" customHeight="1" x14ac:dyDescent="0.25">
      <c r="A96" s="627" t="s">
        <v>201</v>
      </c>
      <c r="B96" s="165" t="s">
        <v>99</v>
      </c>
      <c r="C96" s="165" t="s">
        <v>239</v>
      </c>
      <c r="D96" s="165" t="s">
        <v>99</v>
      </c>
      <c r="E96" s="165" t="s">
        <v>239</v>
      </c>
      <c r="F96" s="165" t="s">
        <v>99</v>
      </c>
      <c r="G96" s="165" t="s">
        <v>239</v>
      </c>
      <c r="H96" s="165" t="s">
        <v>99</v>
      </c>
      <c r="I96" s="165" t="s">
        <v>239</v>
      </c>
    </row>
    <row r="97" spans="1:9" ht="24.95" customHeight="1" x14ac:dyDescent="0.25">
      <c r="A97" s="628"/>
      <c r="B97" s="114">
        <v>0.1</v>
      </c>
      <c r="C97" s="117"/>
      <c r="D97" s="114">
        <v>0.1</v>
      </c>
      <c r="E97" s="117"/>
      <c r="F97" s="114">
        <v>0.1</v>
      </c>
      <c r="G97" s="117"/>
      <c r="H97" s="121"/>
      <c r="I97" s="116"/>
    </row>
    <row r="98" spans="1:9" ht="80.25" customHeight="1" x14ac:dyDescent="0.25">
      <c r="A98" s="112" t="s">
        <v>261</v>
      </c>
      <c r="B98" s="541"/>
      <c r="C98" s="541"/>
      <c r="D98" s="541"/>
      <c r="E98" s="541"/>
      <c r="F98" s="541"/>
      <c r="G98" s="541"/>
      <c r="H98" s="541"/>
      <c r="I98" s="541"/>
    </row>
    <row r="99" spans="1:9" ht="80.25" customHeight="1" x14ac:dyDescent="0.25">
      <c r="A99" s="112" t="s">
        <v>262</v>
      </c>
      <c r="B99" s="542"/>
      <c r="C99" s="543"/>
      <c r="D99" s="542"/>
      <c r="E99" s="543"/>
      <c r="F99" s="542"/>
      <c r="G99" s="543"/>
      <c r="H99" s="542"/>
      <c r="I99" s="543"/>
    </row>
    <row r="100" spans="1:9" ht="24.95" customHeight="1" x14ac:dyDescent="0.25">
      <c r="A100" s="627" t="s">
        <v>203</v>
      </c>
      <c r="B100" s="165" t="s">
        <v>99</v>
      </c>
      <c r="C100" s="165" t="s">
        <v>239</v>
      </c>
      <c r="D100" s="165" t="s">
        <v>99</v>
      </c>
      <c r="E100" s="165" t="s">
        <v>239</v>
      </c>
      <c r="F100" s="165" t="s">
        <v>99</v>
      </c>
      <c r="G100" s="165" t="s">
        <v>239</v>
      </c>
      <c r="H100" s="165" t="s">
        <v>99</v>
      </c>
      <c r="I100" s="165" t="s">
        <v>239</v>
      </c>
    </row>
    <row r="101" spans="1:9" ht="24.95" customHeight="1" x14ac:dyDescent="0.25">
      <c r="A101" s="628"/>
      <c r="B101" s="114">
        <v>0.1</v>
      </c>
      <c r="C101" s="117"/>
      <c r="D101" s="114">
        <v>0.1</v>
      </c>
      <c r="E101" s="117"/>
      <c r="F101" s="114">
        <v>0.1</v>
      </c>
      <c r="G101" s="117"/>
      <c r="H101" s="121"/>
      <c r="I101" s="116"/>
    </row>
    <row r="102" spans="1:9" ht="80.25" customHeight="1" x14ac:dyDescent="0.25">
      <c r="A102" s="112" t="s">
        <v>261</v>
      </c>
      <c r="B102" s="541"/>
      <c r="C102" s="541"/>
      <c r="D102" s="541"/>
      <c r="E102" s="541"/>
      <c r="F102" s="541"/>
      <c r="G102" s="541"/>
      <c r="H102" s="541"/>
      <c r="I102" s="541"/>
    </row>
    <row r="103" spans="1:9" ht="80.25" customHeight="1" x14ac:dyDescent="0.25">
      <c r="A103" s="112" t="s">
        <v>262</v>
      </c>
      <c r="B103" s="542"/>
      <c r="C103" s="543"/>
      <c r="D103" s="542"/>
      <c r="E103" s="543"/>
      <c r="F103" s="542"/>
      <c r="G103" s="543"/>
      <c r="H103" s="542"/>
      <c r="I103" s="543"/>
    </row>
    <row r="104" spans="1:9" ht="24.95" customHeight="1" x14ac:dyDescent="0.25">
      <c r="A104" s="627" t="s">
        <v>204</v>
      </c>
      <c r="B104" s="165" t="s">
        <v>99</v>
      </c>
      <c r="C104" s="165" t="s">
        <v>239</v>
      </c>
      <c r="D104" s="165" t="s">
        <v>99</v>
      </c>
      <c r="E104" s="165" t="s">
        <v>239</v>
      </c>
      <c r="F104" s="165" t="s">
        <v>99</v>
      </c>
      <c r="G104" s="165" t="s">
        <v>239</v>
      </c>
      <c r="H104" s="165" t="s">
        <v>99</v>
      </c>
      <c r="I104" s="165" t="s">
        <v>239</v>
      </c>
    </row>
    <row r="105" spans="1:9" ht="24.95" customHeight="1" x14ac:dyDescent="0.25">
      <c r="A105" s="628"/>
      <c r="B105" s="114">
        <v>0.1</v>
      </c>
      <c r="C105" s="117"/>
      <c r="D105" s="114">
        <v>0.1</v>
      </c>
      <c r="E105" s="117"/>
      <c r="F105" s="114">
        <v>0.1</v>
      </c>
      <c r="G105" s="117"/>
      <c r="H105" s="121"/>
      <c r="I105" s="116"/>
    </row>
    <row r="106" spans="1:9" ht="80.25" customHeight="1" x14ac:dyDescent="0.25">
      <c r="A106" s="112" t="s">
        <v>261</v>
      </c>
      <c r="B106" s="541"/>
      <c r="C106" s="541"/>
      <c r="D106" s="541"/>
      <c r="E106" s="541"/>
      <c r="F106" s="541"/>
      <c r="G106" s="541"/>
      <c r="H106" s="541"/>
      <c r="I106" s="541"/>
    </row>
    <row r="107" spans="1:9" ht="80.25" customHeight="1" x14ac:dyDescent="0.25">
      <c r="A107" s="112" t="s">
        <v>262</v>
      </c>
      <c r="B107" s="542"/>
      <c r="C107" s="543"/>
      <c r="D107" s="542"/>
      <c r="E107" s="543"/>
      <c r="F107" s="542"/>
      <c r="G107" s="543"/>
      <c r="H107" s="542"/>
      <c r="I107" s="543"/>
    </row>
    <row r="108" spans="1:9" ht="24.95" customHeight="1" x14ac:dyDescent="0.25">
      <c r="A108" s="627" t="s">
        <v>205</v>
      </c>
      <c r="B108" s="165" t="s">
        <v>99</v>
      </c>
      <c r="C108" s="165" t="s">
        <v>239</v>
      </c>
      <c r="D108" s="165" t="s">
        <v>99</v>
      </c>
      <c r="E108" s="165" t="s">
        <v>239</v>
      </c>
      <c r="F108" s="165" t="s">
        <v>99</v>
      </c>
      <c r="G108" s="165" t="s">
        <v>239</v>
      </c>
      <c r="H108" s="165" t="s">
        <v>99</v>
      </c>
      <c r="I108" s="165" t="s">
        <v>239</v>
      </c>
    </row>
    <row r="109" spans="1:9" ht="24.95" customHeight="1" x14ac:dyDescent="0.25">
      <c r="A109" s="628"/>
      <c r="B109" s="114">
        <v>0.1</v>
      </c>
      <c r="C109" s="117"/>
      <c r="D109" s="114">
        <v>0.1</v>
      </c>
      <c r="E109" s="117"/>
      <c r="F109" s="114">
        <v>0.1</v>
      </c>
      <c r="G109" s="117"/>
      <c r="H109" s="121"/>
      <c r="I109" s="116"/>
    </row>
    <row r="110" spans="1:9" ht="80.25" customHeight="1" x14ac:dyDescent="0.25">
      <c r="A110" s="112" t="s">
        <v>261</v>
      </c>
      <c r="B110" s="541"/>
      <c r="C110" s="541"/>
      <c r="D110" s="541"/>
      <c r="E110" s="541"/>
      <c r="F110" s="541"/>
      <c r="G110" s="541"/>
      <c r="H110" s="541"/>
      <c r="I110" s="541"/>
    </row>
    <row r="111" spans="1:9" ht="80.25" customHeight="1" x14ac:dyDescent="0.25">
      <c r="A111" s="112" t="s">
        <v>262</v>
      </c>
      <c r="B111" s="542"/>
      <c r="C111" s="543"/>
      <c r="D111" s="542"/>
      <c r="E111" s="543"/>
      <c r="F111" s="542"/>
      <c r="G111" s="543"/>
      <c r="H111" s="542"/>
      <c r="I111" s="543"/>
    </row>
    <row r="112" spans="1:9" ht="24.95" customHeight="1" x14ac:dyDescent="0.25">
      <c r="A112" s="627" t="s">
        <v>206</v>
      </c>
      <c r="B112" s="165" t="s">
        <v>99</v>
      </c>
      <c r="C112" s="165" t="s">
        <v>239</v>
      </c>
      <c r="D112" s="165" t="s">
        <v>99</v>
      </c>
      <c r="E112" s="165" t="s">
        <v>239</v>
      </c>
      <c r="F112" s="165" t="s">
        <v>99</v>
      </c>
      <c r="G112" s="165" t="s">
        <v>239</v>
      </c>
      <c r="H112" s="165" t="s">
        <v>99</v>
      </c>
      <c r="I112" s="165" t="s">
        <v>239</v>
      </c>
    </row>
    <row r="113" spans="1:9" ht="24.95" customHeight="1" x14ac:dyDescent="0.25">
      <c r="A113" s="628"/>
      <c r="B113" s="114">
        <v>0.03</v>
      </c>
      <c r="C113" s="267"/>
      <c r="D113" s="114">
        <v>0.03</v>
      </c>
      <c r="E113" s="267"/>
      <c r="F113" s="114">
        <v>0.03</v>
      </c>
      <c r="G113" s="267"/>
      <c r="H113" s="267"/>
      <c r="I113" s="268"/>
    </row>
    <row r="114" spans="1:9" ht="80.25" customHeight="1" x14ac:dyDescent="0.25">
      <c r="A114" s="112" t="s">
        <v>261</v>
      </c>
      <c r="B114" s="544"/>
      <c r="C114" s="544"/>
      <c r="D114" s="544"/>
      <c r="E114" s="544"/>
      <c r="F114" s="544"/>
      <c r="G114" s="544"/>
      <c r="H114" s="544"/>
      <c r="I114" s="544"/>
    </row>
    <row r="115" spans="1:9" ht="80.25" customHeight="1" x14ac:dyDescent="0.25">
      <c r="A115" s="112" t="s">
        <v>262</v>
      </c>
      <c r="B115" s="542"/>
      <c r="C115" s="543"/>
      <c r="D115" s="542"/>
      <c r="E115" s="543"/>
      <c r="F115" s="542"/>
      <c r="G115" s="543"/>
      <c r="H115" s="542"/>
      <c r="I115" s="543"/>
    </row>
    <row r="116" spans="1:9" ht="16.5" x14ac:dyDescent="0.25">
      <c r="A116" s="113" t="s">
        <v>263</v>
      </c>
      <c r="B116" s="118">
        <f t="shared" ref="B116:I116" si="1">(B69+B73+B77+B81+B85+B89+B93+B97+B101+B105+B109+B113)</f>
        <v>0.99999999999999989</v>
      </c>
      <c r="C116" s="118">
        <f t="shared" si="1"/>
        <v>0.15</v>
      </c>
      <c r="D116" s="118">
        <f t="shared" si="1"/>
        <v>0.98999999999999988</v>
      </c>
      <c r="E116" s="118">
        <f t="shared" si="1"/>
        <v>0.13999999999999999</v>
      </c>
      <c r="F116" s="118">
        <f t="shared" si="1"/>
        <v>0.98999999999999988</v>
      </c>
      <c r="G116" s="118">
        <f t="shared" si="1"/>
        <v>0.13999999999999999</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D75" r:id="rId1" xr:uid="{D09AABE2-46E7-4BEF-8E3F-68C675089E79}"/>
    <hyperlink ref="B79" r:id="rId2" xr:uid="{375C0A12-72B2-4E2A-B5C3-58608D671B82}"/>
    <hyperlink ref="D79" r:id="rId3" xr:uid="{623DA400-C997-4265-AB48-3BACF52F1196}"/>
    <hyperlink ref="F79" r:id="rId4" xr:uid="{126A5E44-3CE1-4B39-9A36-8CB3610EFF4E}"/>
  </hyperlinks>
  <pageMargins left="0.25" right="0.25" top="0.75" bottom="0.75" header="0.3" footer="0.3"/>
  <pageSetup scale="24" fitToHeight="0" orientation="landscape" r:id="rId5"/>
  <rowBreaks count="2" manualBreakCount="2">
    <brk id="49" max="15" man="1"/>
    <brk id="79" max="15" man="1"/>
  </rowBreaks>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9C323-ECE1-4758-8A31-500E6ABB9DE3}">
  <sheetPr>
    <tabColor rgb="FF00B050"/>
    <pageSetUpPr fitToPage="1"/>
  </sheetPr>
  <dimension ref="A1:O279"/>
  <sheetViews>
    <sheetView showGridLines="0" topLeftCell="G15" zoomScale="80" zoomScaleNormal="80" zoomScaleSheetLayoutView="80" workbookViewId="0">
      <selection activeCell="N26" sqref="N26"/>
    </sheetView>
  </sheetViews>
  <sheetFormatPr baseColWidth="10" defaultColWidth="10.85546875" defaultRowHeight="14.25" x14ac:dyDescent="0.25"/>
  <cols>
    <col min="1" max="1" width="72.5703125" style="68" customWidth="1"/>
    <col min="2" max="4" width="35.7109375" style="68" customWidth="1"/>
    <col min="5" max="5" width="48.7109375" style="68" customWidth="1"/>
    <col min="6" max="7" width="35.7109375" style="68" customWidth="1"/>
    <col min="8" max="8" width="54.140625" style="68" customWidth="1"/>
    <col min="9" max="9" width="55.140625" style="68" customWidth="1"/>
    <col min="10" max="13" width="35.7109375" style="68" customWidth="1"/>
    <col min="14" max="14" width="20.28515625"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12"/>
      <c r="B1" s="589" t="s">
        <v>182</v>
      </c>
      <c r="C1" s="590"/>
      <c r="D1" s="590"/>
      <c r="E1" s="590"/>
      <c r="F1" s="590"/>
      <c r="G1" s="590"/>
      <c r="H1" s="590"/>
      <c r="I1" s="590"/>
      <c r="J1" s="590"/>
      <c r="K1" s="590"/>
      <c r="L1" s="591"/>
      <c r="M1" s="586" t="s">
        <v>183</v>
      </c>
      <c r="N1" s="587"/>
      <c r="O1" s="588"/>
    </row>
    <row r="2" spans="1:15" s="150" customFormat="1" ht="30.75" customHeight="1" thickBot="1" x14ac:dyDescent="0.3">
      <c r="A2" s="613"/>
      <c r="B2" s="592" t="s">
        <v>184</v>
      </c>
      <c r="C2" s="593"/>
      <c r="D2" s="593"/>
      <c r="E2" s="593"/>
      <c r="F2" s="593"/>
      <c r="G2" s="593"/>
      <c r="H2" s="593"/>
      <c r="I2" s="593"/>
      <c r="J2" s="593"/>
      <c r="K2" s="593"/>
      <c r="L2" s="594"/>
      <c r="M2" s="586" t="s">
        <v>185</v>
      </c>
      <c r="N2" s="587"/>
      <c r="O2" s="588"/>
    </row>
    <row r="3" spans="1:15" s="150" customFormat="1" ht="24" customHeight="1" thickBot="1" x14ac:dyDescent="0.3">
      <c r="A3" s="613"/>
      <c r="B3" s="592" t="s">
        <v>186</v>
      </c>
      <c r="C3" s="593"/>
      <c r="D3" s="593"/>
      <c r="E3" s="593"/>
      <c r="F3" s="593"/>
      <c r="G3" s="593"/>
      <c r="H3" s="593"/>
      <c r="I3" s="593"/>
      <c r="J3" s="593"/>
      <c r="K3" s="593"/>
      <c r="L3" s="594"/>
      <c r="M3" s="586" t="s">
        <v>187</v>
      </c>
      <c r="N3" s="587"/>
      <c r="O3" s="588"/>
    </row>
    <row r="4" spans="1:15" s="150" customFormat="1" ht="21.75" customHeight="1" thickBot="1" x14ac:dyDescent="0.3">
      <c r="A4" s="614"/>
      <c r="B4" s="595" t="s">
        <v>188</v>
      </c>
      <c r="C4" s="596"/>
      <c r="D4" s="596"/>
      <c r="E4" s="596"/>
      <c r="F4" s="596"/>
      <c r="G4" s="596"/>
      <c r="H4" s="596"/>
      <c r="I4" s="596"/>
      <c r="J4" s="596"/>
      <c r="K4" s="596"/>
      <c r="L4" s="597"/>
      <c r="M4" s="586" t="s">
        <v>189</v>
      </c>
      <c r="N4" s="587"/>
      <c r="O4" s="588"/>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16" t="s">
        <v>190</v>
      </c>
      <c r="B6" s="246" t="s">
        <v>191</v>
      </c>
      <c r="C6" s="207"/>
      <c r="D6" s="246" t="s">
        <v>192</v>
      </c>
      <c r="E6" s="207"/>
      <c r="F6" s="246" t="s">
        <v>193</v>
      </c>
      <c r="G6" s="207" t="s">
        <v>197</v>
      </c>
      <c r="H6" s="246" t="s">
        <v>194</v>
      </c>
      <c r="I6" s="209"/>
      <c r="J6" s="600" t="s">
        <v>195</v>
      </c>
      <c r="K6" s="615"/>
      <c r="L6" s="245" t="s">
        <v>196</v>
      </c>
      <c r="M6" s="629"/>
      <c r="N6" s="629"/>
      <c r="O6" s="629"/>
    </row>
    <row r="7" spans="1:15" s="150" customFormat="1" ht="21.75" customHeight="1" thickBot="1" x14ac:dyDescent="0.3">
      <c r="A7" s="616"/>
      <c r="B7" s="247" t="s">
        <v>198</v>
      </c>
      <c r="C7" s="210"/>
      <c r="D7" s="246" t="s">
        <v>199</v>
      </c>
      <c r="E7" s="211"/>
      <c r="F7" s="246" t="s">
        <v>200</v>
      </c>
      <c r="G7" s="211"/>
      <c r="H7" s="246" t="s">
        <v>201</v>
      </c>
      <c r="I7" s="209"/>
      <c r="J7" s="600"/>
      <c r="K7" s="615"/>
      <c r="L7" s="245" t="s">
        <v>202</v>
      </c>
      <c r="M7" s="629"/>
      <c r="N7" s="629"/>
      <c r="O7" s="629"/>
    </row>
    <row r="8" spans="1:15" s="150" customFormat="1" ht="21.75" customHeight="1" thickBot="1" x14ac:dyDescent="0.3">
      <c r="A8" s="616"/>
      <c r="B8" s="246" t="s">
        <v>203</v>
      </c>
      <c r="C8" s="207"/>
      <c r="D8" s="246" t="s">
        <v>204</v>
      </c>
      <c r="E8" s="211"/>
      <c r="F8" s="246" t="s">
        <v>205</v>
      </c>
      <c r="G8" s="211"/>
      <c r="H8" s="246" t="s">
        <v>206</v>
      </c>
      <c r="I8" s="209"/>
      <c r="J8" s="600"/>
      <c r="K8" s="615"/>
      <c r="L8" s="245" t="s">
        <v>207</v>
      </c>
      <c r="M8" s="629" t="s">
        <v>197</v>
      </c>
      <c r="N8" s="629"/>
      <c r="O8" s="629"/>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22" t="s">
        <v>208</v>
      </c>
      <c r="B11" s="636" t="s">
        <v>287</v>
      </c>
      <c r="C11" s="637"/>
      <c r="D11" s="637"/>
      <c r="E11" s="637"/>
      <c r="F11" s="637"/>
      <c r="G11" s="637"/>
      <c r="H11" s="637"/>
      <c r="I11" s="637"/>
      <c r="J11" s="637"/>
      <c r="K11" s="637"/>
      <c r="L11" s="637"/>
      <c r="M11" s="637"/>
      <c r="N11" s="637"/>
      <c r="O11" s="638"/>
    </row>
    <row r="12" spans="1:15" ht="15" customHeight="1" x14ac:dyDescent="0.25">
      <c r="A12" s="623"/>
      <c r="B12" s="639"/>
      <c r="C12" s="640"/>
      <c r="D12" s="640"/>
      <c r="E12" s="640"/>
      <c r="F12" s="640"/>
      <c r="G12" s="640"/>
      <c r="H12" s="640"/>
      <c r="I12" s="640"/>
      <c r="J12" s="640"/>
      <c r="K12" s="640"/>
      <c r="L12" s="640"/>
      <c r="M12" s="640"/>
      <c r="N12" s="640"/>
      <c r="O12" s="641"/>
    </row>
    <row r="13" spans="1:15" ht="15" customHeight="1" thickBot="1" x14ac:dyDescent="0.3">
      <c r="A13" s="624"/>
      <c r="B13" s="642"/>
      <c r="C13" s="643"/>
      <c r="D13" s="643"/>
      <c r="E13" s="643"/>
      <c r="F13" s="643"/>
      <c r="G13" s="643"/>
      <c r="H13" s="643"/>
      <c r="I13" s="643"/>
      <c r="J13" s="643"/>
      <c r="K13" s="643"/>
      <c r="L13" s="643"/>
      <c r="M13" s="643"/>
      <c r="N13" s="643"/>
      <c r="O13" s="644"/>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3" t="s">
        <v>210</v>
      </c>
      <c r="B15" s="610" t="s">
        <v>270</v>
      </c>
      <c r="C15" s="610"/>
      <c r="D15" s="610"/>
      <c r="E15" s="610"/>
      <c r="F15" s="610"/>
      <c r="G15" s="616" t="s">
        <v>212</v>
      </c>
      <c r="H15" s="616"/>
      <c r="I15" s="611" t="s">
        <v>288</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3" t="s">
        <v>214</v>
      </c>
      <c r="B17" s="610" t="s">
        <v>215</v>
      </c>
      <c r="C17" s="610"/>
      <c r="D17" s="610"/>
      <c r="E17" s="610"/>
      <c r="F17" s="123" t="s">
        <v>216</v>
      </c>
      <c r="G17" s="617" t="s">
        <v>217</v>
      </c>
      <c r="H17" s="617"/>
      <c r="I17" s="617"/>
      <c r="J17" s="123" t="s">
        <v>218</v>
      </c>
      <c r="K17" s="610" t="s">
        <v>272</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98" t="s">
        <v>220</v>
      </c>
      <c r="B21" s="599"/>
      <c r="C21" s="599"/>
      <c r="D21" s="599"/>
      <c r="E21" s="599"/>
      <c r="F21" s="599"/>
      <c r="G21" s="599"/>
      <c r="H21" s="599"/>
      <c r="I21" s="599"/>
      <c r="J21" s="599"/>
      <c r="K21" s="599"/>
      <c r="L21" s="599"/>
      <c r="M21" s="599"/>
      <c r="N21" s="599"/>
      <c r="O21" s="600"/>
    </row>
    <row r="22" spans="1:15" ht="32.1" customHeight="1" thickBot="1" x14ac:dyDescent="0.3">
      <c r="A22" s="598" t="s">
        <v>221</v>
      </c>
      <c r="B22" s="599"/>
      <c r="C22" s="599"/>
      <c r="D22" s="599"/>
      <c r="E22" s="599"/>
      <c r="F22" s="599"/>
      <c r="G22" s="599"/>
      <c r="H22" s="599"/>
      <c r="I22" s="599"/>
      <c r="J22" s="599"/>
      <c r="K22" s="599"/>
      <c r="L22" s="599"/>
      <c r="M22" s="599"/>
      <c r="N22" s="599"/>
      <c r="O22" s="600"/>
    </row>
    <row r="23" spans="1:15" ht="32.1" customHeight="1" thickBot="1" x14ac:dyDescent="0.3">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650150000</v>
      </c>
      <c r="C24" s="91"/>
      <c r="D24" s="91"/>
      <c r="E24" s="91"/>
      <c r="F24" s="91"/>
      <c r="G24" s="91"/>
      <c r="H24" s="88"/>
      <c r="I24" s="88"/>
      <c r="J24" s="88"/>
      <c r="K24" s="88"/>
      <c r="L24" s="88"/>
      <c r="M24" s="88"/>
      <c r="N24" s="413">
        <f>SUM(B24:M24)</f>
        <v>650150000</v>
      </c>
      <c r="O24" s="89"/>
    </row>
    <row r="25" spans="1:15" ht="32.1" customHeight="1" x14ac:dyDescent="0.25">
      <c r="A25" s="90" t="s">
        <v>225</v>
      </c>
      <c r="B25" s="91">
        <v>72740000</v>
      </c>
      <c r="C25" s="91">
        <v>522708000</v>
      </c>
      <c r="D25" s="91">
        <v>-6078000</v>
      </c>
      <c r="E25" s="91"/>
      <c r="F25" s="91"/>
      <c r="G25" s="91"/>
      <c r="H25" s="91"/>
      <c r="I25" s="91"/>
      <c r="J25" s="91"/>
      <c r="K25" s="91"/>
      <c r="L25" s="91"/>
      <c r="M25" s="91"/>
      <c r="N25" s="190">
        <f>SUM(B25:M25)</f>
        <v>589370000</v>
      </c>
      <c r="O25" s="122">
        <f>+(B25+C25+D25+E25+F25+G25+H25+I25+J25+K25+L25+M25)/N24</f>
        <v>0.90651388141198186</v>
      </c>
    </row>
    <row r="26" spans="1:15" ht="32.1" customHeight="1" x14ac:dyDescent="0.25">
      <c r="A26" s="90" t="s">
        <v>226</v>
      </c>
      <c r="B26" s="91"/>
      <c r="C26" s="91"/>
      <c r="D26" s="91">
        <v>23890467</v>
      </c>
      <c r="E26" s="91"/>
      <c r="F26" s="91"/>
      <c r="G26" s="91"/>
      <c r="H26" s="91"/>
      <c r="I26" s="91"/>
      <c r="J26" s="91"/>
      <c r="K26" s="91"/>
      <c r="L26" s="91"/>
      <c r="M26" s="91"/>
      <c r="N26" s="190">
        <f>SUM(B26:M26)</f>
        <v>23890467</v>
      </c>
      <c r="O26" s="122"/>
    </row>
    <row r="27" spans="1:15" ht="32.1" customHeight="1" x14ac:dyDescent="0.25">
      <c r="A27" s="90" t="s">
        <v>227</v>
      </c>
      <c r="B27" s="91"/>
      <c r="C27" s="91">
        <v>13375600</v>
      </c>
      <c r="D27" s="91"/>
      <c r="E27" s="91"/>
      <c r="F27" s="91"/>
      <c r="G27" s="91"/>
      <c r="H27" s="91"/>
      <c r="I27" s="91"/>
      <c r="J27" s="91"/>
      <c r="K27" s="91"/>
      <c r="L27" s="91"/>
      <c r="M27" s="346"/>
      <c r="N27" s="345">
        <f>SUM(B27:M27)</f>
        <v>13375600</v>
      </c>
      <c r="O27" s="347"/>
    </row>
    <row r="28" spans="1:15" ht="32.1" customHeight="1" x14ac:dyDescent="0.25">
      <c r="A28" s="90" t="s">
        <v>228</v>
      </c>
      <c r="B28" s="91">
        <v>0</v>
      </c>
      <c r="C28" s="91"/>
      <c r="D28" s="91"/>
      <c r="E28" s="91"/>
      <c r="F28" s="91"/>
      <c r="G28" s="91"/>
      <c r="H28" s="91"/>
      <c r="I28" s="91"/>
      <c r="J28" s="91"/>
      <c r="K28" s="91"/>
      <c r="L28" s="91"/>
      <c r="M28" s="91"/>
      <c r="N28" s="190"/>
      <c r="O28" s="92"/>
    </row>
    <row r="29" spans="1:15" ht="32.1" customHeight="1" thickBot="1" x14ac:dyDescent="0.3">
      <c r="A29" s="93" t="s">
        <v>229</v>
      </c>
      <c r="B29" s="94">
        <v>0</v>
      </c>
      <c r="C29" s="94">
        <v>11802000</v>
      </c>
      <c r="D29" s="94"/>
      <c r="E29" s="94"/>
      <c r="F29" s="94"/>
      <c r="G29" s="94"/>
      <c r="H29" s="94"/>
      <c r="I29" s="94"/>
      <c r="J29" s="94"/>
      <c r="K29" s="94"/>
      <c r="L29" s="94"/>
      <c r="M29" s="94"/>
      <c r="N29" s="94">
        <f>SUM(B29:M29)</f>
        <v>11802000</v>
      </c>
      <c r="O29" s="122">
        <f>+(B29+C29+D29+E29+F29+G29+H29+I29+J29+K29+L29+M29)/N27</f>
        <v>0.88235294117647056</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67" t="s">
        <v>230</v>
      </c>
      <c r="B33" s="568"/>
      <c r="C33" s="568"/>
      <c r="D33" s="568"/>
      <c r="E33" s="568"/>
      <c r="F33" s="568"/>
      <c r="G33" s="568"/>
      <c r="H33" s="568"/>
      <c r="I33" s="569"/>
      <c r="J33" s="100"/>
    </row>
    <row r="34" spans="1:10" ht="50.25" customHeight="1" thickBot="1" x14ac:dyDescent="0.3">
      <c r="A34" s="107" t="s">
        <v>231</v>
      </c>
      <c r="B34" s="570" t="str">
        <f>+B11</f>
        <v>Brindar 7.400 atenciones y seguimientos psicosociales a los casos de mujeres víctimas de violencias en el contexto intrafamiliar y en el marco de relaciones de pareja y expareja remitidos</v>
      </c>
      <c r="C34" s="571"/>
      <c r="D34" s="571"/>
      <c r="E34" s="571"/>
      <c r="F34" s="571"/>
      <c r="G34" s="571"/>
      <c r="H34" s="571"/>
      <c r="I34" s="572"/>
      <c r="J34" s="98"/>
    </row>
    <row r="35" spans="1:10" ht="18.75" customHeight="1" thickBot="1" x14ac:dyDescent="0.3">
      <c r="A35" s="561" t="s">
        <v>232</v>
      </c>
      <c r="B35" s="158">
        <v>2024</v>
      </c>
      <c r="C35" s="158">
        <v>2025</v>
      </c>
      <c r="D35" s="158">
        <v>2026</v>
      </c>
      <c r="E35" s="158">
        <v>2027</v>
      </c>
      <c r="F35" s="158" t="s">
        <v>233</v>
      </c>
      <c r="G35" s="580" t="s">
        <v>234</v>
      </c>
      <c r="H35" s="580" t="s">
        <v>21</v>
      </c>
      <c r="I35" s="580"/>
      <c r="J35" s="98"/>
    </row>
    <row r="36" spans="1:10" ht="50.25" customHeight="1" thickBot="1" x14ac:dyDescent="0.3">
      <c r="A36" s="562"/>
      <c r="B36" s="281">
        <v>1168</v>
      </c>
      <c r="C36" s="281">
        <v>2100</v>
      </c>
      <c r="D36" s="281">
        <v>2032</v>
      </c>
      <c r="E36" s="281">
        <v>2100</v>
      </c>
      <c r="F36" s="293">
        <v>7400</v>
      </c>
      <c r="G36" s="580"/>
      <c r="H36" s="580"/>
      <c r="I36" s="580"/>
      <c r="J36" s="98"/>
    </row>
    <row r="37" spans="1:10" ht="52.5" customHeight="1" thickBot="1" x14ac:dyDescent="0.3">
      <c r="A37" s="108" t="s">
        <v>235</v>
      </c>
      <c r="B37" s="573">
        <v>0.1</v>
      </c>
      <c r="C37" s="574"/>
      <c r="D37" s="577" t="s">
        <v>236</v>
      </c>
      <c r="E37" s="578"/>
      <c r="F37" s="578"/>
      <c r="G37" s="578"/>
      <c r="H37" s="578"/>
      <c r="I37" s="579"/>
    </row>
    <row r="38" spans="1:10" s="99" customFormat="1" ht="48" customHeight="1" thickBot="1" x14ac:dyDescent="0.3">
      <c r="A38" s="561" t="s">
        <v>237</v>
      </c>
      <c r="B38" s="108" t="s">
        <v>238</v>
      </c>
      <c r="C38" s="107" t="s">
        <v>239</v>
      </c>
      <c r="D38" s="549" t="s">
        <v>240</v>
      </c>
      <c r="E38" s="550"/>
      <c r="F38" s="549" t="s">
        <v>241</v>
      </c>
      <c r="G38" s="550"/>
      <c r="H38" s="109" t="s">
        <v>242</v>
      </c>
      <c r="I38" s="111" t="s">
        <v>243</v>
      </c>
    </row>
    <row r="39" spans="1:10" ht="164.45" customHeight="1" thickBot="1" x14ac:dyDescent="0.3">
      <c r="A39" s="562"/>
      <c r="B39" s="417">
        <v>70</v>
      </c>
      <c r="C39" s="104">
        <v>63</v>
      </c>
      <c r="D39" s="563" t="s">
        <v>678</v>
      </c>
      <c r="E39" s="564"/>
      <c r="F39" s="563" t="s">
        <v>678</v>
      </c>
      <c r="G39" s="564"/>
      <c r="H39" s="412" t="s">
        <v>633</v>
      </c>
      <c r="I39" s="407" t="s">
        <v>679</v>
      </c>
    </row>
    <row r="40" spans="1:10" s="99" customFormat="1" ht="54" customHeight="1" thickBot="1" x14ac:dyDescent="0.3">
      <c r="A40" s="561" t="s">
        <v>244</v>
      </c>
      <c r="B40" s="110" t="s">
        <v>238</v>
      </c>
      <c r="C40" s="109" t="s">
        <v>239</v>
      </c>
      <c r="D40" s="549" t="s">
        <v>240</v>
      </c>
      <c r="E40" s="550"/>
      <c r="F40" s="549" t="s">
        <v>241</v>
      </c>
      <c r="G40" s="550"/>
      <c r="H40" s="109" t="s">
        <v>242</v>
      </c>
      <c r="I40" s="111" t="s">
        <v>243</v>
      </c>
    </row>
    <row r="41" spans="1:10" ht="129" thickBot="1" x14ac:dyDescent="0.3">
      <c r="A41" s="562"/>
      <c r="B41" s="417">
        <v>80</v>
      </c>
      <c r="C41" s="104">
        <v>75</v>
      </c>
      <c r="D41" s="563" t="s">
        <v>680</v>
      </c>
      <c r="E41" s="564"/>
      <c r="F41" s="563" t="s">
        <v>681</v>
      </c>
      <c r="G41" s="564"/>
      <c r="H41" s="412" t="s">
        <v>682</v>
      </c>
      <c r="I41" s="407" t="s">
        <v>683</v>
      </c>
    </row>
    <row r="42" spans="1:10" s="99" customFormat="1" ht="35.1" customHeight="1" thickBot="1" x14ac:dyDescent="0.3">
      <c r="A42" s="561" t="s">
        <v>245</v>
      </c>
      <c r="B42" s="110" t="s">
        <v>238</v>
      </c>
      <c r="C42" s="109" t="s">
        <v>239</v>
      </c>
      <c r="D42" s="549" t="s">
        <v>240</v>
      </c>
      <c r="E42" s="550"/>
      <c r="F42" s="549" t="s">
        <v>241</v>
      </c>
      <c r="G42" s="550"/>
      <c r="H42" s="109" t="s">
        <v>242</v>
      </c>
      <c r="I42" s="111" t="s">
        <v>243</v>
      </c>
    </row>
    <row r="43" spans="1:10" ht="201" customHeight="1" thickBot="1" x14ac:dyDescent="0.3">
      <c r="A43" s="562"/>
      <c r="B43" s="103">
        <v>225</v>
      </c>
      <c r="C43" s="104">
        <v>185</v>
      </c>
      <c r="D43" s="669" t="s">
        <v>794</v>
      </c>
      <c r="E43" s="670"/>
      <c r="F43" s="669" t="s">
        <v>795</v>
      </c>
      <c r="G43" s="670"/>
      <c r="H43" s="415" t="s">
        <v>796</v>
      </c>
      <c r="I43" s="416" t="s">
        <v>797</v>
      </c>
    </row>
    <row r="44" spans="1:10" s="99" customFormat="1" ht="35.1" customHeight="1" thickBot="1" x14ac:dyDescent="0.3">
      <c r="A44" s="561" t="s">
        <v>246</v>
      </c>
      <c r="B44" s="110" t="s">
        <v>238</v>
      </c>
      <c r="C44" s="110" t="s">
        <v>239</v>
      </c>
      <c r="D44" s="549" t="s">
        <v>240</v>
      </c>
      <c r="E44" s="550"/>
      <c r="F44" s="549" t="s">
        <v>241</v>
      </c>
      <c r="G44" s="550"/>
      <c r="H44" s="109" t="s">
        <v>242</v>
      </c>
      <c r="I44" s="109" t="s">
        <v>243</v>
      </c>
    </row>
    <row r="45" spans="1:10" ht="120.75" customHeight="1" thickBot="1" x14ac:dyDescent="0.3">
      <c r="A45" s="562"/>
      <c r="B45" s="103">
        <v>225</v>
      </c>
      <c r="C45" s="104"/>
      <c r="D45" s="565"/>
      <c r="E45" s="566"/>
      <c r="F45" s="565"/>
      <c r="G45" s="566"/>
      <c r="H45" s="119"/>
      <c r="I45" s="120"/>
    </row>
    <row r="46" spans="1:10" s="99" customFormat="1" ht="35.1" customHeight="1" thickBot="1" x14ac:dyDescent="0.3">
      <c r="A46" s="561" t="s">
        <v>247</v>
      </c>
      <c r="B46" s="110" t="s">
        <v>238</v>
      </c>
      <c r="C46" s="109" t="s">
        <v>239</v>
      </c>
      <c r="D46" s="549" t="s">
        <v>240</v>
      </c>
      <c r="E46" s="550"/>
      <c r="F46" s="549" t="s">
        <v>241</v>
      </c>
      <c r="G46" s="550"/>
      <c r="H46" s="109" t="s">
        <v>242</v>
      </c>
      <c r="I46" s="111" t="s">
        <v>243</v>
      </c>
    </row>
    <row r="47" spans="1:10" ht="120.75" customHeight="1" thickBot="1" x14ac:dyDescent="0.3">
      <c r="A47" s="562"/>
      <c r="B47" s="103">
        <v>200</v>
      </c>
      <c r="C47" s="104"/>
      <c r="D47" s="551"/>
      <c r="E47" s="553"/>
      <c r="F47" s="551"/>
      <c r="G47" s="553"/>
      <c r="H47" s="101"/>
      <c r="I47" s="102"/>
    </row>
    <row r="48" spans="1:10" s="99" customFormat="1" ht="35.1" customHeight="1" thickBot="1" x14ac:dyDescent="0.3">
      <c r="A48" s="561" t="s">
        <v>248</v>
      </c>
      <c r="B48" s="110" t="s">
        <v>238</v>
      </c>
      <c r="C48" s="109" t="s">
        <v>239</v>
      </c>
      <c r="D48" s="549" t="s">
        <v>240</v>
      </c>
      <c r="E48" s="550"/>
      <c r="F48" s="549" t="s">
        <v>241</v>
      </c>
      <c r="G48" s="550"/>
      <c r="H48" s="109" t="s">
        <v>242</v>
      </c>
      <c r="I48" s="111" t="s">
        <v>243</v>
      </c>
    </row>
    <row r="49" spans="1:9" ht="120.75" customHeight="1" thickBot="1" x14ac:dyDescent="0.3">
      <c r="A49" s="562"/>
      <c r="B49" s="105">
        <v>200</v>
      </c>
      <c r="C49" s="106"/>
      <c r="D49" s="551"/>
      <c r="E49" s="553"/>
      <c r="F49" s="551"/>
      <c r="G49" s="553"/>
      <c r="H49" s="101"/>
      <c r="I49" s="102"/>
    </row>
    <row r="50" spans="1:9" ht="35.1" customHeight="1" thickBot="1" x14ac:dyDescent="0.3">
      <c r="A50" s="561" t="s">
        <v>249</v>
      </c>
      <c r="B50" s="108" t="s">
        <v>238</v>
      </c>
      <c r="C50" s="107" t="s">
        <v>239</v>
      </c>
      <c r="D50" s="549" t="s">
        <v>240</v>
      </c>
      <c r="E50" s="550"/>
      <c r="F50" s="549" t="s">
        <v>241</v>
      </c>
      <c r="G50" s="550"/>
      <c r="H50" s="109" t="s">
        <v>242</v>
      </c>
      <c r="I50" s="111" t="s">
        <v>243</v>
      </c>
    </row>
    <row r="51" spans="1:9" ht="120.75" customHeight="1" thickBot="1" x14ac:dyDescent="0.3">
      <c r="A51" s="562"/>
      <c r="B51" s="105">
        <v>200</v>
      </c>
      <c r="C51" s="106"/>
      <c r="D51" s="551"/>
      <c r="E51" s="552"/>
      <c r="F51" s="551"/>
      <c r="G51" s="553"/>
      <c r="H51" s="101"/>
      <c r="I51" s="102"/>
    </row>
    <row r="52" spans="1:9" ht="35.1" customHeight="1" thickBot="1" x14ac:dyDescent="0.3">
      <c r="A52" s="561" t="s">
        <v>250</v>
      </c>
      <c r="B52" s="108" t="s">
        <v>238</v>
      </c>
      <c r="C52" s="107" t="s">
        <v>239</v>
      </c>
      <c r="D52" s="549" t="s">
        <v>240</v>
      </c>
      <c r="E52" s="550"/>
      <c r="F52" s="549" t="s">
        <v>241</v>
      </c>
      <c r="G52" s="550"/>
      <c r="H52" s="109" t="s">
        <v>242</v>
      </c>
      <c r="I52" s="111" t="s">
        <v>243</v>
      </c>
    </row>
    <row r="53" spans="1:9" ht="120.75" customHeight="1" thickBot="1" x14ac:dyDescent="0.3">
      <c r="A53" s="562"/>
      <c r="B53" s="105">
        <v>200</v>
      </c>
      <c r="C53" s="106"/>
      <c r="D53" s="551"/>
      <c r="E53" s="552"/>
      <c r="F53" s="551"/>
      <c r="G53" s="553"/>
      <c r="H53" s="101"/>
      <c r="I53" s="102"/>
    </row>
    <row r="54" spans="1:9" ht="35.1" customHeight="1" thickBot="1" x14ac:dyDescent="0.3">
      <c r="A54" s="561" t="s">
        <v>251</v>
      </c>
      <c r="B54" s="108" t="s">
        <v>238</v>
      </c>
      <c r="C54" s="107" t="s">
        <v>239</v>
      </c>
      <c r="D54" s="549" t="s">
        <v>240</v>
      </c>
      <c r="E54" s="550"/>
      <c r="F54" s="549" t="s">
        <v>241</v>
      </c>
      <c r="G54" s="550"/>
      <c r="H54" s="109" t="s">
        <v>242</v>
      </c>
      <c r="I54" s="111" t="s">
        <v>243</v>
      </c>
    </row>
    <row r="55" spans="1:9" ht="120.75" customHeight="1" thickBot="1" x14ac:dyDescent="0.3">
      <c r="A55" s="562"/>
      <c r="B55" s="105">
        <v>200</v>
      </c>
      <c r="C55" s="106"/>
      <c r="D55" s="551"/>
      <c r="E55" s="553"/>
      <c r="F55" s="551"/>
      <c r="G55" s="553"/>
      <c r="H55" s="101"/>
      <c r="I55" s="101"/>
    </row>
    <row r="56" spans="1:9" ht="35.1" customHeight="1" thickBot="1" x14ac:dyDescent="0.3">
      <c r="A56" s="561" t="s">
        <v>252</v>
      </c>
      <c r="B56" s="108" t="s">
        <v>238</v>
      </c>
      <c r="C56" s="107" t="s">
        <v>239</v>
      </c>
      <c r="D56" s="549" t="s">
        <v>240</v>
      </c>
      <c r="E56" s="550"/>
      <c r="F56" s="549" t="s">
        <v>241</v>
      </c>
      <c r="G56" s="550"/>
      <c r="H56" s="109" t="s">
        <v>242</v>
      </c>
      <c r="I56" s="111" t="s">
        <v>243</v>
      </c>
    </row>
    <row r="57" spans="1:9" ht="120.75" customHeight="1" thickBot="1" x14ac:dyDescent="0.3">
      <c r="A57" s="562"/>
      <c r="B57" s="105">
        <v>200</v>
      </c>
      <c r="C57" s="106"/>
      <c r="D57" s="551"/>
      <c r="E57" s="553"/>
      <c r="F57" s="551"/>
      <c r="G57" s="553"/>
      <c r="H57" s="101"/>
      <c r="I57" s="102"/>
    </row>
    <row r="58" spans="1:9" ht="35.1" customHeight="1" thickBot="1" x14ac:dyDescent="0.3">
      <c r="A58" s="561" t="s">
        <v>253</v>
      </c>
      <c r="B58" s="108" t="s">
        <v>238</v>
      </c>
      <c r="C58" s="107" t="s">
        <v>239</v>
      </c>
      <c r="D58" s="549" t="s">
        <v>240</v>
      </c>
      <c r="E58" s="550"/>
      <c r="F58" s="549" t="s">
        <v>241</v>
      </c>
      <c r="G58" s="550"/>
      <c r="H58" s="109" t="s">
        <v>242</v>
      </c>
      <c r="I58" s="111" t="s">
        <v>243</v>
      </c>
    </row>
    <row r="59" spans="1:9" ht="120.75" customHeight="1" thickBot="1" x14ac:dyDescent="0.3">
      <c r="A59" s="562"/>
      <c r="B59" s="105">
        <v>200</v>
      </c>
      <c r="C59" s="106"/>
      <c r="D59" s="551"/>
      <c r="E59" s="553"/>
      <c r="F59" s="552"/>
      <c r="G59" s="552"/>
      <c r="H59" s="101"/>
      <c r="I59" s="101"/>
    </row>
    <row r="60" spans="1:9" ht="35.1" customHeight="1" thickBot="1" x14ac:dyDescent="0.3">
      <c r="A60" s="561" t="s">
        <v>254</v>
      </c>
      <c r="B60" s="108" t="s">
        <v>238</v>
      </c>
      <c r="C60" s="107" t="s">
        <v>239</v>
      </c>
      <c r="D60" s="549" t="s">
        <v>240</v>
      </c>
      <c r="E60" s="550"/>
      <c r="F60" s="549" t="s">
        <v>241</v>
      </c>
      <c r="G60" s="550"/>
      <c r="H60" s="109" t="s">
        <v>242</v>
      </c>
      <c r="I60" s="111" t="s">
        <v>243</v>
      </c>
    </row>
    <row r="61" spans="1:9" ht="120.75" customHeight="1" thickBot="1" x14ac:dyDescent="0.3">
      <c r="A61" s="562"/>
      <c r="B61" s="105">
        <v>100</v>
      </c>
      <c r="C61" s="106"/>
      <c r="D61" s="551"/>
      <c r="E61" s="553"/>
      <c r="F61" s="551"/>
      <c r="G61" s="553"/>
      <c r="H61" s="101"/>
      <c r="I61" s="101"/>
    </row>
    <row r="64" spans="1:9" s="98" customFormat="1" ht="30" customHeight="1" x14ac:dyDescent="0.25">
      <c r="A64" s="68"/>
      <c r="B64" s="68"/>
      <c r="C64" s="68"/>
      <c r="D64" s="68"/>
      <c r="E64" s="68"/>
      <c r="F64" s="68"/>
      <c r="G64" s="68"/>
      <c r="H64" s="68"/>
      <c r="I64" s="68"/>
    </row>
    <row r="65" spans="1:9" ht="34.5" customHeight="1" x14ac:dyDescent="0.25">
      <c r="A65" s="631" t="s">
        <v>255</v>
      </c>
      <c r="B65" s="631"/>
      <c r="C65" s="631"/>
      <c r="D65" s="631"/>
      <c r="E65" s="631"/>
      <c r="F65" s="631"/>
      <c r="G65" s="631"/>
      <c r="H65" s="631"/>
      <c r="I65" s="631"/>
    </row>
    <row r="66" spans="1:9" ht="160.5" customHeight="1" x14ac:dyDescent="0.25">
      <c r="A66" s="112" t="s">
        <v>256</v>
      </c>
      <c r="B66" s="676" t="s">
        <v>289</v>
      </c>
      <c r="C66" s="677"/>
      <c r="D66" s="678" t="s">
        <v>290</v>
      </c>
      <c r="E66" s="679"/>
      <c r="F66" s="647"/>
      <c r="G66" s="648"/>
      <c r="H66" s="647"/>
      <c r="I66" s="648"/>
    </row>
    <row r="67" spans="1:9" ht="40.5" customHeight="1" x14ac:dyDescent="0.25">
      <c r="A67" s="112" t="s">
        <v>260</v>
      </c>
      <c r="B67" s="634">
        <v>0.05</v>
      </c>
      <c r="C67" s="635"/>
      <c r="D67" s="634">
        <v>0.05</v>
      </c>
      <c r="E67" s="635"/>
      <c r="F67" s="649"/>
      <c r="G67" s="650"/>
      <c r="H67" s="649"/>
      <c r="I67" s="650"/>
    </row>
    <row r="68" spans="1:9" ht="30" customHeight="1" x14ac:dyDescent="0.25">
      <c r="A68" s="627" t="s">
        <v>191</v>
      </c>
      <c r="B68" s="165" t="s">
        <v>99</v>
      </c>
      <c r="C68" s="165" t="s">
        <v>239</v>
      </c>
      <c r="D68" s="165" t="s">
        <v>99</v>
      </c>
      <c r="E68" s="165" t="s">
        <v>239</v>
      </c>
      <c r="F68" s="165" t="s">
        <v>99</v>
      </c>
      <c r="G68" s="165" t="s">
        <v>239</v>
      </c>
      <c r="H68" s="165" t="s">
        <v>99</v>
      </c>
      <c r="I68" s="165" t="s">
        <v>239</v>
      </c>
    </row>
    <row r="69" spans="1:9" ht="30" customHeight="1" x14ac:dyDescent="0.25">
      <c r="A69" s="628"/>
      <c r="B69" s="115">
        <v>0.02</v>
      </c>
      <c r="C69" s="115">
        <v>0.02</v>
      </c>
      <c r="D69" s="115">
        <v>0.02</v>
      </c>
      <c r="E69" s="115">
        <v>0.02</v>
      </c>
      <c r="F69" s="121"/>
      <c r="G69" s="115"/>
      <c r="H69" s="121"/>
      <c r="I69" s="115"/>
    </row>
    <row r="70" spans="1:9" ht="393" customHeight="1" x14ac:dyDescent="0.25">
      <c r="A70" s="112" t="s">
        <v>261</v>
      </c>
      <c r="B70" s="651" t="s">
        <v>684</v>
      </c>
      <c r="C70" s="652"/>
      <c r="D70" s="651" t="s">
        <v>685</v>
      </c>
      <c r="E70" s="652"/>
      <c r="F70" s="680"/>
      <c r="G70" s="681"/>
      <c r="H70" s="632"/>
      <c r="I70" s="633"/>
    </row>
    <row r="71" spans="1:9" ht="80.25" customHeight="1" x14ac:dyDescent="0.25">
      <c r="A71" s="112" t="s">
        <v>262</v>
      </c>
      <c r="B71" s="675" t="s">
        <v>686</v>
      </c>
      <c r="C71" s="662"/>
      <c r="D71" s="675" t="s">
        <v>687</v>
      </c>
      <c r="E71" s="662"/>
      <c r="F71" s="545"/>
      <c r="G71" s="546"/>
      <c r="H71" s="545"/>
      <c r="I71" s="546"/>
    </row>
    <row r="72" spans="1:9" ht="30.75" customHeight="1" x14ac:dyDescent="0.25">
      <c r="A72" s="627" t="s">
        <v>192</v>
      </c>
      <c r="B72" s="165" t="s">
        <v>99</v>
      </c>
      <c r="C72" s="165" t="s">
        <v>239</v>
      </c>
      <c r="D72" s="165" t="s">
        <v>99</v>
      </c>
      <c r="E72" s="165" t="s">
        <v>239</v>
      </c>
      <c r="F72" s="165" t="s">
        <v>99</v>
      </c>
      <c r="G72" s="165" t="s">
        <v>239</v>
      </c>
      <c r="H72" s="165" t="s">
        <v>99</v>
      </c>
      <c r="I72" s="165" t="s">
        <v>239</v>
      </c>
    </row>
    <row r="73" spans="1:9" ht="30.75" customHeight="1" x14ac:dyDescent="0.25">
      <c r="A73" s="628"/>
      <c r="B73" s="115">
        <v>0.05</v>
      </c>
      <c r="C73" s="115">
        <v>0.05</v>
      </c>
      <c r="D73" s="115">
        <v>0.05</v>
      </c>
      <c r="E73" s="115">
        <v>0.05</v>
      </c>
      <c r="F73" s="121"/>
      <c r="G73" s="116"/>
      <c r="H73" s="121"/>
      <c r="I73" s="116"/>
    </row>
    <row r="74" spans="1:9" ht="409.5" customHeight="1" x14ac:dyDescent="0.25">
      <c r="A74" s="112" t="s">
        <v>261</v>
      </c>
      <c r="B74" s="682" t="s">
        <v>688</v>
      </c>
      <c r="C74" s="683"/>
      <c r="D74" s="684" t="s">
        <v>689</v>
      </c>
      <c r="E74" s="674"/>
      <c r="F74" s="632"/>
      <c r="G74" s="653"/>
      <c r="H74" s="584"/>
      <c r="I74" s="585"/>
    </row>
    <row r="75" spans="1:9" ht="80.25" customHeight="1" x14ac:dyDescent="0.25">
      <c r="A75" s="112" t="s">
        <v>262</v>
      </c>
      <c r="B75" s="675" t="s">
        <v>690</v>
      </c>
      <c r="C75" s="662"/>
      <c r="D75" s="675" t="s">
        <v>691</v>
      </c>
      <c r="E75" s="662"/>
      <c r="F75" s="545"/>
      <c r="G75" s="546"/>
      <c r="H75" s="545"/>
      <c r="I75" s="546"/>
    </row>
    <row r="76" spans="1:9" ht="30.75" customHeight="1" x14ac:dyDescent="0.25">
      <c r="A76" s="627" t="s">
        <v>193</v>
      </c>
      <c r="B76" s="165" t="s">
        <v>99</v>
      </c>
      <c r="C76" s="165" t="s">
        <v>239</v>
      </c>
      <c r="D76" s="165" t="s">
        <v>99</v>
      </c>
      <c r="E76" s="165" t="s">
        <v>239</v>
      </c>
      <c r="F76" s="165" t="s">
        <v>99</v>
      </c>
      <c r="G76" s="165" t="s">
        <v>239</v>
      </c>
      <c r="H76" s="165" t="s">
        <v>99</v>
      </c>
      <c r="I76" s="165" t="s">
        <v>239</v>
      </c>
    </row>
    <row r="77" spans="1:9" ht="30.75" customHeight="1" x14ac:dyDescent="0.25">
      <c r="A77" s="628"/>
      <c r="B77" s="115">
        <v>0.1</v>
      </c>
      <c r="C77" s="115">
        <v>0.1</v>
      </c>
      <c r="D77" s="115">
        <v>0.1</v>
      </c>
      <c r="E77" s="115">
        <v>0.1</v>
      </c>
      <c r="F77" s="121"/>
      <c r="G77" s="116"/>
      <c r="H77" s="121"/>
      <c r="I77" s="116"/>
    </row>
    <row r="78" spans="1:9" ht="309.95" customHeight="1" x14ac:dyDescent="0.25">
      <c r="A78" s="112" t="s">
        <v>261</v>
      </c>
      <c r="B78" s="673" t="s">
        <v>847</v>
      </c>
      <c r="C78" s="674"/>
      <c r="D78" s="651" t="s">
        <v>798</v>
      </c>
      <c r="E78" s="652"/>
      <c r="F78" s="632"/>
      <c r="G78" s="653"/>
      <c r="H78" s="545"/>
      <c r="I78" s="546"/>
    </row>
    <row r="79" spans="1:9" ht="80.25" customHeight="1" x14ac:dyDescent="0.25">
      <c r="A79" s="112" t="s">
        <v>262</v>
      </c>
      <c r="B79" s="660" t="s">
        <v>799</v>
      </c>
      <c r="C79" s="662"/>
      <c r="D79" s="660" t="s">
        <v>800</v>
      </c>
      <c r="E79" s="662"/>
      <c r="F79" s="545"/>
      <c r="G79" s="546"/>
      <c r="H79" s="545"/>
      <c r="I79" s="546"/>
    </row>
    <row r="80" spans="1:9" ht="30.75" customHeight="1" x14ac:dyDescent="0.25">
      <c r="A80" s="627" t="s">
        <v>194</v>
      </c>
      <c r="B80" s="165" t="s">
        <v>99</v>
      </c>
      <c r="C80" s="165" t="s">
        <v>239</v>
      </c>
      <c r="D80" s="165" t="s">
        <v>99</v>
      </c>
      <c r="E80" s="165" t="s">
        <v>239</v>
      </c>
      <c r="F80" s="165" t="s">
        <v>99</v>
      </c>
      <c r="G80" s="165" t="s">
        <v>239</v>
      </c>
      <c r="H80" s="165" t="s">
        <v>99</v>
      </c>
      <c r="I80" s="165" t="s">
        <v>239</v>
      </c>
    </row>
    <row r="81" spans="1:9" ht="30.75" customHeight="1" x14ac:dyDescent="0.25">
      <c r="A81" s="628"/>
      <c r="B81" s="115">
        <v>0.1</v>
      </c>
      <c r="C81" s="115"/>
      <c r="D81" s="115">
        <v>0.1</v>
      </c>
      <c r="E81" s="115"/>
      <c r="F81" s="121"/>
      <c r="G81" s="116"/>
      <c r="H81" s="121"/>
      <c r="I81" s="116"/>
    </row>
    <row r="82" spans="1:9" ht="80.25" customHeight="1" x14ac:dyDescent="0.25">
      <c r="A82" s="112" t="s">
        <v>261</v>
      </c>
      <c r="B82" s="547"/>
      <c r="C82" s="548"/>
      <c r="D82" s="547"/>
      <c r="E82" s="548"/>
      <c r="F82" s="632"/>
      <c r="G82" s="653"/>
      <c r="H82" s="545"/>
      <c r="I82" s="546"/>
    </row>
    <row r="83" spans="1:9" ht="80.25" customHeight="1" x14ac:dyDescent="0.25">
      <c r="A83" s="112" t="s">
        <v>262</v>
      </c>
      <c r="B83" s="625"/>
      <c r="C83" s="626"/>
      <c r="D83" s="625"/>
      <c r="E83" s="626"/>
      <c r="F83" s="545"/>
      <c r="G83" s="546"/>
      <c r="H83" s="545"/>
      <c r="I83" s="546"/>
    </row>
    <row r="84" spans="1:9" ht="30" customHeight="1" x14ac:dyDescent="0.25">
      <c r="A84" s="627" t="s">
        <v>198</v>
      </c>
      <c r="B84" s="165" t="s">
        <v>99</v>
      </c>
      <c r="C84" s="165" t="s">
        <v>239</v>
      </c>
      <c r="D84" s="165" t="s">
        <v>99</v>
      </c>
      <c r="E84" s="165" t="s">
        <v>239</v>
      </c>
      <c r="F84" s="165" t="s">
        <v>99</v>
      </c>
      <c r="G84" s="165" t="s">
        <v>239</v>
      </c>
      <c r="H84" s="165" t="s">
        <v>99</v>
      </c>
      <c r="I84" s="165" t="s">
        <v>239</v>
      </c>
    </row>
    <row r="85" spans="1:9" ht="30" customHeight="1" x14ac:dyDescent="0.25">
      <c r="A85" s="628"/>
      <c r="B85" s="114">
        <v>0.1</v>
      </c>
      <c r="C85" s="115"/>
      <c r="D85" s="114">
        <v>0.1</v>
      </c>
      <c r="E85" s="115"/>
      <c r="F85" s="121"/>
      <c r="G85" s="116"/>
      <c r="H85" s="121"/>
      <c r="I85" s="116"/>
    </row>
    <row r="86" spans="1:9" ht="80.25" customHeight="1" x14ac:dyDescent="0.25">
      <c r="A86" s="112" t="s">
        <v>261</v>
      </c>
      <c r="B86" s="560"/>
      <c r="C86" s="560"/>
      <c r="D86" s="560"/>
      <c r="E86" s="560"/>
      <c r="F86" s="560"/>
      <c r="G86" s="560"/>
      <c r="H86" s="560"/>
      <c r="I86" s="560"/>
    </row>
    <row r="87" spans="1:9" ht="80.25" customHeight="1" x14ac:dyDescent="0.25">
      <c r="A87" s="112" t="s">
        <v>262</v>
      </c>
      <c r="B87" s="542"/>
      <c r="C87" s="543"/>
      <c r="D87" s="542"/>
      <c r="E87" s="543"/>
      <c r="F87" s="542"/>
      <c r="G87" s="543"/>
      <c r="H87" s="542"/>
      <c r="I87" s="543"/>
    </row>
    <row r="88" spans="1:9" ht="29.25" customHeight="1" x14ac:dyDescent="0.25">
      <c r="A88" s="627" t="s">
        <v>199</v>
      </c>
      <c r="B88" s="165" t="s">
        <v>99</v>
      </c>
      <c r="C88" s="165" t="s">
        <v>239</v>
      </c>
      <c r="D88" s="165" t="s">
        <v>99</v>
      </c>
      <c r="E88" s="165" t="s">
        <v>239</v>
      </c>
      <c r="F88" s="165" t="s">
        <v>99</v>
      </c>
      <c r="G88" s="165" t="s">
        <v>239</v>
      </c>
      <c r="H88" s="165" t="s">
        <v>99</v>
      </c>
      <c r="I88" s="165" t="s">
        <v>239</v>
      </c>
    </row>
    <row r="89" spans="1:9" ht="29.25" customHeight="1" x14ac:dyDescent="0.25">
      <c r="A89" s="628"/>
      <c r="B89" s="114">
        <v>0.1</v>
      </c>
      <c r="C89" s="117"/>
      <c r="D89" s="114">
        <v>0.1</v>
      </c>
      <c r="E89" s="117"/>
      <c r="F89" s="121"/>
      <c r="G89" s="116"/>
      <c r="H89" s="121"/>
      <c r="I89" s="116"/>
    </row>
    <row r="90" spans="1:9" ht="80.25" customHeight="1" x14ac:dyDescent="0.25">
      <c r="A90" s="112" t="s">
        <v>261</v>
      </c>
      <c r="B90" s="541"/>
      <c r="C90" s="541"/>
      <c r="D90" s="541"/>
      <c r="E90" s="541"/>
      <c r="F90" s="541"/>
      <c r="G90" s="541"/>
      <c r="H90" s="541"/>
      <c r="I90" s="541"/>
    </row>
    <row r="91" spans="1:9" ht="80.25" customHeight="1" x14ac:dyDescent="0.25">
      <c r="A91" s="112" t="s">
        <v>262</v>
      </c>
      <c r="B91" s="542"/>
      <c r="C91" s="543"/>
      <c r="D91" s="542"/>
      <c r="E91" s="543"/>
      <c r="F91" s="542"/>
      <c r="G91" s="543"/>
      <c r="H91" s="542"/>
      <c r="I91" s="543"/>
    </row>
    <row r="92" spans="1:9" ht="24.95" customHeight="1" x14ac:dyDescent="0.25">
      <c r="A92" s="627" t="s">
        <v>200</v>
      </c>
      <c r="B92" s="165" t="s">
        <v>99</v>
      </c>
      <c r="C92" s="165" t="s">
        <v>239</v>
      </c>
      <c r="D92" s="165" t="s">
        <v>99</v>
      </c>
      <c r="E92" s="165" t="s">
        <v>239</v>
      </c>
      <c r="F92" s="165" t="s">
        <v>99</v>
      </c>
      <c r="G92" s="165" t="s">
        <v>239</v>
      </c>
      <c r="H92" s="165" t="s">
        <v>99</v>
      </c>
      <c r="I92" s="165" t="s">
        <v>239</v>
      </c>
    </row>
    <row r="93" spans="1:9" ht="24.95" customHeight="1" x14ac:dyDescent="0.25">
      <c r="A93" s="628"/>
      <c r="B93" s="114">
        <v>0.1</v>
      </c>
      <c r="C93" s="117"/>
      <c r="D93" s="114">
        <v>0.1</v>
      </c>
      <c r="E93" s="117"/>
      <c r="F93" s="121"/>
      <c r="G93" s="116"/>
      <c r="H93" s="121"/>
      <c r="I93" s="116"/>
    </row>
    <row r="94" spans="1:9" ht="80.25" customHeight="1" x14ac:dyDescent="0.25">
      <c r="A94" s="112" t="s">
        <v>261</v>
      </c>
      <c r="B94" s="541"/>
      <c r="C94" s="541"/>
      <c r="D94" s="541"/>
      <c r="E94" s="541"/>
      <c r="F94" s="541"/>
      <c r="G94" s="541"/>
      <c r="H94" s="541"/>
      <c r="I94" s="541"/>
    </row>
    <row r="95" spans="1:9" ht="80.25" customHeight="1" x14ac:dyDescent="0.25">
      <c r="A95" s="112" t="s">
        <v>262</v>
      </c>
      <c r="B95" s="542"/>
      <c r="C95" s="543"/>
      <c r="D95" s="542"/>
      <c r="E95" s="543"/>
      <c r="F95" s="542"/>
      <c r="G95" s="543"/>
      <c r="H95" s="542"/>
      <c r="I95" s="543"/>
    </row>
    <row r="96" spans="1:9" ht="24.95" customHeight="1" x14ac:dyDescent="0.25">
      <c r="A96" s="627" t="s">
        <v>201</v>
      </c>
      <c r="B96" s="165" t="s">
        <v>99</v>
      </c>
      <c r="C96" s="165" t="s">
        <v>239</v>
      </c>
      <c r="D96" s="165" t="s">
        <v>99</v>
      </c>
      <c r="E96" s="165" t="s">
        <v>239</v>
      </c>
      <c r="F96" s="165" t="s">
        <v>99</v>
      </c>
      <c r="G96" s="165" t="s">
        <v>239</v>
      </c>
      <c r="H96" s="165" t="s">
        <v>99</v>
      </c>
      <c r="I96" s="165" t="s">
        <v>239</v>
      </c>
    </row>
    <row r="97" spans="1:9" ht="24.95" customHeight="1" x14ac:dyDescent="0.25">
      <c r="A97" s="628"/>
      <c r="B97" s="114">
        <v>0.1</v>
      </c>
      <c r="C97" s="117"/>
      <c r="D97" s="114">
        <v>0.1</v>
      </c>
      <c r="E97" s="117"/>
      <c r="F97" s="121"/>
      <c r="G97" s="116"/>
      <c r="H97" s="121"/>
      <c r="I97" s="116"/>
    </row>
    <row r="98" spans="1:9" ht="80.25" customHeight="1" x14ac:dyDescent="0.25">
      <c r="A98" s="112" t="s">
        <v>261</v>
      </c>
      <c r="B98" s="541"/>
      <c r="C98" s="541"/>
      <c r="D98" s="541"/>
      <c r="E98" s="541"/>
      <c r="F98" s="541"/>
      <c r="G98" s="541"/>
      <c r="H98" s="541"/>
      <c r="I98" s="541"/>
    </row>
    <row r="99" spans="1:9" ht="80.25" customHeight="1" x14ac:dyDescent="0.25">
      <c r="A99" s="112" t="s">
        <v>262</v>
      </c>
      <c r="B99" s="542"/>
      <c r="C99" s="543"/>
      <c r="D99" s="542"/>
      <c r="E99" s="543"/>
      <c r="F99" s="542"/>
      <c r="G99" s="543"/>
      <c r="H99" s="542"/>
      <c r="I99" s="543"/>
    </row>
    <row r="100" spans="1:9" ht="24.95" customHeight="1" x14ac:dyDescent="0.25">
      <c r="A100" s="627" t="s">
        <v>203</v>
      </c>
      <c r="B100" s="165" t="s">
        <v>99</v>
      </c>
      <c r="C100" s="165" t="s">
        <v>239</v>
      </c>
      <c r="D100" s="165" t="s">
        <v>99</v>
      </c>
      <c r="E100" s="165" t="s">
        <v>239</v>
      </c>
      <c r="F100" s="165" t="s">
        <v>99</v>
      </c>
      <c r="G100" s="165" t="s">
        <v>239</v>
      </c>
      <c r="H100" s="165" t="s">
        <v>99</v>
      </c>
      <c r="I100" s="165" t="s">
        <v>239</v>
      </c>
    </row>
    <row r="101" spans="1:9" ht="24.95" customHeight="1" x14ac:dyDescent="0.25">
      <c r="A101" s="628"/>
      <c r="B101" s="114">
        <v>0.1</v>
      </c>
      <c r="C101" s="117"/>
      <c r="D101" s="114">
        <v>0.1</v>
      </c>
      <c r="E101" s="117"/>
      <c r="F101" s="121"/>
      <c r="G101" s="116"/>
      <c r="H101" s="121"/>
      <c r="I101" s="116"/>
    </row>
    <row r="102" spans="1:9" ht="80.25" customHeight="1" x14ac:dyDescent="0.25">
      <c r="A102" s="112" t="s">
        <v>261</v>
      </c>
      <c r="B102" s="541"/>
      <c r="C102" s="541"/>
      <c r="D102" s="541"/>
      <c r="E102" s="541"/>
      <c r="F102" s="541"/>
      <c r="G102" s="541"/>
      <c r="H102" s="541"/>
      <c r="I102" s="541"/>
    </row>
    <row r="103" spans="1:9" ht="80.25" customHeight="1" x14ac:dyDescent="0.25">
      <c r="A103" s="112" t="s">
        <v>262</v>
      </c>
      <c r="B103" s="542"/>
      <c r="C103" s="543"/>
      <c r="D103" s="542"/>
      <c r="E103" s="543"/>
      <c r="F103" s="542"/>
      <c r="G103" s="543"/>
      <c r="H103" s="542"/>
      <c r="I103" s="543"/>
    </row>
    <row r="104" spans="1:9" ht="24.95" customHeight="1" x14ac:dyDescent="0.25">
      <c r="A104" s="627" t="s">
        <v>204</v>
      </c>
      <c r="B104" s="165" t="s">
        <v>99</v>
      </c>
      <c r="C104" s="165" t="s">
        <v>239</v>
      </c>
      <c r="D104" s="165" t="s">
        <v>99</v>
      </c>
      <c r="E104" s="165" t="s">
        <v>239</v>
      </c>
      <c r="F104" s="165" t="s">
        <v>99</v>
      </c>
      <c r="G104" s="165" t="s">
        <v>239</v>
      </c>
      <c r="H104" s="165" t="s">
        <v>99</v>
      </c>
      <c r="I104" s="165" t="s">
        <v>239</v>
      </c>
    </row>
    <row r="105" spans="1:9" ht="24.95" customHeight="1" x14ac:dyDescent="0.25">
      <c r="A105" s="628"/>
      <c r="B105" s="114">
        <v>0.1</v>
      </c>
      <c r="C105" s="117"/>
      <c r="D105" s="114">
        <v>0.1</v>
      </c>
      <c r="E105" s="117"/>
      <c r="F105" s="121"/>
      <c r="G105" s="116"/>
      <c r="H105" s="121"/>
      <c r="I105" s="116"/>
    </row>
    <row r="106" spans="1:9" ht="80.25" customHeight="1" x14ac:dyDescent="0.25">
      <c r="A106" s="112" t="s">
        <v>261</v>
      </c>
      <c r="B106" s="541"/>
      <c r="C106" s="541"/>
      <c r="D106" s="541"/>
      <c r="E106" s="541"/>
      <c r="F106" s="541"/>
      <c r="G106" s="541"/>
      <c r="H106" s="541"/>
      <c r="I106" s="541"/>
    </row>
    <row r="107" spans="1:9" ht="80.25" customHeight="1" x14ac:dyDescent="0.25">
      <c r="A107" s="112" t="s">
        <v>262</v>
      </c>
      <c r="B107" s="542"/>
      <c r="C107" s="543"/>
      <c r="D107" s="542"/>
      <c r="E107" s="543"/>
      <c r="F107" s="542"/>
      <c r="G107" s="543"/>
      <c r="H107" s="542"/>
      <c r="I107" s="543"/>
    </row>
    <row r="108" spans="1:9" ht="24.95" customHeight="1" x14ac:dyDescent="0.25">
      <c r="A108" s="627" t="s">
        <v>205</v>
      </c>
      <c r="B108" s="165" t="s">
        <v>99</v>
      </c>
      <c r="C108" s="165" t="s">
        <v>239</v>
      </c>
      <c r="D108" s="165" t="s">
        <v>99</v>
      </c>
      <c r="E108" s="165" t="s">
        <v>239</v>
      </c>
      <c r="F108" s="165" t="s">
        <v>99</v>
      </c>
      <c r="G108" s="165" t="s">
        <v>239</v>
      </c>
      <c r="H108" s="165" t="s">
        <v>99</v>
      </c>
      <c r="I108" s="165" t="s">
        <v>239</v>
      </c>
    </row>
    <row r="109" spans="1:9" ht="24.95" customHeight="1" x14ac:dyDescent="0.25">
      <c r="A109" s="628"/>
      <c r="B109" s="114">
        <v>0.1</v>
      </c>
      <c r="C109" s="117"/>
      <c r="D109" s="114">
        <v>0.1</v>
      </c>
      <c r="E109" s="117"/>
      <c r="F109" s="121"/>
      <c r="G109" s="116"/>
      <c r="H109" s="121"/>
      <c r="I109" s="116"/>
    </row>
    <row r="110" spans="1:9" ht="80.25" customHeight="1" x14ac:dyDescent="0.25">
      <c r="A110" s="112" t="s">
        <v>261</v>
      </c>
      <c r="B110" s="541"/>
      <c r="C110" s="541"/>
      <c r="D110" s="541"/>
      <c r="E110" s="541"/>
      <c r="F110" s="541"/>
      <c r="G110" s="541"/>
      <c r="H110" s="541"/>
      <c r="I110" s="541"/>
    </row>
    <row r="111" spans="1:9" ht="80.25" customHeight="1" x14ac:dyDescent="0.25">
      <c r="A111" s="112" t="s">
        <v>262</v>
      </c>
      <c r="B111" s="542"/>
      <c r="C111" s="543"/>
      <c r="D111" s="542"/>
      <c r="E111" s="543"/>
      <c r="F111" s="542"/>
      <c r="G111" s="543"/>
      <c r="H111" s="542"/>
      <c r="I111" s="543"/>
    </row>
    <row r="112" spans="1:9" ht="24.95" customHeight="1" x14ac:dyDescent="0.25">
      <c r="A112" s="627" t="s">
        <v>206</v>
      </c>
      <c r="B112" s="165" t="s">
        <v>99</v>
      </c>
      <c r="C112" s="165" t="s">
        <v>239</v>
      </c>
      <c r="D112" s="165" t="s">
        <v>99</v>
      </c>
      <c r="E112" s="165" t="s">
        <v>239</v>
      </c>
      <c r="F112" s="165" t="s">
        <v>99</v>
      </c>
      <c r="G112" s="165" t="s">
        <v>239</v>
      </c>
      <c r="H112" s="165" t="s">
        <v>99</v>
      </c>
      <c r="I112" s="165" t="s">
        <v>239</v>
      </c>
    </row>
    <row r="113" spans="1:9" ht="24.95" customHeight="1" x14ac:dyDescent="0.25">
      <c r="A113" s="628"/>
      <c r="B113" s="114">
        <v>0.03</v>
      </c>
      <c r="C113" s="267"/>
      <c r="D113" s="114">
        <v>0.03</v>
      </c>
      <c r="E113" s="267"/>
      <c r="F113" s="267"/>
      <c r="G113" s="268"/>
      <c r="H113" s="267"/>
      <c r="I113" s="268"/>
    </row>
    <row r="114" spans="1:9" ht="80.25" customHeight="1" x14ac:dyDescent="0.25">
      <c r="A114" s="112" t="s">
        <v>261</v>
      </c>
      <c r="B114" s="544"/>
      <c r="C114" s="544"/>
      <c r="D114" s="544"/>
      <c r="E114" s="544"/>
      <c r="F114" s="544"/>
      <c r="G114" s="544"/>
      <c r="H114" s="544"/>
      <c r="I114" s="544"/>
    </row>
    <row r="115" spans="1:9" ht="80.25" customHeight="1" x14ac:dyDescent="0.25">
      <c r="A115" s="112" t="s">
        <v>262</v>
      </c>
      <c r="B115" s="542"/>
      <c r="C115" s="543"/>
      <c r="D115" s="542"/>
      <c r="E115" s="543"/>
      <c r="F115" s="542"/>
      <c r="G115" s="543"/>
      <c r="H115" s="542"/>
      <c r="I115" s="543"/>
    </row>
    <row r="116" spans="1:9" ht="16.5" x14ac:dyDescent="0.25">
      <c r="A116" s="113" t="s">
        <v>263</v>
      </c>
      <c r="B116" s="118">
        <f t="shared" ref="B116:I116" si="0">(B69+B73+B77+B81+B85+B89+B93+B97+B101+B105+B109+B113)</f>
        <v>0.99999999999999989</v>
      </c>
      <c r="C116" s="118">
        <f t="shared" si="0"/>
        <v>0.17</v>
      </c>
      <c r="D116" s="118">
        <f t="shared" si="0"/>
        <v>0.99999999999999989</v>
      </c>
      <c r="E116" s="118">
        <f t="shared" si="0"/>
        <v>0.17</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row r="279" spans="10:10" x14ac:dyDescent="0.25">
      <c r="J279" s="68" t="s">
        <v>612</v>
      </c>
    </row>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 r:id="rId1" xr:uid="{81BB54BD-D8FC-40E5-9FA7-529C9BF0CBBB}"/>
    <hyperlink ref="D75" r:id="rId2" xr:uid="{544DB244-39EF-4776-8E91-B3777864BC3E}"/>
    <hyperlink ref="D71" r:id="rId3" xr:uid="{72FE11A5-2E0F-496A-BBCB-184822DC06A0}"/>
    <hyperlink ref="B79" r:id="rId4" xr:uid="{A4349073-08A9-4A12-84E9-F3582699987D}"/>
    <hyperlink ref="D79" r:id="rId5" xr:uid="{F134A6C6-8CA4-4017-84AB-EA410A2EF935}"/>
  </hyperlinks>
  <pageMargins left="0.25" right="0.25" top="0.75" bottom="0.75" header="0.3" footer="0.3"/>
  <pageSetup scale="22" fitToHeight="0" orientation="landscape" r:id="rId6"/>
  <rowBreaks count="3" manualBreakCount="3">
    <brk id="43" max="15" man="1"/>
    <brk id="63" max="15" man="1"/>
    <brk id="87" max="15" man="1"/>
  </rowBreaks>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4D544D-E8DA-422F-9D4F-04A0A303E7CE}">
  <ds:schemaRefs>
    <ds:schemaRef ds:uri="http://schemas.microsoft.com/office/infopath/2007/PartnerControls"/>
    <ds:schemaRef ds:uri="http://schemas.microsoft.com/office/2006/metadata/properties"/>
    <ds:schemaRef ds:uri="http://schemas.openxmlformats.org/package/2006/metadata/core-properties"/>
    <ds:schemaRef ds:uri="http://purl.org/dc/terms/"/>
    <ds:schemaRef ds:uri="3d43119c-b000-4e14-871c-609248d94370"/>
    <ds:schemaRef ds:uri="2bcca7d3-f857-4d2f-865f-8783d48bd658"/>
    <ds:schemaRef ds:uri="http://schemas.microsoft.com/office/2006/documentManagement/types"/>
    <ds:schemaRef ds:uri="http://www.w3.org/XML/1998/namespace"/>
    <ds:schemaRef ds:uri="http://purl.org/dc/dcmitype/"/>
    <ds:schemaRef ds:uri="http://purl.org/dc/elements/1.1/"/>
  </ds:schemaRefs>
</ds:datastoreItem>
</file>

<file path=customXml/itemProps2.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3.xml><?xml version="1.0" encoding="utf-8"?>
<ds:datastoreItem xmlns:ds="http://schemas.openxmlformats.org/officeDocument/2006/customXml" ds:itemID="{165CA3A5-4231-4C7D-B6E1-5E0A991D4FA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Datos</vt:lpstr>
      <vt:lpstr>Actividades_proyecto </vt:lpstr>
      <vt:lpstr>HV_BaseEstratificacion</vt:lpstr>
      <vt:lpstr>ACTIVIDAD_1</vt:lpstr>
      <vt:lpstr>ACTIVIDAD_2</vt:lpstr>
      <vt:lpstr>ACTIVIDAD_3</vt:lpstr>
      <vt:lpstr>ACTIVIDAD_4</vt:lpstr>
      <vt:lpstr>ACTIVIDAD_5</vt:lpstr>
      <vt:lpstr>ACTIVIDAD_6</vt:lpstr>
      <vt:lpstr>ACTIVIDAD_7</vt:lpstr>
      <vt:lpstr>ACTIVIDAD_8</vt:lpstr>
      <vt:lpstr>ACTIVIDAD_9</vt:lpstr>
      <vt:lpstr>ACTIVIDAD_10</vt:lpstr>
      <vt:lpstr>META_1 PDD</vt:lpstr>
      <vt:lpstr>META_2 PDD </vt:lpstr>
      <vt:lpstr>META_3 PDD</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ACTIVIDAD_10!Área_de_impresión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ACTIVIDAD_9!Área_de_impresión</vt:lpstr>
      <vt:lpstr>'CONTROL DE CAMBIOS'!Área_de_impresión</vt:lpstr>
      <vt:lpstr>'META_1 PDD'!Área_de_impresión</vt:lpstr>
      <vt:lpstr>'META_2 PDD '!Área_de_impresión</vt:lpstr>
      <vt:lpstr>'META_3 PDD'!Área_de_impresión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Liliana Andrea Hernandez</cp:lastModifiedBy>
  <cp:revision/>
  <cp:lastPrinted>2025-04-06T22:59:38Z</cp:lastPrinted>
  <dcterms:created xsi:type="dcterms:W3CDTF">2016-04-29T15:11:54Z</dcterms:created>
  <dcterms:modified xsi:type="dcterms:W3CDTF">2025-04-11T01:22:59Z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