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2.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C:\Users\LENOVO\Documents\"/>
    </mc:Choice>
  </mc:AlternateContent>
  <xr:revisionPtr revIDLastSave="0" documentId="8_{15E54A5D-B663-4582-89C0-AE8C156D3886}" xr6:coauthVersionLast="47" xr6:coauthVersionMax="47" xr10:uidLastSave="{00000000-0000-0000-0000-000000000000}"/>
  <bookViews>
    <workbookView xWindow="-120" yWindow="-120" windowWidth="29040" windowHeight="15720" tabRatio="905" firstSheet="21" activeTab="30"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ACTIVIDAD_1" sheetId="51" r:id="rId5"/>
    <sheet name="ACTIVIDAD_2" sheetId="55" r:id="rId6"/>
    <sheet name="Hoja de vida ACTIVIDAD_2" sheetId="68" r:id="rId7"/>
    <sheet name="ACTIVIDAD_3" sheetId="63" r:id="rId8"/>
    <sheet name="Hoja de vida ACTIVIDAD_3" sheetId="69" r:id="rId9"/>
    <sheet name="ACTIVIDAD_4" sheetId="61" r:id="rId10"/>
    <sheet name="Hoja de vida ACTIVIDAD_4" sheetId="70" r:id="rId11"/>
    <sheet name="ACTIVIDAD_5" sheetId="60" r:id="rId12"/>
    <sheet name="Hoja de vida ACTIVIDAD_5" sheetId="71" r:id="rId13"/>
    <sheet name="ACTIVIDAD_6" sheetId="59" r:id="rId14"/>
    <sheet name="Hoja de vida ACTIVIDAD_6" sheetId="72" r:id="rId15"/>
    <sheet name="ACTIVIDAD_7" sheetId="58" r:id="rId16"/>
    <sheet name="Hoja de vida ACTIVIDAD_7" sheetId="73" r:id="rId17"/>
    <sheet name="ACTIVIDAD_8" sheetId="57" r:id="rId18"/>
    <sheet name="Hoja de vida ACTIVIDAD_8" sheetId="74" r:id="rId19"/>
    <sheet name="ACTIVIDAD_9" sheetId="62" r:id="rId20"/>
    <sheet name="Hoja de vida ACTIVIDAD_9" sheetId="75" r:id="rId21"/>
    <sheet name="ACTIVIDAD_10" sheetId="56" r:id="rId22"/>
    <sheet name="Hoja de vida ACTIVIDAD_10" sheetId="76" r:id="rId23"/>
    <sheet name="META_1 PDD" sheetId="38" r:id="rId24"/>
    <sheet name="Hoja de vida Meta_1 PDD" sheetId="54" r:id="rId25"/>
    <sheet name="META_2 PDD " sheetId="65" r:id="rId26"/>
    <sheet name="Hoja de vida Meta 2_PDD" sheetId="66" r:id="rId27"/>
    <sheet name="META_3 PDD" sheetId="64" r:id="rId28"/>
    <sheet name="Hoja de vida Meta_3 PDD" sheetId="67" r:id="rId29"/>
    <sheet name="PRODUCTO_MGA" sheetId="47" r:id="rId30"/>
    <sheet name="TERRITORIALIZACIÓN" sheetId="41" r:id="rId31"/>
    <sheet name="PMR" sheetId="46" r:id="rId32"/>
    <sheet name="CONTROL DE CAMBIOS" sheetId="40" r:id="rId33"/>
    <sheet name="Listas" sheetId="43" state="hidden" r:id="rId34"/>
    <sheet name="HV_BaseGeografica" sheetId="7" state="hidden" r:id="rId35"/>
    <sheet name="HV_InstrumentosCaptura" sheetId="8" state="hidden" r:id="rId36"/>
    <sheet name="HV_SistemaInformacion" sheetId="9" state="hidden" r:id="rId37"/>
    <sheet name="HV_Predio360" sheetId="10" state="hidden" r:id="rId38"/>
    <sheet name="HV_PED" sheetId="11" state="hidden" r:id="rId39"/>
    <sheet name="HV_SPI_Producto1" sheetId="12" state="hidden" r:id="rId40"/>
    <sheet name="HV_SPI_Producto2" sheetId="13" state="hidden" r:id="rId41"/>
    <sheet name="HV_SPI_Producto3" sheetId="14" state="hidden" r:id="rId42"/>
    <sheet name="HV_SPI_Producto4" sheetId="15" state="hidden" r:id="rId43"/>
    <sheet name="HV_SPI_Producto5" sheetId="16" state="hidden" r:id="rId44"/>
    <sheet name="HV_SPI_Producto6" sheetId="17" state="hidden" r:id="rId45"/>
    <sheet name="HV_SPI_Gestión" sheetId="18" state="hidden" r:id="rId46"/>
    <sheet name="Hoja3" sheetId="19" state="hidden" r:id="rId47"/>
  </sheets>
  <definedNames>
    <definedName name="_xlnm._FilterDatabase" localSheetId="31" hidden="1">PMR!$A$11:$AX$18</definedName>
    <definedName name="_xlnm.Print_Area" localSheetId="3">ACTIVIDAD_1!$A$1:$P$119</definedName>
    <definedName name="_xlnm.Print_Area" localSheetId="21">ACTIVIDAD_10!$A$1:$P$118</definedName>
    <definedName name="_xlnm.Print_Area" localSheetId="5">ACTIVIDAD_2!$A$1:$P$119</definedName>
    <definedName name="_xlnm.Print_Area" localSheetId="7">ACTIVIDAD_3!$A$1:$P$118</definedName>
    <definedName name="_xlnm.Print_Area" localSheetId="9">ACTIVIDAD_4!$A$1:$P$118</definedName>
    <definedName name="_xlnm.Print_Area" localSheetId="11">ACTIVIDAD_5!$A$1:$P$117</definedName>
    <definedName name="_xlnm.Print_Area" localSheetId="13">ACTIVIDAD_6!$A$1:$P$117</definedName>
    <definedName name="_xlnm.Print_Area" localSheetId="15">ACTIVIDAD_7!$A$1:$P$118</definedName>
    <definedName name="_xlnm.Print_Area" localSheetId="17">ACTIVIDAD_8!$A$1:$P$118</definedName>
    <definedName name="_xlnm.Print_Area" localSheetId="19">ACTIVIDAD_9!$A$1:$P$117</definedName>
    <definedName name="_xlnm.Print_Area" localSheetId="32">'CONTROL DE CAMBIOS'!$A$1:$F$36</definedName>
    <definedName name="_xlnm.Print_Area" localSheetId="4">'Hoja de vida ACTIVIDAD_1'!$A$1:$M$27</definedName>
    <definedName name="_xlnm.Print_Area" localSheetId="22">'Hoja de vida ACTIVIDAD_10'!$A$1:$M$27</definedName>
    <definedName name="_xlnm.Print_Area" localSheetId="6">'Hoja de vida ACTIVIDAD_2'!$A$1:$M$28</definedName>
    <definedName name="_xlnm.Print_Area" localSheetId="8">'Hoja de vida ACTIVIDAD_3'!$A$1:$M$28</definedName>
    <definedName name="_xlnm.Print_Area" localSheetId="10">'Hoja de vida ACTIVIDAD_4'!$A$1:$M$27</definedName>
    <definedName name="_xlnm.Print_Area" localSheetId="12">'Hoja de vida ACTIVIDAD_5'!$A$1:$M$27</definedName>
    <definedName name="_xlnm.Print_Area" localSheetId="14">'Hoja de vida ACTIVIDAD_6'!$A$1:$M$28</definedName>
    <definedName name="_xlnm.Print_Area" localSheetId="16">'Hoja de vida ACTIVIDAD_7'!$A$1:$M$28</definedName>
    <definedName name="_xlnm.Print_Area" localSheetId="18">'Hoja de vida ACTIVIDAD_8'!$A$1:$M$28</definedName>
    <definedName name="_xlnm.Print_Area" localSheetId="20">'Hoja de vida ACTIVIDAD_9'!$A$1:$M$31</definedName>
    <definedName name="_xlnm.Print_Area" localSheetId="26">'Hoja de vida Meta 2_PDD'!$A$1:$M$31</definedName>
    <definedName name="_xlnm.Print_Area" localSheetId="24">'Hoja de vida Meta_1 PDD'!$A$1:$M$27</definedName>
    <definedName name="_xlnm.Print_Area" localSheetId="28">'Hoja de vida Meta_3 PDD'!$A$1:$M$32</definedName>
    <definedName name="_xlnm.Print_Area" localSheetId="23">'META_1 PDD'!$A$1:$K$62</definedName>
    <definedName name="_xlnm.Print_Area" localSheetId="25">'META_2 PDD '!$A$1:$K$61</definedName>
    <definedName name="_xlnm.Print_Area" localSheetId="27">'META_3 PDD'!$A$1:$K$64</definedName>
    <definedName name="_xlnm.Print_Area" localSheetId="31">PMR!$A$1:$AY$19</definedName>
    <definedName name="_xlnm.Print_Area" localSheetId="29">PRODUCTO_MGA!$A$1:$M$70</definedName>
    <definedName name="_xlnm.Print_Area" localSheetId="30">TERRITORIALIZACIÓN!$A$1:$AG$150</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 i="76" l="1"/>
  <c r="N27" i="56" l="1"/>
  <c r="N27" i="62"/>
  <c r="I116" i="57"/>
  <c r="H116" i="57"/>
  <c r="G116" i="57"/>
  <c r="F116" i="57"/>
  <c r="N27" i="57"/>
  <c r="N27" i="58"/>
  <c r="N27" i="59"/>
  <c r="N27" i="60"/>
  <c r="N27" i="61"/>
  <c r="N27" i="63"/>
  <c r="E11" i="68"/>
  <c r="N27" i="55"/>
  <c r="N27" i="20"/>
  <c r="B116" i="20"/>
  <c r="M69" i="41" l="1"/>
  <c r="K69" i="41"/>
  <c r="I69" i="41"/>
  <c r="G69" i="41"/>
  <c r="E69" i="41"/>
  <c r="C69" i="41"/>
  <c r="M44" i="41"/>
  <c r="K44" i="41"/>
  <c r="I44" i="41"/>
  <c r="G44" i="41"/>
  <c r="D44" i="41"/>
  <c r="E44" i="41"/>
  <c r="C44" i="41"/>
  <c r="E10" i="76" l="1"/>
  <c r="E11" i="75"/>
  <c r="E10" i="75"/>
  <c r="D16" i="74"/>
  <c r="E11" i="74"/>
  <c r="E10" i="74"/>
  <c r="D16" i="73"/>
  <c r="E11" i="73"/>
  <c r="E10" i="73"/>
  <c r="E11" i="72"/>
  <c r="D16" i="72"/>
  <c r="E10" i="72"/>
  <c r="D16" i="71"/>
  <c r="E11" i="71"/>
  <c r="E10" i="71"/>
  <c r="D16" i="70"/>
  <c r="E11" i="70"/>
  <c r="E10" i="70"/>
  <c r="D16" i="69"/>
  <c r="E11" i="69"/>
  <c r="E10" i="69"/>
  <c r="D16" i="68"/>
  <c r="E10" i="68"/>
  <c r="B39" i="61"/>
  <c r="F36" i="61"/>
  <c r="F36" i="63"/>
  <c r="I116" i="63"/>
  <c r="H116" i="63"/>
  <c r="G116" i="63"/>
  <c r="F116" i="63"/>
  <c r="E116" i="63"/>
  <c r="D116" i="63"/>
  <c r="C116" i="63"/>
  <c r="B116" i="63"/>
  <c r="B34" i="63"/>
  <c r="N24" i="63"/>
  <c r="O25" i="63" s="1"/>
  <c r="I116" i="62"/>
  <c r="H116" i="62"/>
  <c r="G116" i="62"/>
  <c r="F116" i="62"/>
  <c r="E116" i="62"/>
  <c r="D116" i="62"/>
  <c r="C116" i="62"/>
  <c r="B116" i="62"/>
  <c r="B34" i="62"/>
  <c r="N24" i="62"/>
  <c r="O25" i="62" s="1"/>
  <c r="I116" i="61"/>
  <c r="H116" i="61"/>
  <c r="G116" i="61"/>
  <c r="F116" i="61"/>
  <c r="E116" i="61"/>
  <c r="D116" i="61"/>
  <c r="C116" i="61"/>
  <c r="B116" i="61"/>
  <c r="B34" i="61"/>
  <c r="N24" i="61"/>
  <c r="O25" i="61" s="1"/>
  <c r="I116" i="60"/>
  <c r="H116" i="60"/>
  <c r="G116" i="60"/>
  <c r="F116" i="60"/>
  <c r="E116" i="60"/>
  <c r="D116" i="60"/>
  <c r="C116" i="60"/>
  <c r="B116" i="60"/>
  <c r="B34" i="60"/>
  <c r="N24" i="60"/>
  <c r="O25" i="60" s="1"/>
  <c r="I116" i="59"/>
  <c r="H116" i="59"/>
  <c r="G116" i="59"/>
  <c r="F116" i="59"/>
  <c r="E116" i="59"/>
  <c r="D116" i="59"/>
  <c r="C116" i="59"/>
  <c r="B116" i="59"/>
  <c r="B34" i="59"/>
  <c r="N24" i="59"/>
  <c r="O25" i="59" s="1"/>
  <c r="I116" i="58"/>
  <c r="H116" i="58"/>
  <c r="G116" i="58"/>
  <c r="F116" i="58"/>
  <c r="E116" i="58"/>
  <c r="D116" i="58"/>
  <c r="C116" i="58"/>
  <c r="B116" i="58"/>
  <c r="B34" i="58"/>
  <c r="N24" i="58"/>
  <c r="O25" i="58" s="1"/>
  <c r="E116" i="57"/>
  <c r="D116" i="57"/>
  <c r="C116" i="57"/>
  <c r="B116" i="57"/>
  <c r="B34" i="57"/>
  <c r="N24" i="57"/>
  <c r="O25" i="57" s="1"/>
  <c r="I116" i="56"/>
  <c r="H116" i="56"/>
  <c r="G116" i="56"/>
  <c r="F116" i="56"/>
  <c r="E116" i="56"/>
  <c r="D116" i="56"/>
  <c r="C116" i="56"/>
  <c r="B116" i="56"/>
  <c r="B34" i="56"/>
  <c r="N24" i="56"/>
  <c r="O25" i="56" s="1"/>
  <c r="I116" i="55"/>
  <c r="H116" i="55"/>
  <c r="G116" i="55"/>
  <c r="F116" i="55"/>
  <c r="E116" i="55"/>
  <c r="D116" i="55"/>
  <c r="C116" i="55"/>
  <c r="B116" i="55"/>
  <c r="B34" i="55"/>
  <c r="N24" i="55"/>
  <c r="O25" i="55" s="1"/>
  <c r="E11" i="54"/>
  <c r="E10" i="54"/>
  <c r="D16" i="54"/>
  <c r="E10" i="51"/>
  <c r="D16" i="51"/>
  <c r="E11" i="51"/>
  <c r="AW13" i="46"/>
  <c r="AW14" i="46"/>
  <c r="AW15" i="46"/>
  <c r="AW16" i="46"/>
  <c r="AW17" i="46"/>
  <c r="AW18" i="46"/>
  <c r="AV13" i="46"/>
  <c r="AV14" i="46"/>
  <c r="AV15" i="46"/>
  <c r="AV16" i="46"/>
  <c r="AV17" i="46"/>
  <c r="AV18" i="46"/>
  <c r="B34" i="20" l="1"/>
  <c r="N24" i="20" l="1"/>
  <c r="O25" i="20" s="1"/>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<sst xmlns="http://schemas.openxmlformats.org/spreadsheetml/2006/main" count="6285" uniqueCount="738">
  <si>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</si>
  <si>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</si>
  <si>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</si>
  <si>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</si>
  <si>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</si>
  <si>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</si>
  <si>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</si>
  <si>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</si>
  <si>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</si>
  <si>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</si>
  <si>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</si>
  <si>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</si>
  <si>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</si>
  <si>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</si>
  <si>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</si>
  <si>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</si>
  <si>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</si>
  <si>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</si>
  <si>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</si>
  <si>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</si>
  <si>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</si>
  <si>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</si>
  <si>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</si>
  <si>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</si>
  <si>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</si>
  <si>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</si>
  <si>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</si>
  <si>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</si>
  <si>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</si>
  <si>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</si>
  <si>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</si>
  <si>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</si>
  <si>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</si>
  <si>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</si>
  <si>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</si>
  <si>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</si>
  <si>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</si>
  <si>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</si>
  <si>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</si>
  <si>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</si>
  <si>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</si>
  <si>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</si>
  <si>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</si>
  <si>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</si>
  <si>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</si>
  <si>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</si>
  <si>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</si>
  <si>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</si>
  <si>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</si>
  <si>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</si>
  <si>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</si>
  <si>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</si>
  <si>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</si>
  <si>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</si>
  <si>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</si>
  <si>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</si>
  <si>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</si>
  <si>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</si>
  <si>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</si>
  <si>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</si>
  <si>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</si>
  <si>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</si>
  <si>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</si>
  <si>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</si>
  <si>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</si>
  <si>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</si>
  <si>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</si>
  <si>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</si>
  <si>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</si>
  <si>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</si>
  <si>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</si>
  <si>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</si>
  <si>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</si>
  <si>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</si>
  <si>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</si>
  <si>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</si>
  <si>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</si>
  <si>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</si>
  <si>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</si>
  <si>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</si>
  <si>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</si>
  <si>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</si>
  <si>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</si>
  <si>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</si>
  <si>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</si>
  <si>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</si>
  <si>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</si>
  <si>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</si>
  <si>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</si>
  <si>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</si>
  <si>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</si>
  <si>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</si>
  <si>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</si>
  <si>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</si>
  <si>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</si>
  <si>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</si>
  <si>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</si>
  <si>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</si>
  <si>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</si>
  <si>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</si>
  <si>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</si>
  <si>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</si>
  <si>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</si>
  <si>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</si>
  <si>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</si>
  <si>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</si>
  <si>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</si>
  <si>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</si>
  <si>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</si>
  <si>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</si>
  <si>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</si>
  <si>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</si>
  <si>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</si>
  <si>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</si>
  <si>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</si>
  <si>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</si>
  <si>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</si>
  <si>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</si>
  <si>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</si>
  <si>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</si>
  <si>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</si>
  <si>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</si>
  <si>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</si>
  <si>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</si>
  <si>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</si>
  <si>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</si>
  <si>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</si>
  <si>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</si>
  <si>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</si>
  <si>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</si>
  <si>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</si>
  <si>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</si>
  <si>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</si>
  <si>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</si>
  <si>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</si>
  <si>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</si>
  <si>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</si>
  <si>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</si>
  <si>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</si>
  <si>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</si>
  <si>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</si>
  <si>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</si>
  <si>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</si>
  <si>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</si>
  <si>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</si>
  <si>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</si>
  <si>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</si>
  <si>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</si>
  <si>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</si>
  <si>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</si>
  <si>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</si>
  <si>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</si>
  <si>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</si>
  <si>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</si>
  <si>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</si>
  <si>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</si>
  <si>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</si>
  <si>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</si>
  <si>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</si>
  <si>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</si>
  <si>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</si>
  <si>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</si>
  <si>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</si>
  <si>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</si>
  <si>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</si>
  <si>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</si>
  <si>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</si>
  <si>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</si>
  <si>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</si>
  <si>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</si>
  <si>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</si>
  <si>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</si>
  <si>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</si>
  <si>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</si>
  <si>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</si>
  <si>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</si>
  <si>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</si>
  <si>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</si>
  <si>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</si>
  <si>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</si>
  <si>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</si>
  <si>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</si>
  <si>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</si>
  <si>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</si>
  <si>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</si>
  <si>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</si>
  <si>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</si>
  <si>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</si>
  <si>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</si>
  <si>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</si>
  <si>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</si>
  <si>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</si>
  <si>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</si>
  <si>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</si>
  <si>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</si>
  <si>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</si>
  <si>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</si>
  <si>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</si>
  <si>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</si>
  <si>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</si>
  <si>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</si>
  <si>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</si>
  <si>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</si>
  <si>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</si>
  <si>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</si>
  <si>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</si>
  <si>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</si>
  <si>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</si>
  <si>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</si>
  <si>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</si>
  <si>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</si>
  <si>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</si>
  <si>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</si>
  <si>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</si>
  <si>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</si>
  <si>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</si>
  <si>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</si>
  <si>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</si>
  <si>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</si>
  <si>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</si>
  <si>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</si>
  <si>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</si>
  <si>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</si>
  <si>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</si>
  <si>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</si>
  <si>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</si>
  <si>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</si>
  <si>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</si>
  <si>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</si>
  <si>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</si>
  <si>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</si>
  <si>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</si>
  <si>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</si>
  <si>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</si>
  <si>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</si>
  <si>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</si>
  <si>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</si>
  <si>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</si>
  <si>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</si>
  <si>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</si>
  <si>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</si>
  <si>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</si>
  <si>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</si>
  <si>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</si>
  <si>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</si>
  <si>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</si>
  <si>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</si>
  <si>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</si>
  <si>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</si>
  <si>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</si>
  <si>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</si>
  <si>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</si>
  <si>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</si>
  <si>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</si>
  <si>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</si>
  <si>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</si>
  <si>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</si>
  <si>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</si>
  <si>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</si>
  <si>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</si>
  <si>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</si>
  <si>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</si>
  <si>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</si>
  <si>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</si>
  <si>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</si>
  <si>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</si>
  <si>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</si>
  <si>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</si>
  <si>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</si>
  <si>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</si>
  <si>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</si>
  <si>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</si>
  <si>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</si>
  <si>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</si>
  <si>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</si>
  <si>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</si>
  <si>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Medir el número de Casas Refugio en funcionamiento con enfoque diferencial incorporado que atienden mujeres víctimas de violencias de género y sus personas a cargo</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</si>
  <si>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</si>
  <si>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</si>
  <si>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</si>
  <si>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</si>
  <si>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</si>
  <si>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</si>
  <si>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</si>
  <si>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</si>
  <si>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</si>
  <si>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</si>
  <si>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</si>
  <si>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</si>
  <si>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</si>
  <si>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</si>
  <si>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Casas Refugio en funcionamiento</t>
  </si>
  <si>
    <t xml:space="preserve">Una Casa Refugio se define en funcionamiento cuando el contrato de operación adjudicado por la Secretaría Distrital de la Mujer se perfecciona y se encuentra en ejecución, a través del cual se brindan espacios dignos y seguros para la acogida temporal de mujeres víctimas de violencias basadas en género mayores de 18 años y sus sistemas familiares dependientes que cumplen con los criterios de acogida, al interior de los cuales se busca salvaguardar sus vidas e integridad personal, al igual que se provee un proceso de atención integral con el objetivo de interrumpir los ciclos de violencias que estas mujeres viven, contribuir a la reconstrucción de sus planes de vida y disminuir las situaciones de riesgo que enfrentan, especialmente, las mujeres en riesgo de feminicidio. </t>
  </si>
  <si>
    <t>Bases de datos internas</t>
  </si>
  <si>
    <t>FÓRMULA DEL INDICADOR</t>
  </si>
  <si>
    <t>UNIDAD DE MEDIDA FÓRMULA</t>
  </si>
  <si>
    <t>Sumatoria de Casas Refugio en funcionamiento con enfoque diferencial incorporado</t>
  </si>
  <si>
    <t>DESCRIPCIÓN DEL INDICADOR</t>
  </si>
  <si>
    <t>LÍNEA BASE</t>
  </si>
  <si>
    <t>Año de linea base</t>
  </si>
  <si>
    <t>FUENTE DE VERIFICACIÓN</t>
  </si>
  <si>
    <t>ANÁLISIS DEL INDICADOR</t>
  </si>
  <si>
    <t>GLOSARIO DE TÉRMINOS</t>
  </si>
  <si>
    <t>OBSERVACIONES</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</si>
  <si>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</si>
  <si>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</si>
  <si>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</si>
  <si>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</si>
  <si>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Medir el porcentaje de mujeres víctimas de violencias de género y su sistema familiar a cargo que cumplieron requisitos de ingreso y son acogidas en Casa Refugio</t>
  </si>
  <si>
    <t>Personas con requisitos cumplidos de ingreso a Casa Refugio</t>
  </si>
  <si>
    <t>Personas acogidas en Casa Refugio</t>
  </si>
  <si>
    <t xml:space="preserve">Mujeres víctimas de violencias basadas en género mayores de 18 años y sus sistemas familiares dependientes, que cumplieron con los requisitos de ingreso y son acogidas en las Casas Refugio. </t>
  </si>
  <si>
    <t>( Número de personas (mujeres víctimas de violencia de género y su sistema familiar a cargo) acogidas en Casa Refugio / Número de personas (mujeres víctimas de violencia de género y su sistema familiar a cargo) que cumplieron con requisitos de ingreso)*100</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</si>
  <si>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</si>
  <si>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</si>
  <si>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</si>
  <si>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</si>
  <si>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</si>
  <si>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</si>
  <si>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</si>
  <si>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</si>
  <si>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 xml:space="preserve">Medir la cantidad de atenciones efectivas realizadas a través de la Línea Púrpura </t>
  </si>
  <si>
    <t>Atenciones efectivas</t>
  </si>
  <si>
    <t>Las atenciones efectivas realizadas por parte de la Línea Púrpura Distrital,  son aquellas acciones que brindan el tiempo que requiera la mujer, reconociendo su voz y experiencias a fin de acompañar la identificación de sus necesidades, intereses, expectativas y avanzar en el reconocimiento de sus derechos, así como en las posibles actuaciones para la activación de rutas ante las entidades, pemitiendo identificar factores de riesgo y prácticas de auto protección, así como los servicios disponibles para la garantía de sus derechos y la contribución en la prevención de nuevos hechos de violencias contra las mujeres.</t>
  </si>
  <si>
    <t>Simisional</t>
  </si>
  <si>
    <t>Sumatoria atenciones efectivas realizadas por medio de la Línea Púrpura</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</si>
  <si>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</si>
  <si>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</si>
  <si>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</si>
  <si>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</si>
  <si>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Medir el número de atenciones psico-jurídicas efectivas realizadas a traves de la MóvilMujer</t>
  </si>
  <si>
    <t>Atenciones psico-jurídicas efectivas</t>
  </si>
  <si>
    <t>La atención psico-jurídica brindada por la MóvilMujer contempla acciones de contención emocional, atención en crisis de primera instancia y activación de rutas, en la urgencia-emergencia presentada</t>
  </si>
  <si>
    <t xml:space="preserve"> </t>
  </si>
  <si>
    <t>Sumatoria atenciones psico-jurídicas efectivas realizadas por medio de la MóvilMujer</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</si>
  <si>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</si>
  <si>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</si>
  <si>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5.1 Hacer seguimiento jurídico y psicosocial a mujeres en riesgo extremo y grave de feminicidio valoradas por el INMLCF, y a mujeres en posible riesgo de feminicidio identificadas por los equipos de la Secretaría Distrital de la Mujer con barreras institucionales de acceso a la justicia o víctimas de agresores integrantes activos de la Fuerza Pública.</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</si>
  <si>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</si>
  <si>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</si>
  <si>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Medir el número de mujeres en posible riesgo de feminicidio con acompañamiento jurídico y psicosocial en el marco del sistema articulado de alertas tempranas (SAAT)</t>
  </si>
  <si>
    <t>Acompañamiento jurídico y psicosocial en el marco del SAAT</t>
  </si>
  <si>
    <t>El acompañamiento socio jurídico y psicosocial a las mujeres en riesgo de feminicidio es el impulso a aquellas acciones interinstitucionales para la atención oportuna de las víctimas, la afirmación de sus derechos y la superación de barreras que limiten su derecho a una vida libre de violencias, permite prevenir la materialización del feminicidio y contribuir a la garantía del derecho de las mujeres a vivir libres de violencias.</t>
  </si>
  <si>
    <t>Sumatoria de mujeres en posible riesgo de feminicidio con acompañamiento jurídico y psicosocial en el marco del sistema articulado de alertas tempranas (SAAT)</t>
  </si>
  <si>
    <t xml:space="preserve">Este acompañamiento jurídico y psicosocial se realizar a mujeres en posible riesgo de feminicidio según remisiones externas del Instituto Nacional de Medicina Legal y Ciencias Forenses, y remisiones internas de equipos de atención de la Secretaría Distrital de la Mujer. </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</si>
  <si>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</si>
  <si>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</si>
  <si>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</si>
  <si>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</si>
  <si>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Medir el número de atenciones y seguimientos psicosociales efectivos realizados a mujeres víctimas de violencias en el contexto intrafamiliar y en el marco de relaciones de pareja y expareja remitidos</t>
  </si>
  <si>
    <t>Atenciones y seguimientos psicosociales efectivos</t>
  </si>
  <si>
    <t>El acompañamiento psicosocial tiene como propósito contribuir, a través del trabajo interdisciplinario y articulador, al mejoramiento de la capacidad de respuesta y la activación de rutas institucionales, para mujeres víctimas de violencias basadas en género cuyas afectaciones psicosociales estén directamente relacionadas con los hechos de violencias vividos, especialmente en el contexto intrafamiliar, de relaciones de pareja o expareja.</t>
  </si>
  <si>
    <t>simisional</t>
  </si>
  <si>
    <t>Número de atenciones psicosociales efectivos + Número de seguimientos psicosociales efectivos</t>
  </si>
  <si>
    <t>Estas atenciones y seguimientos se refieren específicamente a los casos de mujeres víctimas de violencias en el contexto intrafamiliar y en el marco de relaciones de pareja y expareja remitidos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</si>
  <si>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</si>
  <si>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</si>
  <si>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</si>
  <si>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</si>
  <si>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Medir el número de atenciones y seguimientos psico-jurídicos efectivos realizados a los casos de mujeres víctimas de violencia en el espacio y el transporte público</t>
  </si>
  <si>
    <t>Número de atenciones psico-jurídicos efectivos + Número de seguimientos psico-jurídicos efectivos</t>
  </si>
  <si>
    <t>Estas atenciones y seguimientos se refieren específicamente a los casos de mujeres víctimas de violencia en el espacio y el transporte público</t>
  </si>
  <si>
    <t>Brindar 57.500 atenciones  y seguimientos socio-jurídicos a las mujeres víctimas de violencias que ingresan a las instituciones prestadoras de salud públicas -IPS- y fortalecer las capacidades técnicas del sector salud</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</si>
  <si>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</si>
  <si>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</si>
  <si>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</si>
  <si>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Medir el número de atenciones (asesorías y orientaciones) y seguimientos brindados a través de la Estrategia intersectorial para la prevención y atención a víctimas de violencia de género con énfasis en violencia sexual y feminicidio</t>
  </si>
  <si>
    <t>Atenciones y seguimientos psico-jurídicos por medio de la estrategia hospitales</t>
  </si>
  <si>
    <t>Brindar orientación y/o asesoría socio jurídica especializada, con enfoque de género, diferencial y de derechos humanos a las mujeres que hayan sido víctimas de violencias y/o a sus familiares que acudan a los servicios de salud o sean identificadas en éstos, principalmente en los servicios de urgencias, para contribuir a la eliminación de barreras de acceso a la justicia</t>
  </si>
  <si>
    <t>Número de atenciones (orientación y/o asesoría) socio jurídicas efectivas brindadas a través de la Estrategia intersectorial para la prevención y atención a víctimas de violencia de género con énfasis en violencia sexual y feminicidio + Número de seguimientos realizados a través de la Estrategia intersectorial para la prevención y atención a víctimas de violencia de género con énfasis en violencia sexual y feminicidio</t>
  </si>
  <si>
    <t>Atenciones (asesorías y orientaciones) y seguimientos brindados a través de la Estrategia intersectorial para la prevención y atención a víctimas de violencia de género con énfasis en violencia sexual y feminicidio</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</si>
  <si>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</si>
  <si>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</si>
  <si>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</si>
  <si>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</si>
  <si>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</si>
  <si>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</si>
  <si>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</si>
  <si>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</si>
  <si>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</si>
  <si>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 xml:space="preserve">9.3  Liderar, articular y dinamizar acciones de prevención de violencias contra las mujeres en el espacio público. </t>
  </si>
  <si>
    <t>9.4  Liderar, articular y dinamizar acciones para la prevención del delito de feminicidio.</t>
  </si>
  <si>
    <t>.</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</si>
  <si>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</si>
  <si>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</si>
  <si>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</si>
  <si>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</si>
  <si>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</si>
  <si>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</si>
  <si>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</si>
  <si>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</si>
  <si>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</si>
  <si>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</si>
  <si>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</si>
  <si>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</si>
  <si>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</si>
  <si>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</si>
  <si>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</si>
  <si>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</si>
  <si>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</si>
  <si>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</si>
  <si>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</si>
  <si>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</si>
  <si>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</si>
  <si>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</si>
  <si>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</si>
  <si>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</si>
  <si>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</si>
  <si>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</si>
  <si>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</si>
  <si>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</si>
  <si>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</si>
  <si>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</si>
  <si>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</si>
  <si>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</si>
  <si>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</si>
  <si>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</si>
  <si>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3863 - Porcentaje de mujeres víctimas de violencias de los casos remitidos por los equipos de atención de la Secretaría Distrital de la Mujer, que reciben atención sociojurídica y psicosocial especializada.</t>
  </si>
  <si>
    <t>Medir el porcentaje de mujeres víctimas de violencias de los casos remitidos por los equipos de atención de la Secretaría Distrital de la Mujer, que reciben atención sociojurídica y psicosocial especializada.</t>
  </si>
  <si>
    <t>Atenciones efectivas Línea Púrpura</t>
  </si>
  <si>
    <t>Simisional - Bases de datos internas</t>
  </si>
  <si>
    <t>Atenciones psico-jurídicas efectivas MóvilMuj</t>
  </si>
  <si>
    <t xml:space="preserve"> Bases de datos internas</t>
  </si>
  <si>
    <t>Atenciones y seguimientos psicosociales efectivos por medio de Duplas psicosociales</t>
  </si>
  <si>
    <t>(Número de orientaciones y atenciones con componentes sociojurídicos y psicosociales brindadas a través de las estrategias Línea Púrpura Distrital, MóvilMuj, SAAT, Duplas psicosociales y Estrategia en Hospitales / Número de orientaciones y atenciones con componentes sociojurídicos y psicosociales solicitadas o remitidas para atención a las estrategias Línea Púrpura Distrital, MóvilMuj, SAAT, Duplas psicosociales y Estrategia en Hospitales)*100</t>
  </si>
  <si>
    <t>3865 - Implementación del modelo de prevención de violencias contra las mujeres en transporte y espacio público.</t>
  </si>
  <si>
    <t>EJECUCIÓN MENSUAL INDICADOR PDD 3865</t>
  </si>
  <si>
    <t>Medir el avance en la implementación del modelo de prevención de violencias contra las mujeres en transporte y espacio público.</t>
  </si>
  <si>
    <t xml:space="preserve">Asistencias técnicas </t>
  </si>
  <si>
    <t>Escenarios en los que se brindan lineamientos, orientaciones, directrices, socialización de conceptos y elementos a entidades o grupos de interés para fortalecer los componentes del Sistema SOFIA</t>
  </si>
  <si>
    <t>Bases de datos de internas y actas de verificación</t>
  </si>
  <si>
    <t>Jornadas de formación y sensibilización a servidores(as) públicos(as)</t>
  </si>
  <si>
    <t>Espacios que brindan herramientas de priorización para el reconocimiento del derecho de las mujeres a una vida libre de violencias y los elementos y procedimientos para su garantía, así como información sobre la Ruta Única de Atención a mujeres víctimas de violencias y en riesgo de feminicidio y demás temas relevantes.</t>
  </si>
  <si>
    <t>Megatomas Mujer y Género</t>
  </si>
  <si>
    <t xml:space="preserve">Estrategia territorial que, tiene como propósito sensibilizar a la ciudadanía sobre el acoso callejero y las violencias contra las mujeres en el espacio público, brindar información sobre la oferta de servicios y la Ruta Única de atención a mujeres víctimas de violencias y en riesgo de feminicidio, y detectar casos para su acompañamiento institucional y la activación de la ruta. </t>
  </si>
  <si>
    <t>Puntos seguros para mujeres</t>
  </si>
  <si>
    <t xml:space="preserve">Son puntos que se ubican de manera estratégica en eventos públicos, fiestas y festivales que convocan de manera masiva a la ciudadanía, en los cuales se difunden mensajes para la sensibilización y prevención de las violencias contra las mujeres, se brinda información sobre la Ruta Única de Atención a mujeres víctimas de violencias y en riesgo de feminicidio, se da a conocer la oferta de servicios distrital, y se brinda acompañamiento para la activación de la ruta de atención, en caso de ser necesario. </t>
  </si>
  <si>
    <t xml:space="preserve">
Estrategia Territorial de Prevención de Violencias contra las Mujeres
</t>
  </si>
  <si>
    <t>Estrategia orientada a la prevención de delitos de alto impacto contra las mujeres (violencia intrafamiliar, delitos sexuales, lesiones personales y asesinato de mujeres), en UPZ priorizadas por la frecuencia de estos delitos, la cual es liderada por la Secretaría Distrital de la Mujer en articulación con las entidades locales, con el objetivo de prevenir y atender hechos de violencia contra las mujeres, a partir de jornadas focalizadas para la difusión de la Ruta Única de Atención a mujeres víctimas de violencia y en riesgo de feminicidio, la oferta de servicios local, la detección de casos y la activación de rutas de atención.</t>
  </si>
  <si>
    <t>Activación del servicio de Duplas de Atención psico-jurídica</t>
  </si>
  <si>
    <t>El servicio a través del cual la Secretaría Distrital de la Mujer brinda atención a mujeres víctimas de violencias en el transporte y el espacio público, ofreciendo acompañamiento especializado para facilitar el acceso a la justicia y el apoyo emocional en estos casos. Desde este servicio se ofrece orientación y atención psico-jurídica a mujeres víctimas de violencias contra las mujeres en el espacio y transporte público para, con el fin de que puedan realizar sus procesos de denuncia y activar la Ruta única de atención a mujeres víctimas de violencias y en riesgo de feminicidio, en donde se establecen los mecanismos y entidades a través de las cuales pueden tener acceso a la justicia</t>
  </si>
  <si>
    <t>Implementación constante 6 variables componentes del modelo de prevención de violencias contra las mujeres en transporte y espacio público</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</si>
  <si>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</si>
  <si>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</si>
  <si>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</si>
  <si>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</si>
  <si>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</si>
  <si>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</si>
  <si>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</si>
  <si>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</si>
  <si>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</si>
  <si>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</si>
  <si>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</si>
  <si>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</si>
  <si>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</si>
  <si>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</si>
  <si>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</si>
  <si>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</si>
  <si>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</si>
  <si>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</si>
  <si>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</si>
  <si>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</si>
  <si>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</si>
  <si>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</si>
  <si>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</si>
  <si>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</si>
  <si>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</si>
  <si>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</si>
  <si>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</si>
  <si>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</si>
  <si>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</si>
  <si>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</si>
  <si>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</si>
  <si>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</si>
  <si>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</si>
  <si>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</si>
  <si>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</si>
  <si>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</si>
  <si>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</si>
  <si>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</si>
  <si>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</si>
  <si>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</si>
  <si>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</si>
  <si>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</si>
  <si>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</si>
  <si>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</si>
  <si>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</si>
  <si>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</si>
  <si>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</si>
  <si>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</si>
  <si>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</si>
  <si>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</si>
  <si>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</si>
  <si>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</si>
  <si>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</si>
  <si>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</si>
  <si>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</si>
  <si>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</si>
  <si>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</si>
  <si>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</si>
  <si>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</si>
  <si>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</si>
  <si>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</si>
  <si>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</si>
  <si>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</si>
  <si>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</si>
  <si>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</si>
  <si>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</si>
  <si>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</si>
  <si>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</si>
  <si>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</si>
  <si>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</si>
  <si>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</si>
  <si>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</si>
  <si>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</si>
  <si>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</si>
  <si>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</si>
  <si>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</si>
  <si>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</si>
  <si>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</si>
  <si>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</si>
  <si>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</si>
  <si>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</si>
  <si>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</si>
  <si>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</si>
  <si>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</si>
  <si>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</si>
  <si>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</si>
  <si>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</si>
  <si>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</si>
  <si>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</si>
  <si>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</si>
  <si>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</si>
  <si>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</si>
  <si>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</si>
  <si>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</si>
  <si>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</si>
  <si>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</si>
  <si>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</si>
  <si>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</si>
  <si>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</si>
  <si>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</si>
  <si>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</si>
  <si>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</si>
  <si>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</si>
  <si>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</si>
  <si>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</si>
  <si>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</si>
  <si>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</si>
  <si>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</si>
  <si>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</si>
  <si>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</si>
  <si>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</si>
  <si>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</si>
  <si>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</si>
  <si>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</si>
  <si>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</si>
  <si>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</si>
  <si>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</si>
  <si>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</si>
  <si>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</si>
  <si>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</si>
  <si>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</si>
  <si>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</si>
  <si>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</si>
  <si>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</si>
  <si>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</si>
  <si>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</si>
  <si>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</si>
  <si>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</si>
  <si>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</si>
  <si>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</si>
  <si>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</si>
  <si>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</si>
  <si>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</si>
  <si>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</si>
  <si>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</si>
  <si>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</si>
  <si>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</si>
  <si>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</si>
  <si>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</si>
  <si>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</si>
  <si>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</si>
  <si>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</si>
  <si>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</si>
  <si>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</si>
  <si>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</si>
  <si>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</si>
  <si>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</si>
  <si>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</si>
  <si>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</si>
  <si>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</si>
  <si>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</si>
  <si>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</si>
  <si>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</si>
  <si>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</si>
  <si>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</si>
  <si>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</si>
  <si>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</si>
  <si>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</si>
  <si>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</si>
  <si>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</si>
  <si>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</si>
  <si>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</si>
  <si>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</si>
  <si>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</si>
  <si>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</si>
  <si>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</si>
  <si>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</si>
  <si>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</si>
  <si>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</si>
  <si>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</si>
  <si>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</si>
  <si>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</si>
  <si>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</si>
  <si>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</si>
  <si>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</si>
  <si>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</si>
  <si>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</si>
  <si>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</si>
  <si>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</si>
  <si>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</si>
  <si>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</si>
  <si>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</si>
  <si>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</si>
  <si>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</si>
  <si>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</si>
  <si>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</si>
  <si>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</si>
  <si>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</si>
  <si>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</si>
  <si>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</si>
  <si>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</si>
  <si>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</si>
  <si>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</si>
  <si>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</si>
  <si>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</si>
  <si>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</si>
  <si>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</si>
  <si>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</si>
  <si>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</si>
  <si>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</si>
  <si>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</si>
  <si>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</si>
  <si>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</si>
  <si>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</si>
  <si>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</si>
  <si>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</si>
  <si>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</si>
  <si>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</si>
  <si>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</si>
  <si>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</si>
  <si>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</si>
  <si>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</si>
  <si>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</si>
  <si>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</si>
  <si>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</si>
  <si>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</si>
  <si>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</si>
  <si>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</si>
  <si>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</si>
  <si>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</si>
  <si>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</si>
  <si>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</si>
  <si>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</si>
  <si>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</si>
  <si>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</si>
  <si>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</si>
  <si>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</si>
  <si>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</si>
  <si>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</si>
  <si>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</si>
  <si>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</si>
  <si>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</si>
  <si>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</si>
  <si>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</si>
  <si>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</si>
  <si>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</si>
  <si>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</si>
  <si>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</si>
  <si>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</si>
  <si>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</si>
  <si>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</si>
  <si>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</si>
  <si>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</si>
  <si>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</si>
  <si>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</si>
  <si>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</si>
  <si>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</si>
  <si>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</si>
  <si>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</si>
  <si>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</si>
  <si>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</si>
  <si>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</si>
  <si>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</si>
  <si>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</si>
  <si>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</si>
  <si>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</si>
  <si>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</si>
  <si>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</si>
  <si>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</si>
  <si>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</si>
  <si>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</si>
  <si>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</si>
  <si>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</si>
  <si>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</si>
  <si>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</si>
  <si>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</si>
  <si>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</si>
  <si>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De acuerdo con lo establecido en el Acuerdo 631 de 2015, las mujeres víctimas de violencia junto con sus hijos, hijas o personas a cargo podrán ingresar a las Casas Refugio siempre y cuando cumplan con las siguientes condiciones:
1. Que la ocurrencia de hechos de violencia contra la mujer la pongan en situación de riesgo.
2. Cuenten con una medida de protección provisional o definitiva otorgada por las autoridades competentes, la cual puede ser otorgada por las Comisarías de Familia, los Jueces de Control de Garantías, Juez-a Civil Municipal o Promiscuo Municipal.
3. El otorgamiento por las autoridades competentes de una medida de atencion, la cual puede ser otorgada por las Comisarías de Familia, los Jueces de Control de Garantías, Juez-a Civil Municipal o Promiscuo Municipal.
4. Afectaciones en la salud física o mental como consecuencia de los hechos de violencia contra la mujer.</t>
  </si>
  <si>
    <t>Localidad dinamizada</t>
  </si>
  <si>
    <t xml:space="preserve">Se cataloga una localidad como dinamizada, una vez esta haya tenido al menos uno de los siguientes espacios:
*Espacio técnico con las Alcaldias Locales para la preparación o realización de  las sesiones de los Consejos Locales de Seguridad para las Mujeres
*Encuentros con las entidades locales para la retroalimentación de los compromisos y estrategias de prevención de violencias contra las mujeres de los Planes Locales de Seguridad para las Mujeres 
*Actividades de prevención de violencias contra las mujeres en el espacio y transporte público
*Jornadas para la garantía y promoción de los derechos humanos de las mujeres 
</t>
  </si>
  <si>
    <t xml:space="preserve">El acompañamiento jurídico y psicosocial en el marco del SAAT se materializa una vez se cuente con la base de mujeres en riesgo valoradas, facilitada por el Instituto Nacional de Medicina Legal y Ciencias Forenses. Posteriormente, se realiza la asignación al equipo jurídico de la estrategia, de forma que se tome contacto con estas mujeres y definir si aceptan o no el acompañamiento de la Secretaría de la Mujer desde el SAAT
</t>
  </si>
  <si>
    <t>Atenciones psico-jurídicas por medio de la estrategia hospitales</t>
  </si>
  <si>
    <t>Seguimientos psico-jurídicos por medio de la estrategia hospitales</t>
  </si>
  <si>
    <t>Las atenciones psico-jurídicas se materializan una vez se brinda asesoría especializada, acompañanado a las mujeres víctimas de violencias que acuden a los servicios de salud, acompañandolas en el proceso de activación de la ruta de acceso a la justicia y protección ante las autoridades competentes</t>
  </si>
  <si>
    <t>Los seguimientos se dan una vez se verifica efectivamente que las mujeres que recibieron atención, accedieron a justicia y protección, ya que de no ser así, se emprenden acciones encaminadas a superar las barreras presentadas</t>
  </si>
  <si>
    <t>Se considera una atención psicosocial efectiva cuando se realiza un contacto telefónico o presencial con aquellas mujeres victimas de violencia, en donde se les explican los objetivos y alcance del acompañamiento, así como la reflexión y relato de violencias, brindando una orientación</t>
  </si>
  <si>
    <t>Se considera una atención psico-jurídica efectiva cuando se realiza un contacto telefónico o presencial con aquellas mujeres victimas de violencia, en donde se les explican los objetivos y alcance del acompañamiento, así como la reflexión y relato de violencias, brindando una orientación</t>
  </si>
  <si>
    <t>Medir el número de localidades dinamizadas para realizar espacios dirigidos a la preparación, programación y realización de los Consejos y Planes Locales de Seguridad</t>
  </si>
  <si>
    <t>Número de localidades dinamizadas para realizar espacios dirigidos a la preparación, programación y realización de los Consejos y Planes Locales de Seguridad</t>
  </si>
  <si>
    <t>Seguimientos psico-jurídicos efectivos</t>
  </si>
  <si>
    <t>Se considera un seguimiento efectivo, una vez se realiza el contacto con las mujeres que recibieron atenciones, con el fin de obtener información acerca del acompañamiento recibido y si este ha contribuido al fortalecimiento de redes sociales y de apoyo, buscando alternativas para atender los impactos generados por las violencias</t>
  </si>
  <si>
    <t>Seguimientos psicosociales efectivos</t>
  </si>
  <si>
    <t>Sumatoria de componentes fortalecidos del sistema SOFIA</t>
  </si>
  <si>
    <t>Medir el número de componentes fortalecidos del sistema SOFIA</t>
  </si>
  <si>
    <t>Número de componentes fortalecidos del sistema SOFIA</t>
  </si>
  <si>
    <t>Sumatoria de localidades dinamizadas para realizar espacios dirigidos a la preparación, programación y realización de los Consejos y Planes Locales de Seguridad</t>
  </si>
  <si>
    <t>En el marco de las competencias asignadas a la Secretaría Distrital de la Mujer, en el componente de sanción del Sistema Distrital SOFIA se realizan acciones de promoción de la sanción y acceso a la justicia, a través de procesos de asistencia técnica y pronunciamientos a conceptos, solicitados a demanda por Representantes a la Cámara, miembros del Concejo de Bogotá y entidades con competencia en el acceso a la justicia de mujeres victimas de violencias; esto, con el propósito de motivar la radicación de proyectos de ley y proyectos de acuerdo que fortalezcan las sanciones penales y administrativas para la garantía del derecho de las mujeres a una vida libre de violencias en el Distrito.</t>
  </si>
  <si>
    <t>Componente prevención</t>
  </si>
  <si>
    <t>Componente protección</t>
  </si>
  <si>
    <t>Componente atención</t>
  </si>
  <si>
    <t>Componentes sanción</t>
  </si>
  <si>
    <t>Se fortalece este componente mediante la realización  de espacios, asistencias técnias, capacitaciones, socializaciones  o escenarios de articulación vinculados a todas aquellas políticas, planes, programas, medidas y acciones dirigidas a detener los hechos de violencias, y disuadir al agresor de causar más violencia, evitar que estos se realicen cuando fueren inminentes y salvaguardar la vida e integridad personal de las mujeres víctimas. Estas incluyen medidas para conminar al agresor de abstenerse de hostigar, amenazar o poner en riesgo la vida y la integridad personal de la mujer; medidas sobre la custodia de los hijos e hijas y obligaciones alimentarias; medidas para salvaguardar los derechos sobre la propiedad y disfrute de bienes y medidas de atención especializada, entre otras, de conformidad con lo señalado en los artículos 17 y 18 de la Ley 1257 de 2008 o las normas que los modifiquen o adicionen. También incluye el acceso a las casas refugio, de acuerdo con lo dispuesto en el Acuerdo 631 de 2015.</t>
  </si>
  <si>
    <t>Se fortalece este componente mediante la realización  de espacios, asistencias técnias, capacitaciones, socializaciones  o escenarios de articulación vinculados a todas aquellas políticas, planes, programas, medidas y acciones orientadas a asistir desde el enfoque de género a las mujeres víctimas de violencias; disminuir las secuelas causadas y lograr su estabilización, y aportar al ejercicio de exigibilidad de sus derechos. Estas incluyen medidas de atención previstas en el artículo 19 de la Ley 1257 de 2008 o las normas que los modifiquen o adicionen; información clara y oportuna y asesoría sobre derechos, procedimientos y rutas; activación de redes de apoyo; atención socioeconómica; orientación y asesoría socio jurídica, atención psicosocial y atención para mitigar los daños causados en su salud física, mental, sexual y reproductiva e impedir su progresión.</t>
  </si>
  <si>
    <t xml:space="preserve"> En el marco de las competencias asignadas a la Secretaría Distrital de la Mujer, en el componente de sanción del Sistema Distrital SOFIA se realizan acciones de promoción de la sanción y acceso a la justicia, a través de procesos de asistencia técnica y pronunciamientos a conceptos, solicitados a demanda por Representantes a la Cámara, miembros del Concejo de Bogotá y entidades con competencia en el acceso a la justicia de mujeres victimas de violencias; esto, con el propósito de motivar la radicación de proyectos de ley y proyectos de acuerdo que fortalezcan las sanciones penales y administrativas para la garantía del derecho de las mujeres a una vida libre de violencias en el Distrito.</t>
  </si>
  <si>
    <t xml:space="preserve">Se fortalece este componente mediante la realización  de espacios, asistencias técnicas, capacitaciones, socializaciones  o escenarios de articulación vinculados a todas aquellas políticas, planes, programas, medidas y acciones dirigidas a cuestionar y modificar los estereotipos de género; evitar la reproducción de prácticas, imaginarios y actitudes que justifican las violencias contra las mujeres; fomentar la sanción social y la denuncia de los hechos violentos; contribuir a la reflexión y deconstrucción para transformar los patrones de conducta sociales y culturales discriminatorios originados en la pertenencia étnica, orientación sexual, identidad de género, discapacidad, ejercicio de actividades sexuales pagadas, habitabilidad en calle, entre otros; concientizar sobre los derechos humanos de las mujeres, la igualdad entre las mujeres y los hombres, y el derecho de las mujeres a vivir una vida libre de violencia.
 </t>
  </si>
  <si>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</sst>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 numFmtId="183" formatCode="_-&quot;$&quot;\ * #,##0.00_-;\-&quot;$&quot;\ * #,##0.00_-;_-&quot;$&quot;\ * &quot;-&quot;??_-;_-@_-"/>
    <numFmt numFmtId="184" formatCode="_-* #,##0.00_-;\-* #,##0.00_-;_-* &quot;-&quot;??_-;_-@_-"/>
  </numFmts>
  <fonts count="6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s>
  <fills count="29">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s>
  <borders count="12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rgb="FF000000"/>
      </top>
      <bottom style="thin">
        <color rgb="FF00000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top style="thin">
        <color indexed="64"/>
      </top>
      <bottom style="thin">
        <color indexed="64"/>
      </bottom>
      <diagonal/>
    </border>
  </borders>
  <cellStyleXfs count="34">
    <xf numFmtId="0" fontId="0" fillId="0" borderId="0"/>
    <xf numFmtId="9" fontId="21" fillId="0" borderId="0" applyFont="0" applyFill="0" applyBorder="0" applyAlignment="0" applyProtection="0"/>
    <xf numFmtId="0" fontId="26" fillId="0" borderId="11"/>
    <xf numFmtId="0" fontId="4" fillId="0" borderId="11"/>
    <xf numFmtId="165" fontId="4" fillId="0" borderId="11" applyFont="0" applyFill="0" applyBorder="0" applyAlignment="0" applyProtection="0"/>
    <xf numFmtId="169" fontId="4" fillId="0" borderId="11" applyFont="0" applyFill="0" applyBorder="0" applyAlignment="0" applyProtection="0"/>
    <xf numFmtId="9" fontId="4" fillId="0" borderId="11" applyFont="0" applyFill="0" applyBorder="0" applyAlignment="0" applyProtection="0"/>
    <xf numFmtId="171" fontId="4" fillId="0" borderId="11" applyFont="0" applyFill="0" applyBorder="0" applyAlignment="0" applyProtection="0"/>
    <xf numFmtId="164" fontId="4" fillId="0" borderId="11" applyFont="0" applyFill="0" applyBorder="0" applyAlignment="0" applyProtection="0"/>
    <xf numFmtId="9" fontId="26" fillId="0" borderId="11" applyFont="0" applyFill="0" applyBorder="0" applyAlignment="0" applyProtection="0"/>
    <xf numFmtId="9" fontId="33" fillId="0" borderId="11" applyFont="0" applyFill="0" applyBorder="0" applyAlignment="0" applyProtection="0"/>
    <xf numFmtId="173" fontId="38" fillId="0" borderId="55" applyNumberFormat="0" applyAlignment="0" applyProtection="0">
      <alignment horizontal="right" vertical="center"/>
    </xf>
    <xf numFmtId="173" fontId="38" fillId="0" borderId="56" applyNumberFormat="0" applyAlignment="0" applyProtection="0">
      <alignment horizontal="left" vertical="center" indent="1"/>
    </xf>
    <xf numFmtId="0" fontId="39" fillId="0" borderId="56" applyAlignment="0" applyProtection="0">
      <alignment horizontal="left" vertical="center" indent="1"/>
    </xf>
    <xf numFmtId="0" fontId="40" fillId="23" borderId="11" applyNumberFormat="0" applyAlignment="0" applyProtection="0">
      <alignment horizontal="left" vertical="center" indent="1"/>
    </xf>
    <xf numFmtId="173" fontId="42" fillId="0" borderId="55" applyNumberFormat="0" applyFill="0" applyBorder="0" applyAlignment="0" applyProtection="0">
      <alignment horizontal="right" vertical="center"/>
    </xf>
    <xf numFmtId="0" fontId="34" fillId="0" borderId="11" applyNumberFormat="0" applyFill="0" applyBorder="0" applyAlignment="0" applyProtection="0"/>
    <xf numFmtId="0" fontId="3" fillId="0" borderId="11"/>
    <xf numFmtId="43" fontId="52" fillId="0" borderId="0" applyFont="0" applyFill="0" applyBorder="0" applyAlignment="0" applyProtection="0"/>
    <xf numFmtId="0" fontId="2" fillId="0" borderId="11"/>
    <xf numFmtId="0" fontId="61" fillId="0" borderId="11"/>
    <xf numFmtId="44" fontId="62" fillId="0" borderId="0" applyFont="0" applyFill="0" applyBorder="0" applyAlignment="0" applyProtection="0"/>
    <xf numFmtId="0" fontId="1" fillId="0" borderId="11"/>
    <xf numFmtId="9" fontId="1" fillId="0" borderId="11" applyFont="0" applyFill="0" applyBorder="0" applyAlignment="0" applyProtection="0"/>
    <xf numFmtId="0" fontId="1" fillId="0" borderId="11"/>
    <xf numFmtId="165" fontId="1" fillId="0" borderId="11" applyFont="0" applyFill="0" applyBorder="0" applyAlignment="0" applyProtection="0"/>
    <xf numFmtId="169" fontId="1" fillId="0" borderId="11" applyFont="0" applyFill="0" applyBorder="0" applyAlignment="0" applyProtection="0"/>
    <xf numFmtId="9" fontId="1" fillId="0" borderId="11" applyFont="0" applyFill="0" applyBorder="0" applyAlignment="0" applyProtection="0"/>
    <xf numFmtId="171" fontId="1" fillId="0" borderId="11" applyFont="0" applyFill="0" applyBorder="0" applyAlignment="0" applyProtection="0"/>
    <xf numFmtId="164" fontId="1" fillId="0" borderId="11" applyFont="0" applyFill="0" applyBorder="0" applyAlignment="0" applyProtection="0"/>
    <xf numFmtId="0" fontId="1" fillId="0" borderId="11"/>
    <xf numFmtId="184" fontId="1" fillId="0" borderId="11" applyFont="0" applyFill="0" applyBorder="0" applyAlignment="0" applyProtection="0"/>
    <xf numFmtId="0" fontId="1" fillId="0" borderId="11"/>
    <xf numFmtId="183" fontId="1" fillId="0" borderId="11" applyFont="0" applyFill="0" applyBorder="0" applyAlignment="0" applyProtection="0"/>
  </cellStyleXfs>
  <cellXfs count="871">
    <xf numFmtId="0" fontId="0" fillId="0" borderId="0" xfId="0"/>
    <xf numFmtId="0" fontId="5" fillId="0" borderId="0" xfId="0" applyFont="1"/>
    <xf numFmtId="0" fontId="6" fillId="0" borderId="0" xfId="0" applyFont="1" applyAlignment="1">
      <alignment horizontal="center"/>
    </xf>
    <xf numFmtId="0" fontId="7" fillId="0" borderId="1" xfId="0" applyFont="1" applyBorder="1" applyAlignment="1">
      <alignment horizontal="center"/>
    </xf>
    <xf numFmtId="166" fontId="9" fillId="0" borderId="1" xfId="0" applyNumberFormat="1" applyFont="1" applyBorder="1" applyAlignment="1">
      <alignment vertical="center"/>
    </xf>
    <xf numFmtId="0" fontId="9" fillId="0" borderId="0" xfId="0" applyFont="1"/>
    <xf numFmtId="0" fontId="7" fillId="0" borderId="0" xfId="0" applyFont="1" applyAlignment="1">
      <alignment horizontal="left"/>
    </xf>
    <xf numFmtId="0" fontId="11" fillId="3" borderId="1" xfId="0" applyFont="1" applyFill="1" applyBorder="1" applyAlignment="1">
      <alignment horizont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166"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166" fontId="5" fillId="0" borderId="0" xfId="0" applyNumberFormat="1" applyFont="1"/>
    <xf numFmtId="166" fontId="12" fillId="0" borderId="1" xfId="0" applyNumberFormat="1" applyFont="1" applyBorder="1" applyAlignment="1">
      <alignment horizontal="center" vertical="center"/>
    </xf>
    <xf numFmtId="6" fontId="9" fillId="0" borderId="1" xfId="0" applyNumberFormat="1" applyFont="1" applyBorder="1"/>
    <xf numFmtId="0" fontId="9" fillId="0" borderId="0" xfId="0" applyFont="1" applyAlignment="1">
      <alignment vertical="center" textRotation="90" wrapText="1"/>
    </xf>
    <xf numFmtId="0" fontId="9" fillId="0" borderId="0" xfId="0" applyFont="1" applyAlignment="1">
      <alignment horizontal="left" vertical="center" wrapText="1"/>
    </xf>
    <xf numFmtId="9" fontId="9" fillId="7" borderId="1" xfId="0" applyNumberFormat="1" applyFont="1" applyFill="1" applyBorder="1" applyAlignment="1">
      <alignment horizontal="center" vertical="center"/>
    </xf>
    <xf numFmtId="0" fontId="12" fillId="7" borderId="1" xfId="0" applyFont="1" applyFill="1" applyBorder="1" applyAlignment="1">
      <alignment horizontal="center" vertical="center"/>
    </xf>
    <xf numFmtId="168" fontId="9" fillId="0" borderId="1" xfId="0" applyNumberFormat="1" applyFont="1" applyBorder="1" applyAlignment="1">
      <alignment horizontal="center" vertical="center"/>
    </xf>
    <xf numFmtId="168" fontId="12" fillId="0" borderId="1" xfId="0" applyNumberFormat="1" applyFont="1" applyBorder="1" applyAlignment="1">
      <alignment horizontal="center" vertical="center"/>
    </xf>
    <xf numFmtId="166" fontId="12" fillId="0" borderId="1" xfId="0" applyNumberFormat="1" applyFont="1" applyBorder="1" applyAlignment="1">
      <alignment vertical="center"/>
    </xf>
    <xf numFmtId="9" fontId="9" fillId="0" borderId="1" xfId="0" applyNumberFormat="1" applyFont="1" applyBorder="1" applyAlignment="1">
      <alignment horizontal="center" vertical="center"/>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5" xfId="0" applyFont="1" applyFill="1" applyBorder="1" applyAlignment="1">
      <alignment vertical="center"/>
    </xf>
    <xf numFmtId="0" fontId="13" fillId="8" borderId="7" xfId="0" applyFont="1" applyFill="1" applyBorder="1" applyAlignment="1">
      <alignment horizontal="center" vertical="center"/>
    </xf>
    <xf numFmtId="0" fontId="13" fillId="8" borderId="7" xfId="0" applyFont="1" applyFill="1" applyBorder="1" applyAlignment="1">
      <alignment vertical="center"/>
    </xf>
    <xf numFmtId="0" fontId="13" fillId="8" borderId="8" xfId="0" applyFont="1" applyFill="1" applyBorder="1" applyAlignment="1">
      <alignment vertical="center"/>
    </xf>
    <xf numFmtId="0" fontId="13" fillId="8" borderId="6" xfId="0" applyFont="1" applyFill="1" applyBorder="1" applyAlignment="1">
      <alignment vertic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8" borderId="9" xfId="0" applyFont="1" applyFill="1" applyBorder="1" applyAlignment="1">
      <alignment horizontal="center" vertical="center"/>
    </xf>
    <xf numFmtId="0" fontId="13" fillId="8" borderId="10" xfId="0" applyFont="1" applyFill="1" applyBorder="1" applyAlignment="1">
      <alignment vertical="center"/>
    </xf>
    <xf numFmtId="0" fontId="16" fillId="2" borderId="17" xfId="0" applyFont="1" applyFill="1" applyBorder="1" applyAlignment="1">
      <alignment vertical="center"/>
    </xf>
    <xf numFmtId="0" fontId="13" fillId="8" borderId="1" xfId="0" applyFont="1" applyFill="1" applyBorder="1" applyAlignment="1">
      <alignment vertical="center"/>
    </xf>
    <xf numFmtId="0" fontId="13" fillId="8" borderId="21" xfId="0" applyFont="1" applyFill="1" applyBorder="1" applyAlignment="1">
      <alignment horizontal="center" vertical="center"/>
    </xf>
    <xf numFmtId="0" fontId="16" fillId="8" borderId="6" xfId="0" applyFont="1" applyFill="1" applyBorder="1" applyAlignment="1">
      <alignment vertical="center" wrapText="1"/>
    </xf>
    <xf numFmtId="0" fontId="16" fillId="0" borderId="0" xfId="0" applyFont="1" applyAlignment="1">
      <alignment vertical="center" wrapText="1"/>
    </xf>
    <xf numFmtId="0" fontId="13" fillId="8" borderId="6" xfId="0" applyFont="1" applyFill="1" applyBorder="1" applyAlignment="1">
      <alignment vertical="center" wrapText="1"/>
    </xf>
    <xf numFmtId="0" fontId="16" fillId="8" borderId="1" xfId="0" applyFont="1" applyFill="1" applyBorder="1" applyAlignment="1">
      <alignment vertical="center" wrapText="1"/>
    </xf>
    <xf numFmtId="0" fontId="16" fillId="8" borderId="1" xfId="0" applyFont="1" applyFill="1" applyBorder="1" applyAlignment="1">
      <alignment horizontal="center" vertical="center" wrapText="1"/>
    </xf>
    <xf numFmtId="0" fontId="13" fillId="8" borderId="1" xfId="0" applyFont="1" applyFill="1" applyBorder="1" applyAlignment="1">
      <alignment vertical="center" wrapText="1"/>
    </xf>
    <xf numFmtId="14" fontId="13" fillId="8" borderId="1" xfId="0" applyNumberFormat="1" applyFont="1" applyFill="1" applyBorder="1" applyAlignment="1">
      <alignment vertical="center" wrapText="1"/>
    </xf>
    <xf numFmtId="0" fontId="13" fillId="8"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8" borderId="22" xfId="0" applyFont="1" applyFill="1" applyBorder="1" applyAlignment="1">
      <alignment vertical="center"/>
    </xf>
    <xf numFmtId="0" fontId="16" fillId="8" borderId="23" xfId="0" applyFont="1" applyFill="1" applyBorder="1" applyAlignment="1">
      <alignment horizontal="center" vertical="center" wrapText="1"/>
    </xf>
    <xf numFmtId="0" fontId="16" fillId="8" borderId="7" xfId="0" applyFont="1" applyFill="1" applyBorder="1" applyAlignment="1">
      <alignment horizontal="right" vertical="center"/>
    </xf>
    <xf numFmtId="0" fontId="13" fillId="8" borderId="8" xfId="0" applyFont="1" applyFill="1" applyBorder="1" applyAlignment="1">
      <alignment horizontal="center" vertical="center"/>
    </xf>
    <xf numFmtId="0" fontId="16" fillId="2" borderId="1" xfId="0" applyFont="1" applyFill="1" applyBorder="1" applyAlignment="1">
      <alignment horizontal="center" vertical="center"/>
    </xf>
    <xf numFmtId="0" fontId="22" fillId="0" borderId="0" xfId="0" applyFont="1"/>
    <xf numFmtId="0" fontId="8" fillId="0" borderId="23" xfId="0" applyFont="1" applyBorder="1"/>
    <xf numFmtId="0" fontId="12" fillId="14" borderId="1" xfId="0" applyFont="1" applyFill="1" applyBorder="1" applyAlignment="1">
      <alignment horizontal="center" wrapText="1"/>
    </xf>
    <xf numFmtId="0" fontId="12" fillId="14" borderId="1" xfId="0" applyFont="1" applyFill="1" applyBorder="1" applyAlignment="1">
      <alignment horizontal="center" vertical="center" wrapText="1"/>
    </xf>
    <xf numFmtId="0" fontId="12" fillId="14" borderId="1" xfId="0" applyFont="1" applyFill="1" applyBorder="1" applyAlignment="1">
      <alignment horizontal="center" vertical="center"/>
    </xf>
    <xf numFmtId="0" fontId="12" fillId="15" borderId="1" xfId="0" applyFont="1" applyFill="1" applyBorder="1" applyAlignment="1">
      <alignment horizontal="center" vertical="center" wrapText="1"/>
    </xf>
    <xf numFmtId="0" fontId="12" fillId="16" borderId="1" xfId="0" applyFont="1" applyFill="1" applyBorder="1" applyAlignment="1">
      <alignment horizontal="center" wrapText="1"/>
    </xf>
    <xf numFmtId="0" fontId="12" fillId="16" borderId="1" xfId="0" applyFont="1" applyFill="1" applyBorder="1" applyAlignment="1">
      <alignment horizontal="center" vertical="center" wrapText="1"/>
    </xf>
    <xf numFmtId="0" fontId="12" fillId="16" borderId="1" xfId="0" applyFont="1" applyFill="1" applyBorder="1" applyAlignment="1">
      <alignment horizontal="center" vertical="center"/>
    </xf>
    <xf numFmtId="0" fontId="12" fillId="17" borderId="1" xfId="0" applyFont="1" applyFill="1" applyBorder="1" applyAlignment="1">
      <alignment horizontal="center" wrapText="1"/>
    </xf>
    <xf numFmtId="0" fontId="12" fillId="17" borderId="1" xfId="0" applyFont="1" applyFill="1" applyBorder="1" applyAlignment="1">
      <alignment horizontal="center" vertical="center" wrapText="1"/>
    </xf>
    <xf numFmtId="0" fontId="12" fillId="17" borderId="1" xfId="0" applyFont="1" applyFill="1" applyBorder="1" applyAlignment="1">
      <alignment horizontal="center" vertical="center"/>
    </xf>
    <xf numFmtId="0" fontId="12" fillId="18" borderId="1" xfId="0" applyFont="1" applyFill="1" applyBorder="1" applyAlignment="1">
      <alignment horizontal="center" wrapText="1"/>
    </xf>
    <xf numFmtId="0" fontId="12" fillId="18" borderId="1" xfId="0" applyFont="1" applyFill="1" applyBorder="1" applyAlignment="1">
      <alignment horizontal="center" vertical="center" wrapText="1"/>
    </xf>
    <xf numFmtId="0" fontId="12" fillId="18" borderId="1" xfId="0" applyFont="1" applyFill="1" applyBorder="1" applyAlignment="1">
      <alignment horizontal="center" vertical="center"/>
    </xf>
    <xf numFmtId="0" fontId="29" fillId="0" borderId="11" xfId="3" applyFont="1" applyAlignment="1">
      <alignment vertical="center"/>
    </xf>
    <xf numFmtId="0" fontId="28" fillId="19" borderId="11" xfId="2" applyFont="1" applyFill="1" applyAlignment="1">
      <alignment vertical="center" wrapText="1"/>
    </xf>
    <xf numFmtId="0" fontId="30" fillId="19" borderId="11" xfId="2" applyFont="1" applyFill="1" applyAlignment="1">
      <alignment vertical="center" wrapText="1"/>
    </xf>
    <xf numFmtId="0" fontId="27" fillId="19" borderId="11" xfId="2" applyFont="1" applyFill="1" applyAlignment="1">
      <alignment vertical="center" wrapText="1"/>
    </xf>
    <xf numFmtId="0" fontId="28" fillId="19" borderId="33" xfId="2" applyFont="1" applyFill="1" applyBorder="1" applyAlignment="1">
      <alignment vertical="center" wrapText="1"/>
    </xf>
    <xf numFmtId="0" fontId="28" fillId="0" borderId="33" xfId="2" applyFont="1" applyBorder="1" applyAlignment="1">
      <alignment vertical="center" wrapText="1"/>
    </xf>
    <xf numFmtId="0" fontId="28" fillId="0" borderId="11" xfId="2" applyFont="1" applyAlignment="1">
      <alignment vertical="center" wrapText="1"/>
    </xf>
    <xf numFmtId="0" fontId="28" fillId="0" borderId="11" xfId="2" applyFont="1" applyAlignment="1">
      <alignment horizontal="center" vertical="center" wrapText="1"/>
    </xf>
    <xf numFmtId="0" fontId="31" fillId="0" borderId="11" xfId="3" applyFont="1" applyAlignment="1">
      <alignment horizontal="center" vertical="center"/>
    </xf>
    <xf numFmtId="0" fontId="29" fillId="0" borderId="11" xfId="3" applyFont="1" applyAlignment="1">
      <alignment horizontal="center" vertical="center"/>
    </xf>
    <xf numFmtId="0" fontId="30" fillId="0" borderId="11" xfId="2" applyFont="1" applyAlignment="1">
      <alignment vertical="center" wrapText="1"/>
    </xf>
    <xf numFmtId="0" fontId="27" fillId="0" borderId="11" xfId="2" applyFont="1" applyAlignment="1">
      <alignment vertical="center" wrapText="1"/>
    </xf>
    <xf numFmtId="0" fontId="27" fillId="0" borderId="41" xfId="2" applyFont="1" applyBorder="1" applyAlignment="1">
      <alignment vertical="center" wrapText="1"/>
    </xf>
    <xf numFmtId="0" fontId="28" fillId="19" borderId="33" xfId="2" applyFont="1" applyFill="1" applyBorder="1" applyAlignment="1">
      <alignment horizontal="center" vertical="center" wrapText="1"/>
    </xf>
    <xf numFmtId="0" fontId="32" fillId="19" borderId="11" xfId="2" applyFont="1" applyFill="1" applyAlignment="1">
      <alignment horizontal="center" vertical="center" wrapText="1"/>
    </xf>
    <xf numFmtId="0" fontId="28" fillId="19" borderId="11" xfId="2" applyFont="1" applyFill="1" applyAlignment="1">
      <alignment horizontal="center" vertical="center" wrapText="1"/>
    </xf>
    <xf numFmtId="0" fontId="32" fillId="0" borderId="11" xfId="2" applyFont="1" applyAlignment="1">
      <alignment horizontal="center" vertical="center" wrapText="1"/>
    </xf>
    <xf numFmtId="0" fontId="28" fillId="21" borderId="11" xfId="2" applyFont="1" applyFill="1" applyAlignment="1">
      <alignment vertical="center" wrapText="1"/>
    </xf>
    <xf numFmtId="0" fontId="28" fillId="20" borderId="28" xfId="2" applyFont="1" applyFill="1" applyBorder="1" applyAlignment="1">
      <alignment horizontal="center" vertical="center" wrapText="1"/>
    </xf>
    <xf numFmtId="0" fontId="28" fillId="20" borderId="29" xfId="2" applyFont="1" applyFill="1" applyBorder="1" applyAlignment="1">
      <alignment horizontal="center" vertical="center" wrapText="1"/>
    </xf>
    <xf numFmtId="170" fontId="29" fillId="0" borderId="34" xfId="5" applyNumberFormat="1" applyFont="1" applyBorder="1" applyAlignment="1">
      <alignment vertical="center"/>
    </xf>
    <xf numFmtId="170" fontId="29" fillId="0" borderId="35" xfId="5" applyNumberFormat="1" applyFont="1" applyBorder="1" applyAlignment="1">
      <alignment vertical="center"/>
    </xf>
    <xf numFmtId="0" fontId="28" fillId="20" borderId="46" xfId="2" applyFont="1" applyFill="1" applyBorder="1" applyAlignment="1">
      <alignment vertical="center" wrapText="1"/>
    </xf>
    <xf numFmtId="170" fontId="29" fillId="0" borderId="47" xfId="5" applyNumberFormat="1" applyFont="1" applyBorder="1" applyAlignment="1">
      <alignment vertical="center"/>
    </xf>
    <xf numFmtId="170" fontId="29" fillId="0" borderId="49" xfId="5" applyNumberFormat="1" applyFont="1" applyBorder="1" applyAlignment="1">
      <alignment vertical="center"/>
    </xf>
    <xf numFmtId="0" fontId="28" fillId="20" borderId="37" xfId="2" applyFont="1" applyFill="1" applyBorder="1" applyAlignment="1">
      <alignment vertical="center" wrapText="1"/>
    </xf>
    <xf numFmtId="170" fontId="29" fillId="0" borderId="38" xfId="5" applyNumberFormat="1" applyFont="1" applyBorder="1" applyAlignment="1">
      <alignment vertical="center"/>
    </xf>
    <xf numFmtId="0" fontId="29" fillId="0" borderId="11" xfId="3" applyFont="1"/>
    <xf numFmtId="0" fontId="28" fillId="22" borderId="27" xfId="2" applyFont="1" applyFill="1" applyBorder="1" applyAlignment="1">
      <alignment vertical="center" wrapText="1"/>
    </xf>
    <xf numFmtId="170" fontId="29" fillId="0" borderId="39" xfId="5" applyNumberFormat="1" applyFont="1" applyBorder="1" applyAlignment="1">
      <alignment vertical="center"/>
    </xf>
    <xf numFmtId="0" fontId="19" fillId="0" borderId="11" xfId="3" applyFont="1" applyAlignment="1">
      <alignment vertical="center"/>
    </xf>
    <xf numFmtId="0" fontId="29" fillId="0" borderId="11" xfId="3" applyFont="1" applyAlignment="1">
      <alignment horizontal="center" vertical="center" wrapText="1"/>
    </xf>
    <xf numFmtId="0" fontId="37" fillId="0" borderId="11" xfId="3" applyFont="1" applyAlignment="1">
      <alignment vertical="center"/>
    </xf>
    <xf numFmtId="0" fontId="35" fillId="0" borderId="51" xfId="3" applyFont="1" applyBorder="1" applyAlignment="1">
      <alignment horizontal="center" vertical="center"/>
    </xf>
    <xf numFmtId="0" fontId="35" fillId="0" borderId="44" xfId="3" applyFont="1" applyBorder="1" applyAlignment="1">
      <alignment horizontal="center" vertical="center" wrapText="1"/>
    </xf>
    <xf numFmtId="0" fontId="35" fillId="0" borderId="32" xfId="3" applyFont="1" applyBorder="1" applyAlignment="1">
      <alignment horizontal="center" vertical="center"/>
    </xf>
    <xf numFmtId="0" fontId="35" fillId="0" borderId="33" xfId="3" applyFont="1" applyBorder="1" applyAlignment="1">
      <alignment horizontal="center" vertical="center"/>
    </xf>
    <xf numFmtId="0" fontId="35" fillId="0" borderId="52" xfId="3" applyFont="1" applyBorder="1" applyAlignment="1">
      <alignment horizontal="center" vertical="center"/>
    </xf>
    <xf numFmtId="0" fontId="35" fillId="0" borderId="36" xfId="3" applyFont="1" applyBorder="1" applyAlignment="1">
      <alignment horizontal="center" vertical="center"/>
    </xf>
    <xf numFmtId="0" fontId="35" fillId="0" borderId="53"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10" fontId="46" fillId="20" borderId="47" xfId="3" applyNumberFormat="1"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6" fillId="19" borderId="47" xfId="0" applyNumberFormat="1" applyFont="1" applyFill="1" applyBorder="1" applyAlignment="1">
      <alignment horizontal="center"/>
    </xf>
    <xf numFmtId="0" fontId="48" fillId="0" borderId="51" xfId="3" applyFont="1" applyBorder="1" applyAlignment="1">
      <alignment horizontal="center" vertical="center"/>
    </xf>
    <xf numFmtId="0" fontId="48" fillId="0" borderId="44" xfId="3" applyFont="1" applyBorder="1" applyAlignment="1">
      <alignment horizontal="center" vertical="center" wrapText="1"/>
    </xf>
    <xf numFmtId="10" fontId="46" fillId="20" borderId="47" xfId="0" applyNumberFormat="1" applyFont="1" applyFill="1" applyBorder="1" applyAlignment="1">
      <alignment horizontal="center" vertical="center"/>
    </xf>
    <xf numFmtId="9" fontId="29" fillId="0" borderId="49" xfId="1" applyFont="1"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vertical="center" wrapText="1"/>
    </xf>
    <xf numFmtId="0" fontId="29" fillId="0" borderId="0" xfId="0" applyFont="1"/>
    <xf numFmtId="0" fontId="28" fillId="20" borderId="37" xfId="2" applyFont="1" applyFill="1" applyBorder="1" applyAlignment="1">
      <alignment horizontal="center" vertical="center" wrapText="1"/>
    </xf>
    <xf numFmtId="0" fontId="28" fillId="20" borderId="38" xfId="2" applyFont="1" applyFill="1" applyBorder="1" applyAlignment="1">
      <alignment horizontal="center" vertical="center" wrapText="1"/>
    </xf>
    <xf numFmtId="15" fontId="29" fillId="0" borderId="64" xfId="0" applyNumberFormat="1" applyFont="1" applyBorder="1" applyAlignment="1">
      <alignment horizontal="center" vertical="center" wrapText="1"/>
    </xf>
    <xf numFmtId="0" fontId="29" fillId="0" borderId="48" xfId="0" applyFont="1" applyBorder="1" applyAlignment="1">
      <alignment horizontal="justify" vertical="center" wrapText="1"/>
    </xf>
    <xf numFmtId="15" fontId="29" fillId="0" borderId="46" xfId="0" applyNumberFormat="1" applyFont="1" applyBorder="1" applyAlignment="1">
      <alignment horizontal="center" vertical="center" wrapText="1"/>
    </xf>
    <xf numFmtId="0" fontId="29" fillId="0" borderId="47" xfId="0" applyFont="1" applyBorder="1" applyAlignment="1">
      <alignment horizontal="center" vertical="center" wrapText="1"/>
    </xf>
    <xf numFmtId="14" fontId="29" fillId="0" borderId="46" xfId="0" applyNumberFormat="1" applyFont="1" applyBorder="1" applyAlignment="1">
      <alignment horizontal="center" vertical="center" wrapText="1"/>
    </xf>
    <xf numFmtId="0" fontId="29" fillId="0" borderId="46" xfId="0" applyFont="1" applyBorder="1" applyAlignment="1">
      <alignment horizontal="center" vertical="center" wrapText="1"/>
    </xf>
    <xf numFmtId="0" fontId="29" fillId="0" borderId="46" xfId="0" applyFont="1" applyBorder="1" applyAlignment="1">
      <alignment horizontal="center" vertical="center"/>
    </xf>
    <xf numFmtId="0" fontId="29" fillId="0" borderId="47" xfId="0" applyFont="1" applyBorder="1" applyAlignment="1">
      <alignment horizontal="center" vertical="center"/>
    </xf>
    <xf numFmtId="0" fontId="29" fillId="0" borderId="46" xfId="0" applyFont="1" applyBorder="1" applyAlignment="1">
      <alignment horizontal="center"/>
    </xf>
    <xf numFmtId="0" fontId="29" fillId="0" borderId="47" xfId="0" applyFont="1" applyBorder="1" applyAlignment="1">
      <alignment horizontal="center"/>
    </xf>
    <xf numFmtId="0" fontId="29" fillId="0" borderId="46" xfId="0" applyFont="1" applyBorder="1"/>
    <xf numFmtId="0" fontId="29" fillId="0" borderId="47" xfId="0" applyFont="1" applyBorder="1"/>
    <xf numFmtId="0" fontId="29" fillId="0" borderId="37" xfId="0" applyFont="1" applyBorder="1"/>
    <xf numFmtId="0" fontId="29" fillId="0" borderId="38" xfId="0" applyFont="1" applyBorder="1"/>
    <xf numFmtId="0" fontId="29" fillId="0" borderId="34" xfId="0" applyFont="1" applyBorder="1" applyAlignment="1">
      <alignment vertical="center" wrapText="1"/>
    </xf>
    <xf numFmtId="0" fontId="29" fillId="0" borderId="47" xfId="0" applyFont="1" applyBorder="1" applyAlignment="1">
      <alignment vertical="center" wrapText="1"/>
    </xf>
    <xf numFmtId="0" fontId="29" fillId="0" borderId="47" xfId="0" applyFont="1" applyBorder="1" applyAlignment="1">
      <alignment vertical="top" wrapText="1"/>
    </xf>
    <xf numFmtId="0" fontId="29" fillId="0" borderId="47" xfId="0" applyFont="1" applyBorder="1" applyAlignment="1">
      <alignment vertical="center"/>
    </xf>
    <xf numFmtId="0" fontId="46" fillId="0" borderId="64" xfId="3" applyFont="1" applyBorder="1" applyAlignment="1">
      <alignment horizontal="center" vertical="center" wrapText="1"/>
    </xf>
    <xf numFmtId="0" fontId="29" fillId="19" borderId="33" xfId="3" applyFont="1" applyFill="1" applyBorder="1" applyAlignment="1">
      <alignment vertical="center"/>
    </xf>
    <xf numFmtId="0" fontId="29" fillId="19" borderId="11" xfId="3" applyFont="1" applyFill="1" applyAlignment="1">
      <alignment vertical="center"/>
    </xf>
    <xf numFmtId="0" fontId="28" fillId="19" borderId="40" xfId="2" applyFont="1" applyFill="1" applyBorder="1" applyAlignment="1">
      <alignment horizontal="center" vertical="center" wrapText="1"/>
    </xf>
    <xf numFmtId="0" fontId="27" fillId="0" borderId="0" xfId="0" applyFont="1" applyAlignment="1">
      <alignment vertical="center"/>
    </xf>
    <xf numFmtId="0" fontId="27" fillId="0" borderId="33" xfId="2" applyFont="1" applyBorder="1" applyAlignment="1">
      <alignment horizontal="center" vertical="center" wrapText="1"/>
    </xf>
    <xf numFmtId="0" fontId="28" fillId="0" borderId="11" xfId="2" applyFont="1" applyAlignment="1">
      <alignment horizontal="center" vertical="center"/>
    </xf>
    <xf numFmtId="0" fontId="50" fillId="0" borderId="11" xfId="0" applyFont="1" applyBorder="1" applyAlignment="1">
      <alignment horizontal="left" vertical="center" wrapText="1"/>
    </xf>
    <xf numFmtId="0" fontId="28" fillId="0" borderId="51" xfId="0" applyFont="1" applyBorder="1" applyAlignment="1">
      <alignment horizontal="left" vertical="center" wrapText="1"/>
    </xf>
    <xf numFmtId="0" fontId="28" fillId="0" borderId="11" xfId="2" applyFont="1" applyAlignment="1">
      <alignment vertical="center"/>
    </xf>
    <xf numFmtId="0" fontId="50" fillId="0" borderId="51" xfId="0" applyFont="1" applyBorder="1" applyAlignment="1">
      <alignment horizontal="left" vertical="center" wrapText="1"/>
    </xf>
    <xf numFmtId="0" fontId="14" fillId="0" borderId="51" xfId="0" applyFont="1" applyBorder="1" applyAlignment="1">
      <alignment horizontal="left" vertical="center" wrapText="1"/>
    </xf>
    <xf numFmtId="0" fontId="36"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8" fillId="0" borderId="51" xfId="2" applyFont="1" applyBorder="1" applyAlignment="1">
      <alignment horizontal="center" vertical="center" wrapText="1"/>
    </xf>
    <xf numFmtId="0" fontId="29" fillId="0" borderId="51"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 fillId="0" borderId="0" xfId="0" applyFont="1"/>
    <xf numFmtId="0" fontId="46" fillId="16" borderId="47" xfId="3" applyFont="1" applyFill="1" applyBorder="1" applyAlignment="1">
      <alignment horizontal="center" vertical="center"/>
    </xf>
    <xf numFmtId="0" fontId="28"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9" fillId="25" borderId="11" xfId="3" applyFont="1" applyFill="1" applyAlignment="1">
      <alignment vertical="center"/>
    </xf>
    <xf numFmtId="0" fontId="28" fillId="25" borderId="11" xfId="2" applyFont="1" applyFill="1" applyAlignment="1">
      <alignment vertical="center" wrapText="1"/>
    </xf>
    <xf numFmtId="0" fontId="29" fillId="25" borderId="11" xfId="3" applyFont="1" applyFill="1"/>
    <xf numFmtId="0" fontId="27" fillId="25" borderId="0" xfId="0" applyFont="1" applyFill="1" applyAlignment="1">
      <alignment vertical="center"/>
    </xf>
    <xf numFmtId="0" fontId="28" fillId="25" borderId="11" xfId="0" applyFont="1" applyFill="1" applyBorder="1" applyAlignment="1">
      <alignment horizontal="left" vertical="center" wrapText="1"/>
    </xf>
    <xf numFmtId="0" fontId="28" fillId="25" borderId="11" xfId="0" applyFont="1" applyFill="1" applyBorder="1" applyAlignment="1">
      <alignment horizontal="center" vertical="center" wrapText="1"/>
    </xf>
    <xf numFmtId="0" fontId="28" fillId="25" borderId="11" xfId="2" applyFont="1" applyFill="1" applyAlignment="1">
      <alignment horizontal="center" vertical="center"/>
    </xf>
    <xf numFmtId="0" fontId="2" fillId="0" borderId="11" xfId="19"/>
    <xf numFmtId="0" fontId="2" fillId="0" borderId="11" xfId="19" applyAlignment="1">
      <alignment horizontal="center"/>
    </xf>
    <xf numFmtId="0" fontId="38" fillId="0" borderId="47" xfId="12" quotePrefix="1" applyNumberFormat="1" applyBorder="1" applyAlignment="1">
      <alignment horizontal="center" vertical="center" wrapText="1"/>
    </xf>
    <xf numFmtId="0" fontId="38" fillId="0" borderId="47" xfId="12" quotePrefix="1" applyNumberFormat="1" applyBorder="1" applyAlignment="1">
      <alignment horizontal="left" vertical="center" wrapText="1"/>
    </xf>
    <xf numFmtId="37" fontId="38" fillId="0" borderId="47" xfId="11" applyNumberFormat="1" applyBorder="1" applyAlignment="1">
      <alignment horizontal="center" vertical="center"/>
    </xf>
    <xf numFmtId="0" fontId="38" fillId="0" borderId="46" xfId="12" quotePrefix="1" applyNumberFormat="1" applyBorder="1" applyAlignment="1">
      <alignment horizontal="center" vertical="center" wrapText="1"/>
    </xf>
    <xf numFmtId="37" fontId="38" fillId="0" borderId="74" xfId="11" applyNumberFormat="1" applyBorder="1" applyAlignment="1">
      <alignment horizontal="right" vertical="center"/>
    </xf>
    <xf numFmtId="0" fontId="2" fillId="0" borderId="49" xfId="19" applyBorder="1" applyAlignment="1">
      <alignment horizontal="right" wrapText="1"/>
    </xf>
    <xf numFmtId="0" fontId="2" fillId="25" borderId="11" xfId="19" applyFill="1" applyAlignment="1">
      <alignment horizontal="center"/>
    </xf>
    <xf numFmtId="0" fontId="2" fillId="25" borderId="11" xfId="19" applyFill="1"/>
    <xf numFmtId="0" fontId="27" fillId="25" borderId="33" xfId="2" applyFont="1" applyFill="1" applyBorder="1" applyAlignment="1">
      <alignment horizontal="center" vertical="center" wrapText="1"/>
    </xf>
    <xf numFmtId="0" fontId="50" fillId="25" borderId="11" xfId="0" applyFont="1" applyFill="1" applyBorder="1" applyAlignment="1">
      <alignment horizontal="left" vertical="center" wrapText="1"/>
    </xf>
    <xf numFmtId="0" fontId="29" fillId="0" borderId="37" xfId="3" applyFont="1" applyBorder="1" applyAlignment="1">
      <alignment vertical="center"/>
    </xf>
    <xf numFmtId="0" fontId="29" fillId="0" borderId="38" xfId="3" applyFont="1" applyBorder="1" applyAlignment="1">
      <alignment vertical="center"/>
    </xf>
    <xf numFmtId="0" fontId="29" fillId="0" borderId="69" xfId="3" applyFont="1" applyBorder="1" applyAlignment="1">
      <alignment vertical="center" wrapText="1"/>
    </xf>
    <xf numFmtId="170" fontId="29" fillId="0" borderId="69" xfId="5" applyNumberFormat="1" applyFont="1" applyBorder="1" applyAlignment="1">
      <alignment vertical="center"/>
    </xf>
    <xf numFmtId="170" fontId="29" fillId="0" borderId="70" xfId="5" applyNumberFormat="1" applyFont="1" applyBorder="1" applyAlignment="1">
      <alignment vertical="center"/>
    </xf>
    <xf numFmtId="43" fontId="56" fillId="20" borderId="80" xfId="18" applyFont="1" applyFill="1" applyBorder="1" applyAlignment="1">
      <alignment horizontal="center" vertical="center" wrapText="1"/>
    </xf>
    <xf numFmtId="43" fontId="56" fillId="20" borderId="82" xfId="18" applyFont="1" applyFill="1" applyBorder="1" applyAlignment="1">
      <alignment horizontal="center" vertical="center" wrapText="1"/>
    </xf>
    <xf numFmtId="43" fontId="56" fillId="20" borderId="83" xfId="18" applyFont="1" applyFill="1" applyBorder="1" applyAlignment="1">
      <alignment horizontal="center" vertical="center" wrapText="1"/>
    </xf>
    <xf numFmtId="170" fontId="29" fillId="0" borderId="64" xfId="5" applyNumberFormat="1" applyFont="1" applyBorder="1" applyAlignment="1">
      <alignment vertical="center"/>
    </xf>
    <xf numFmtId="170" fontId="29" fillId="0" borderId="46" xfId="5" applyNumberFormat="1" applyFont="1" applyBorder="1" applyAlignment="1">
      <alignment vertical="center"/>
    </xf>
    <xf numFmtId="170" fontId="29" fillId="0" borderId="37" xfId="5" applyNumberFormat="1" applyFont="1" applyBorder="1" applyAlignment="1">
      <alignment vertical="center"/>
    </xf>
    <xf numFmtId="0" fontId="29" fillId="19" borderId="11" xfId="3" applyFont="1" applyFill="1"/>
    <xf numFmtId="0" fontId="27" fillId="19" borderId="0" xfId="0" applyFont="1" applyFill="1" applyAlignment="1">
      <alignment vertical="center"/>
    </xf>
    <xf numFmtId="0" fontId="29" fillId="19" borderId="11" xfId="3" applyFont="1" applyFill="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51" xfId="3" applyFont="1" applyFill="1" applyBorder="1" applyAlignment="1">
      <alignment horizontal="center" vertical="center" wrapText="1"/>
    </xf>
    <xf numFmtId="0" fontId="28" fillId="16" borderId="51" xfId="3" applyFont="1" applyFill="1" applyBorder="1" applyAlignment="1">
      <alignment horizontal="center" vertical="center" wrapText="1"/>
    </xf>
    <xf numFmtId="0" fontId="27" fillId="19" borderId="45" xfId="2" applyFont="1" applyFill="1" applyBorder="1" applyAlignment="1">
      <alignment vertical="center" wrapText="1"/>
    </xf>
    <xf numFmtId="0" fontId="54" fillId="0" borderId="11" xfId="2" applyFont="1" applyAlignment="1">
      <alignment vertical="center" wrapText="1"/>
    </xf>
    <xf numFmtId="0" fontId="54" fillId="0" borderId="51" xfId="0" applyFont="1" applyBorder="1" applyAlignment="1">
      <alignment horizontal="center" vertical="center"/>
    </xf>
    <xf numFmtId="0" fontId="54" fillId="0" borderId="51" xfId="0" applyFont="1" applyBorder="1" applyAlignment="1">
      <alignment vertical="center"/>
    </xf>
    <xf numFmtId="0" fontId="54" fillId="0" borderId="51" xfId="2" applyFont="1" applyBorder="1" applyAlignment="1">
      <alignment horizontal="center" wrapText="1"/>
    </xf>
    <xf numFmtId="0" fontId="54" fillId="0" borderId="51" xfId="2" applyFont="1" applyBorder="1" applyAlignment="1">
      <alignment horizontal="center" vertical="center" wrapText="1"/>
    </xf>
    <xf numFmtId="0" fontId="54" fillId="0" borderId="51" xfId="2" applyFont="1" applyBorder="1" applyAlignment="1">
      <alignment vertical="center" wrapText="1"/>
    </xf>
    <xf numFmtId="0" fontId="28" fillId="0" borderId="51" xfId="0" applyFont="1" applyBorder="1" applyAlignment="1">
      <alignment vertical="center" wrapText="1"/>
    </xf>
    <xf numFmtId="0" fontId="46" fillId="0" borderId="37" xfId="3" applyFont="1" applyBorder="1" applyAlignment="1">
      <alignment horizontal="center" vertical="center" wrapText="1"/>
    </xf>
    <xf numFmtId="0" fontId="46" fillId="0" borderId="77" xfId="3" applyFont="1" applyBorder="1" applyAlignment="1">
      <alignment horizontal="center" vertical="center" wrapText="1"/>
    </xf>
    <xf numFmtId="0" fontId="46" fillId="0" borderId="78" xfId="3" applyFont="1" applyBorder="1" applyAlignment="1">
      <alignment horizontal="center" vertical="center" wrapText="1"/>
    </xf>
    <xf numFmtId="0" fontId="46" fillId="0" borderId="75" xfId="3" applyFont="1" applyBorder="1" applyAlignment="1">
      <alignment horizontal="center" vertical="center" wrapText="1"/>
    </xf>
    <xf numFmtId="0" fontId="46" fillId="0" borderId="66" xfId="3" applyFont="1" applyBorder="1" applyAlignment="1">
      <alignment horizontal="center" vertical="center" wrapText="1"/>
    </xf>
    <xf numFmtId="0" fontId="46" fillId="0" borderId="68" xfId="3" applyFont="1" applyBorder="1" applyAlignment="1">
      <alignment horizontal="center" vertical="center" wrapText="1"/>
    </xf>
    <xf numFmtId="0" fontId="28" fillId="20" borderId="84" xfId="3" applyFont="1" applyFill="1" applyBorder="1" applyAlignment="1">
      <alignment horizontal="center" vertical="center" wrapText="1"/>
    </xf>
    <xf numFmtId="0" fontId="27" fillId="25" borderId="11" xfId="0" applyFont="1" applyFill="1" applyBorder="1" applyAlignment="1">
      <alignment vertical="center"/>
    </xf>
    <xf numFmtId="0" fontId="27" fillId="0" borderId="51" xfId="0" applyFont="1" applyBorder="1" applyAlignment="1">
      <alignment vertical="center"/>
    </xf>
    <xf numFmtId="0" fontId="57" fillId="20" borderId="38" xfId="19" applyFont="1" applyFill="1" applyBorder="1" applyAlignment="1">
      <alignment horizontal="center" vertical="center" wrapText="1"/>
    </xf>
    <xf numFmtId="0" fontId="2" fillId="0" borderId="69" xfId="19" applyBorder="1" applyAlignment="1">
      <alignment horizontal="right" vertical="center"/>
    </xf>
    <xf numFmtId="0" fontId="2" fillId="0" borderId="50" xfId="19" applyBorder="1" applyAlignment="1">
      <alignment vertical="center"/>
    </xf>
    <xf numFmtId="0" fontId="0" fillId="0" borderId="47" xfId="0" applyBorder="1" applyAlignment="1">
      <alignment vertical="center"/>
    </xf>
    <xf numFmtId="0" fontId="2" fillId="0" borderId="47" xfId="19"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horizontal="center" wrapText="1"/>
    </xf>
    <xf numFmtId="0" fontId="27" fillId="20" borderId="51" xfId="0" applyFont="1" applyFill="1" applyBorder="1" applyAlignment="1">
      <alignment vertical="center"/>
    </xf>
    <xf numFmtId="0" fontId="27" fillId="0" borderId="51" xfId="2" applyFont="1" applyBorder="1" applyAlignment="1">
      <alignment vertical="center" wrapText="1"/>
    </xf>
    <xf numFmtId="0" fontId="27" fillId="0" borderId="41" xfId="0" applyFont="1" applyBorder="1" applyAlignment="1">
      <alignment vertical="center"/>
    </xf>
    <xf numFmtId="0" fontId="57" fillId="16" borderId="37" xfId="19"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53" xfId="3" applyFont="1" applyFill="1" applyBorder="1" applyAlignment="1">
      <alignment vertical="center" wrapText="1"/>
    </xf>
    <xf numFmtId="0" fontId="29" fillId="0" borderId="32" xfId="3" applyFont="1" applyBorder="1" applyAlignment="1">
      <alignment vertical="center" wrapText="1"/>
    </xf>
    <xf numFmtId="0" fontId="19" fillId="0" borderId="58" xfId="3" applyFont="1" applyBorder="1" applyAlignment="1">
      <alignment horizontal="center" vertical="center" wrapText="1"/>
    </xf>
    <xf numFmtId="0" fontId="19" fillId="0" borderId="59" xfId="3" applyFont="1" applyBorder="1" applyAlignment="1">
      <alignment horizontal="center" vertical="center" wrapText="1"/>
    </xf>
    <xf numFmtId="0" fontId="19" fillId="0" borderId="60" xfId="3" applyFont="1" applyBorder="1" applyAlignment="1">
      <alignment horizontal="center" vertical="center" wrapText="1"/>
    </xf>
    <xf numFmtId="0" fontId="19" fillId="20" borderId="53" xfId="3" applyFont="1" applyFill="1" applyBorder="1" applyAlignment="1">
      <alignment horizontal="center" vertical="center" wrapText="1"/>
    </xf>
    <xf numFmtId="0" fontId="29" fillId="0" borderId="54" xfId="3" applyFont="1" applyBorder="1" applyAlignment="1">
      <alignment horizontal="center" vertical="center" wrapText="1"/>
    </xf>
    <xf numFmtId="0" fontId="29" fillId="0" borderId="44" xfId="3" applyFont="1" applyBorder="1" applyAlignment="1">
      <alignment horizontal="center" vertical="center" wrapText="1"/>
    </xf>
    <xf numFmtId="0" fontId="58" fillId="0" borderId="51" xfId="3" applyFont="1" applyBorder="1" applyAlignment="1">
      <alignment horizontal="center" vertical="center"/>
    </xf>
    <xf numFmtId="0" fontId="58" fillId="0" borderId="44" xfId="3" applyFont="1" applyBorder="1" applyAlignment="1">
      <alignment horizontal="center" vertical="center" wrapText="1"/>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27" fillId="0" borderId="51" xfId="0" applyFont="1" applyBorder="1" applyAlignment="1">
      <alignment horizontal="left" vertical="center" wrapText="1"/>
    </xf>
    <xf numFmtId="0" fontId="55" fillId="20" borderId="51" xfId="2" applyFont="1" applyFill="1" applyBorder="1" applyAlignment="1">
      <alignment vertical="center" wrapText="1"/>
    </xf>
    <xf numFmtId="0" fontId="55" fillId="20" borderId="51" xfId="0" applyFont="1" applyFill="1" applyBorder="1" applyAlignment="1">
      <alignment vertical="center"/>
    </xf>
    <xf numFmtId="0" fontId="28" fillId="0" borderId="51" xfId="0" applyFont="1" applyBorder="1" applyAlignment="1">
      <alignment horizontal="center" vertical="center"/>
    </xf>
    <xf numFmtId="0" fontId="28" fillId="0" borderId="51" xfId="0" applyFont="1" applyBorder="1" applyAlignment="1">
      <alignment vertical="center"/>
    </xf>
    <xf numFmtId="0" fontId="28" fillId="0" borderId="51" xfId="2" applyFont="1" applyBorder="1" applyAlignment="1">
      <alignment horizontal="center" wrapText="1"/>
    </xf>
    <xf numFmtId="0" fontId="19" fillId="0" borderId="51" xfId="3" applyFont="1" applyBorder="1" applyAlignment="1">
      <alignment vertical="center"/>
    </xf>
    <xf numFmtId="0" fontId="27" fillId="20" borderId="51" xfId="2" applyFont="1" applyFill="1" applyBorder="1" applyAlignment="1">
      <alignment horizontal="center" vertical="center" wrapText="1"/>
    </xf>
    <xf numFmtId="0" fontId="27" fillId="0" borderId="33" xfId="0" applyFont="1" applyBorder="1" applyAlignment="1">
      <alignment horizontal="center" vertical="center"/>
    </xf>
    <xf numFmtId="0" fontId="27" fillId="0" borderId="11" xfId="0" applyFont="1" applyBorder="1" applyAlignment="1">
      <alignment horizontal="center" vertical="center"/>
    </xf>
    <xf numFmtId="0" fontId="27" fillId="25" borderId="0" xfId="0" applyFont="1" applyFill="1" applyAlignment="1">
      <alignment horizontal="center" vertical="center"/>
    </xf>
    <xf numFmtId="37" fontId="38" fillId="0" borderId="49" xfId="11" applyNumberFormat="1" applyBorder="1" applyAlignment="1">
      <alignment horizontal="center" vertical="center"/>
    </xf>
    <xf numFmtId="0" fontId="0" fillId="0" borderId="46" xfId="0" applyBorder="1" applyAlignment="1">
      <alignment horizontal="center" vertical="center"/>
    </xf>
    <xf numFmtId="0" fontId="28" fillId="20" borderId="32" xfId="2" applyFont="1" applyFill="1" applyBorder="1" applyAlignment="1">
      <alignment horizontal="left" vertical="center" wrapText="1"/>
    </xf>
    <xf numFmtId="0" fontId="54" fillId="0" borderId="43" xfId="2" applyFont="1" applyBorder="1" applyAlignment="1">
      <alignment horizontal="center" vertical="center" wrapText="1"/>
    </xf>
    <xf numFmtId="0" fontId="54" fillId="0" borderId="45" xfId="2" applyFont="1" applyBorder="1" applyAlignment="1">
      <alignment horizontal="center" vertical="center" wrapText="1"/>
    </xf>
    <xf numFmtId="0" fontId="33" fillId="0" borderId="47" xfId="20" applyFont="1" applyBorder="1" applyAlignment="1">
      <alignment horizontal="left" vertical="center" wrapText="1"/>
    </xf>
    <xf numFmtId="0" fontId="59" fillId="0" borderId="11" xfId="20" applyFont="1" applyAlignment="1">
      <alignment horizontal="left" vertical="top"/>
    </xf>
    <xf numFmtId="1" fontId="59" fillId="0" borderId="1" xfId="20" applyNumberFormat="1" applyFont="1" applyBorder="1" applyAlignment="1">
      <alignment horizontal="center" vertical="center" shrinkToFit="1"/>
    </xf>
    <xf numFmtId="0" fontId="33" fillId="0" borderId="1" xfId="20" applyFont="1" applyBorder="1" applyAlignment="1">
      <alignment horizontal="center" vertical="center" wrapText="1"/>
    </xf>
    <xf numFmtId="0" fontId="59" fillId="27" borderId="11" xfId="20" applyFont="1" applyFill="1" applyAlignment="1">
      <alignment horizontal="left" vertical="top" wrapText="1"/>
    </xf>
    <xf numFmtId="0" fontId="59" fillId="27" borderId="11" xfId="20" applyFont="1" applyFill="1" applyAlignment="1">
      <alignment horizontal="left" vertical="top"/>
    </xf>
    <xf numFmtId="0" fontId="59" fillId="0" borderId="11" xfId="20" applyFont="1" applyAlignment="1">
      <alignment horizontal="left" vertical="top" wrapText="1"/>
    </xf>
    <xf numFmtId="0" fontId="54" fillId="0" borderId="11" xfId="2" applyFont="1" applyAlignment="1">
      <alignment horizontal="center" vertical="center" wrapText="1"/>
    </xf>
    <xf numFmtId="0" fontId="60" fillId="16" borderId="1" xfId="20" applyFont="1" applyFill="1" applyBorder="1" applyAlignment="1">
      <alignment horizontal="center" vertical="center" wrapText="1"/>
    </xf>
    <xf numFmtId="0" fontId="28" fillId="0" borderId="11" xfId="0" applyFont="1" applyBorder="1" applyAlignment="1">
      <alignment vertical="center" wrapText="1"/>
    </xf>
    <xf numFmtId="0" fontId="46" fillId="0" borderId="65" xfId="3" applyFont="1" applyBorder="1" applyAlignment="1">
      <alignment horizontal="center" vertical="center" wrapText="1"/>
    </xf>
    <xf numFmtId="0" fontId="46" fillId="0" borderId="86" xfId="3" applyFont="1" applyBorder="1" applyAlignment="1">
      <alignment horizontal="center" vertical="center" wrapText="1"/>
    </xf>
    <xf numFmtId="170" fontId="29" fillId="0" borderId="64" xfId="5" applyNumberFormat="1" applyFont="1" applyBorder="1" applyAlignment="1">
      <alignment horizontal="center" vertical="center"/>
    </xf>
    <xf numFmtId="170" fontId="29" fillId="0" borderId="69" xfId="5" applyNumberFormat="1" applyFont="1" applyBorder="1" applyAlignment="1">
      <alignment horizontal="center" vertical="center"/>
    </xf>
    <xf numFmtId="170" fontId="29" fillId="0" borderId="70" xfId="5" applyNumberFormat="1" applyFont="1" applyBorder="1" applyAlignment="1">
      <alignment horizontal="center" vertical="center"/>
    </xf>
    <xf numFmtId="43" fontId="46" fillId="20" borderId="47" xfId="18" applyFont="1" applyFill="1" applyBorder="1" applyAlignment="1">
      <alignment horizontal="center"/>
    </xf>
    <xf numFmtId="43" fontId="46" fillId="24" borderId="47" xfId="18" applyFont="1" applyFill="1" applyBorder="1" applyAlignment="1">
      <alignment horizontal="center" vertical="center"/>
    </xf>
    <xf numFmtId="0" fontId="33" fillId="0" borderId="47" xfId="20" applyFont="1" applyBorder="1" applyAlignment="1">
      <alignment vertical="center" wrapText="1"/>
    </xf>
    <xf numFmtId="0" fontId="33" fillId="0" borderId="12" xfId="20" applyFont="1" applyBorder="1" applyAlignment="1">
      <alignment vertical="center" wrapText="1"/>
    </xf>
    <xf numFmtId="0" fontId="46" fillId="0" borderId="72" xfId="3" applyFont="1" applyBorder="1" applyAlignment="1">
      <alignment horizontal="center" vertical="center" wrapText="1"/>
    </xf>
    <xf numFmtId="0" fontId="46" fillId="0" borderId="88" xfId="3" applyFont="1" applyBorder="1" applyAlignment="1">
      <alignment horizontal="center" vertical="center" wrapText="1"/>
    </xf>
    <xf numFmtId="0" fontId="46" fillId="0" borderId="89" xfId="3" applyFont="1" applyBorder="1" applyAlignment="1">
      <alignment horizontal="center" vertical="center" wrapText="1"/>
    </xf>
    <xf numFmtId="0" fontId="29" fillId="0" borderId="39" xfId="3" applyFont="1" applyBorder="1" applyAlignment="1">
      <alignment vertical="center"/>
    </xf>
    <xf numFmtId="0" fontId="29" fillId="25" borderId="37" xfId="3" applyFont="1" applyFill="1" applyBorder="1" applyAlignment="1">
      <alignment vertical="center"/>
    </xf>
    <xf numFmtId="0" fontId="46" fillId="19" borderId="11" xfId="3" applyFont="1" applyFill="1" applyAlignment="1">
      <alignment horizontal="center" vertical="center" wrapText="1"/>
    </xf>
    <xf numFmtId="0" fontId="46" fillId="0" borderId="38" xfId="3" applyFont="1" applyBorder="1" applyAlignment="1">
      <alignment horizontal="center" vertical="center" wrapText="1"/>
    </xf>
    <xf numFmtId="0" fontId="46" fillId="0" borderId="39" xfId="3" applyFont="1" applyBorder="1" applyAlignment="1">
      <alignment horizontal="center" vertical="center" wrapText="1"/>
    </xf>
    <xf numFmtId="0" fontId="41" fillId="0" borderId="47" xfId="3" applyFont="1" applyBorder="1" applyAlignment="1">
      <alignment horizontal="left" vertical="center" wrapText="1"/>
    </xf>
    <xf numFmtId="0" fontId="28" fillId="28" borderId="47" xfId="3" applyFont="1" applyFill="1" applyBorder="1" applyAlignment="1">
      <alignment horizontal="center" vertical="center" wrapText="1"/>
    </xf>
    <xf numFmtId="0" fontId="35" fillId="0" borderId="31" xfId="3" applyFont="1" applyBorder="1" applyAlignment="1">
      <alignment horizontal="center" vertical="center"/>
    </xf>
    <xf numFmtId="2" fontId="35" fillId="0" borderId="51" xfId="3" applyNumberFormat="1" applyFont="1" applyBorder="1" applyAlignment="1">
      <alignment horizontal="center" vertical="center"/>
    </xf>
    <xf numFmtId="1" fontId="35" fillId="0" borderId="51" xfId="3" applyNumberFormat="1" applyFont="1" applyBorder="1" applyAlignment="1">
      <alignment horizontal="center" vertical="center"/>
    </xf>
    <xf numFmtId="2" fontId="36" fillId="0" borderId="51" xfId="3" applyNumberFormat="1" applyFont="1" applyBorder="1" applyAlignment="1">
      <alignment horizontal="center" vertical="center"/>
    </xf>
    <xf numFmtId="2" fontId="29" fillId="0" borderId="72" xfId="3" applyNumberFormat="1" applyFont="1" applyBorder="1" applyAlignment="1">
      <alignment horizontal="center" vertical="center" wrapText="1"/>
    </xf>
    <xf numFmtId="2" fontId="29" fillId="0" borderId="71" xfId="3" applyNumberFormat="1" applyFont="1" applyBorder="1" applyAlignment="1">
      <alignment horizontal="center" vertical="center" wrapText="1"/>
    </xf>
    <xf numFmtId="2" fontId="19" fillId="0" borderId="73" xfId="3" applyNumberFormat="1" applyFont="1" applyBorder="1" applyAlignment="1">
      <alignment horizontal="center" vertical="center" wrapText="1"/>
    </xf>
    <xf numFmtId="9" fontId="29" fillId="0" borderId="72" xfId="1" applyFont="1" applyBorder="1" applyAlignment="1">
      <alignment horizontal="center" vertical="center" wrapText="1"/>
    </xf>
    <xf numFmtId="9" fontId="29" fillId="0" borderId="71" xfId="1" applyFont="1" applyBorder="1" applyAlignment="1">
      <alignment horizontal="center" vertical="center" wrapText="1"/>
    </xf>
    <xf numFmtId="9" fontId="19" fillId="0" borderId="73" xfId="1" applyFont="1" applyBorder="1" applyAlignment="1">
      <alignment horizontal="center" vertical="center" wrapText="1"/>
    </xf>
    <xf numFmtId="9" fontId="29" fillId="0" borderId="54" xfId="1" applyFont="1" applyBorder="1" applyAlignment="1">
      <alignment horizontal="center" vertical="center" wrapText="1"/>
    </xf>
    <xf numFmtId="9" fontId="29" fillId="0" borderId="51" xfId="3" applyNumberFormat="1" applyFont="1" applyBorder="1" applyAlignment="1">
      <alignment horizontal="center" vertical="center"/>
    </xf>
    <xf numFmtId="0" fontId="29" fillId="0" borderId="47" xfId="3" applyFont="1" applyBorder="1" applyAlignment="1">
      <alignment vertical="center" wrapText="1"/>
    </xf>
    <xf numFmtId="0" fontId="29" fillId="0" borderId="38" xfId="3" applyFont="1" applyBorder="1" applyAlignment="1">
      <alignment vertical="center" wrapText="1"/>
    </xf>
    <xf numFmtId="1" fontId="36" fillId="0" borderId="51" xfId="3" applyNumberFormat="1" applyFont="1" applyBorder="1" applyAlignment="1">
      <alignment horizontal="center" vertical="center"/>
    </xf>
    <xf numFmtId="10" fontId="36" fillId="19" borderId="47" xfId="0" applyNumberFormat="1" applyFont="1" applyFill="1" applyBorder="1" applyAlignment="1">
      <alignment horizontal="center"/>
    </xf>
    <xf numFmtId="1" fontId="35" fillId="19" borderId="51" xfId="3" applyNumberFormat="1" applyFont="1" applyFill="1" applyBorder="1" applyAlignment="1">
      <alignment horizontal="center" vertical="center"/>
    </xf>
    <xf numFmtId="1" fontId="36" fillId="19" borderId="51" xfId="3" applyNumberFormat="1" applyFont="1" applyFill="1" applyBorder="1" applyAlignment="1">
      <alignment horizontal="center" vertical="center"/>
    </xf>
    <xf numFmtId="0" fontId="9" fillId="2" borderId="11" xfId="0" applyFont="1" applyFill="1" applyBorder="1"/>
    <xf numFmtId="0" fontId="10" fillId="2" borderId="11" xfId="0" applyFont="1" applyFill="1" applyBorder="1" applyAlignment="1">
      <alignment horizontal="left"/>
    </xf>
    <xf numFmtId="167" fontId="5" fillId="2" borderId="11" xfId="0" applyNumberFormat="1" applyFont="1" applyFill="1" applyBorder="1"/>
    <xf numFmtId="0" fontId="12" fillId="2" borderId="11" xfId="0" applyFont="1" applyFill="1" applyBorder="1" applyAlignment="1">
      <alignment horizontal="center" vertical="center"/>
    </xf>
    <xf numFmtId="0" fontId="5" fillId="2" borderId="11" xfId="0" applyFont="1" applyFill="1" applyBorder="1"/>
    <xf numFmtId="0" fontId="10" fillId="2" borderId="11" xfId="0" applyFont="1" applyFill="1" applyBorder="1" applyAlignment="1">
      <alignment horizontal="left" vertical="top"/>
    </xf>
    <xf numFmtId="166" fontId="9" fillId="2" borderId="11" xfId="0" applyNumberFormat="1" applyFont="1" applyFill="1" applyBorder="1"/>
    <xf numFmtId="0" fontId="13" fillId="8" borderId="11" xfId="0" applyFont="1" applyFill="1" applyBorder="1" applyAlignment="1">
      <alignment vertical="center"/>
    </xf>
    <xf numFmtId="0" fontId="13" fillId="8" borderId="26" xfId="0" applyFont="1" applyFill="1" applyBorder="1" applyAlignment="1">
      <alignment horizontal="center" vertical="center" wrapText="1"/>
    </xf>
    <xf numFmtId="0" fontId="15" fillId="2" borderId="14" xfId="0" applyFont="1" applyFill="1" applyBorder="1" applyAlignment="1">
      <alignment horizontal="center" vertical="center"/>
    </xf>
    <xf numFmtId="0" fontId="15" fillId="2" borderId="11" xfId="0" applyFont="1" applyFill="1" applyBorder="1" applyAlignment="1">
      <alignment horizontal="center" vertical="center"/>
    </xf>
    <xf numFmtId="0" fontId="16" fillId="8" borderId="11" xfId="0" applyFont="1" applyFill="1" applyBorder="1" applyAlignment="1">
      <alignment horizontal="left" vertical="center"/>
    </xf>
    <xf numFmtId="0" fontId="16" fillId="8" borderId="13" xfId="0" applyFont="1" applyFill="1" applyBorder="1" applyAlignment="1">
      <alignment horizontal="left" vertical="center"/>
    </xf>
    <xf numFmtId="0" fontId="16" fillId="2" borderId="11" xfId="0" applyFont="1" applyFill="1" applyBorder="1" applyAlignment="1">
      <alignment horizontal="center" vertical="center"/>
    </xf>
    <xf numFmtId="0" fontId="13" fillId="8" borderId="19" xfId="0" applyFont="1" applyFill="1" applyBorder="1" applyAlignment="1">
      <alignment vertical="center"/>
    </xf>
    <xf numFmtId="0" fontId="13" fillId="8" borderId="13" xfId="0" applyFont="1" applyFill="1" applyBorder="1" applyAlignment="1">
      <alignment vertical="center"/>
    </xf>
    <xf numFmtId="0" fontId="13" fillId="2" borderId="13" xfId="0" applyFont="1" applyFill="1" applyBorder="1" applyAlignment="1">
      <alignment vertical="center"/>
    </xf>
    <xf numFmtId="0" fontId="13" fillId="8" borderId="11" xfId="0" applyFont="1" applyFill="1" applyBorder="1" applyAlignment="1">
      <alignment horizontal="center" vertical="center"/>
    </xf>
    <xf numFmtId="0" fontId="16" fillId="2" borderId="11" xfId="0" applyFont="1" applyFill="1" applyBorder="1" applyAlignment="1">
      <alignment horizontal="left" vertical="center"/>
    </xf>
    <xf numFmtId="0" fontId="16" fillId="8" borderId="13" xfId="0" applyFont="1" applyFill="1" applyBorder="1" applyAlignment="1">
      <alignment vertical="center"/>
    </xf>
    <xf numFmtId="0" fontId="16" fillId="8" borderId="11" xfId="0" applyFont="1" applyFill="1" applyBorder="1" applyAlignment="1">
      <alignment vertical="center"/>
    </xf>
    <xf numFmtId="0" fontId="16" fillId="2" borderId="11" xfId="0" applyFont="1" applyFill="1" applyBorder="1" applyAlignment="1">
      <alignment vertical="center"/>
    </xf>
    <xf numFmtId="0" fontId="13" fillId="8" borderId="11" xfId="0" applyFont="1" applyFill="1" applyBorder="1" applyAlignment="1">
      <alignment horizontal="left" vertical="center"/>
    </xf>
    <xf numFmtId="0" fontId="13" fillId="8" borderId="13" xfId="0" applyFont="1" applyFill="1" applyBorder="1" applyAlignment="1">
      <alignment horizontal="center" vertical="center"/>
    </xf>
    <xf numFmtId="0" fontId="16" fillId="8" borderId="24" xfId="0" applyFont="1" applyFill="1" applyBorder="1" applyAlignment="1">
      <alignment vertical="center"/>
    </xf>
    <xf numFmtId="0" fontId="16" fillId="8" borderId="24" xfId="0" applyFont="1" applyFill="1" applyBorder="1" applyAlignment="1">
      <alignment horizontal="left" vertical="center"/>
    </xf>
    <xf numFmtId="0" fontId="13" fillId="8" borderId="24" xfId="0" applyFont="1" applyFill="1" applyBorder="1" applyAlignment="1">
      <alignment vertical="center"/>
    </xf>
    <xf numFmtId="0" fontId="16" fillId="8" borderId="11" xfId="0" applyFont="1" applyFill="1" applyBorder="1" applyAlignment="1">
      <alignment horizontal="right" vertical="center"/>
    </xf>
    <xf numFmtId="0" fontId="15" fillId="8" borderId="11" xfId="0" applyFont="1" applyFill="1" applyBorder="1" applyAlignment="1">
      <alignment vertical="center"/>
    </xf>
    <xf numFmtId="0" fontId="16" fillId="2" borderId="13" xfId="0" applyFont="1" applyFill="1" applyBorder="1" applyAlignment="1">
      <alignment vertical="center"/>
    </xf>
    <xf numFmtId="0" fontId="16" fillId="2" borderId="11" xfId="0" applyFont="1" applyFill="1" applyBorder="1" applyAlignment="1">
      <alignment vertical="center" wrapText="1"/>
    </xf>
    <xf numFmtId="0" fontId="16" fillId="2" borderId="13" xfId="0" applyFont="1" applyFill="1" applyBorder="1" applyAlignment="1">
      <alignment vertical="center" wrapText="1"/>
    </xf>
    <xf numFmtId="0" fontId="13" fillId="2" borderId="11" xfId="0" applyFont="1" applyFill="1" applyBorder="1" applyAlignment="1">
      <alignment vertical="center"/>
    </xf>
    <xf numFmtId="0" fontId="13" fillId="2" borderId="24" xfId="0" applyFont="1" applyFill="1" applyBorder="1" applyAlignment="1">
      <alignment vertical="center"/>
    </xf>
    <xf numFmtId="0" fontId="13" fillId="8" borderId="11" xfId="0" applyFont="1" applyFill="1" applyBorder="1" applyAlignment="1">
      <alignment vertical="center" wrapText="1"/>
    </xf>
    <xf numFmtId="0" fontId="13" fillId="8" borderId="26" xfId="0" applyFont="1" applyFill="1" applyBorder="1" applyAlignment="1">
      <alignment vertical="center"/>
    </xf>
    <xf numFmtId="0" fontId="13" fillId="8" borderId="25" xfId="0" applyFont="1" applyFill="1" applyBorder="1" applyAlignment="1">
      <alignment vertical="center"/>
    </xf>
    <xf numFmtId="0" fontId="16" fillId="8" borderId="11" xfId="0" applyFont="1" applyFill="1" applyBorder="1" applyAlignment="1">
      <alignment horizontal="center" vertical="center" wrapText="1"/>
    </xf>
    <xf numFmtId="0" fontId="16" fillId="8" borderId="11" xfId="0" applyFont="1" applyFill="1" applyBorder="1" applyAlignment="1">
      <alignment horizontal="left" vertical="center" wrapText="1"/>
    </xf>
    <xf numFmtId="0" fontId="16" fillId="8" borderId="11" xfId="0" applyFont="1" applyFill="1" applyBorder="1" applyAlignment="1">
      <alignment horizontal="right" vertical="center" wrapText="1"/>
    </xf>
    <xf numFmtId="0" fontId="18" fillId="8" borderId="11" xfId="0" applyFont="1" applyFill="1" applyBorder="1" applyAlignment="1">
      <alignment vertical="center"/>
    </xf>
    <xf numFmtId="0" fontId="19" fillId="0" borderId="11" xfId="3" applyFont="1" applyAlignment="1">
      <alignment horizontal="center" vertical="center" wrapText="1"/>
    </xf>
    <xf numFmtId="0" fontId="13" fillId="6" borderId="11" xfId="0" applyFont="1" applyFill="1" applyBorder="1" applyAlignment="1">
      <alignment vertical="center"/>
    </xf>
    <xf numFmtId="0" fontId="20" fillId="8" borderId="11" xfId="0" applyFont="1" applyFill="1" applyBorder="1" applyAlignment="1">
      <alignment vertical="center"/>
    </xf>
    <xf numFmtId="0" fontId="28" fillId="20" borderId="91" xfId="2" applyFont="1" applyFill="1" applyBorder="1" applyAlignment="1">
      <alignment horizontal="center" vertical="center" wrapText="1"/>
    </xf>
    <xf numFmtId="0" fontId="28" fillId="20" borderId="92" xfId="2" applyFont="1" applyFill="1" applyBorder="1" applyAlignment="1">
      <alignment horizontal="center" vertical="center" wrapText="1"/>
    </xf>
    <xf numFmtId="0" fontId="28" fillId="20" borderId="30" xfId="2" applyFont="1" applyFill="1" applyBorder="1" applyAlignment="1">
      <alignment vertical="center" wrapText="1"/>
    </xf>
    <xf numFmtId="0" fontId="28" fillId="20" borderId="32" xfId="2" applyFont="1" applyFill="1" applyBorder="1" applyAlignment="1">
      <alignment vertical="center" wrapText="1"/>
    </xf>
    <xf numFmtId="170" fontId="29" fillId="0" borderId="1" xfId="5" applyNumberFormat="1" applyFont="1" applyBorder="1" applyAlignment="1">
      <alignment vertical="center"/>
    </xf>
    <xf numFmtId="170" fontId="29" fillId="0" borderId="48" xfId="5" applyNumberFormat="1" applyFont="1" applyBorder="1" applyAlignment="1">
      <alignment vertical="center"/>
    </xf>
    <xf numFmtId="170" fontId="29" fillId="0" borderId="93" xfId="5" applyNumberFormat="1" applyFont="1" applyBorder="1" applyAlignment="1">
      <alignment vertical="center"/>
    </xf>
    <xf numFmtId="170" fontId="29" fillId="0" borderId="71" xfId="5" applyNumberFormat="1" applyFont="1" applyBorder="1" applyAlignment="1">
      <alignment vertical="center"/>
    </xf>
    <xf numFmtId="0" fontId="19" fillId="0" borderId="51" xfId="3" applyFont="1" applyBorder="1" applyAlignment="1">
      <alignment vertical="center" wrapText="1"/>
    </xf>
    <xf numFmtId="0" fontId="28" fillId="0" borderId="51" xfId="0" applyFont="1" applyBorder="1" applyAlignment="1">
      <alignment horizontal="center" vertical="center" wrapText="1"/>
    </xf>
    <xf numFmtId="0" fontId="28" fillId="20" borderId="54" xfId="3" applyFont="1" applyFill="1" applyBorder="1" applyAlignment="1">
      <alignment horizontal="center" vertical="center" wrapText="1"/>
    </xf>
    <xf numFmtId="43" fontId="64" fillId="20" borderId="83" xfId="18" applyFont="1" applyFill="1" applyBorder="1" applyAlignment="1">
      <alignment horizontal="center" vertical="center" wrapText="1"/>
    </xf>
    <xf numFmtId="43" fontId="64" fillId="20" borderId="80" xfId="18" applyFont="1" applyFill="1" applyBorder="1" applyAlignment="1">
      <alignment horizontal="center" vertical="center" wrapText="1"/>
    </xf>
    <xf numFmtId="43" fontId="64" fillId="20" borderId="82" xfId="18" applyFont="1" applyFill="1" applyBorder="1" applyAlignment="1">
      <alignment horizontal="center" vertical="center" wrapText="1"/>
    </xf>
    <xf numFmtId="0" fontId="41" fillId="0" borderId="75" xfId="3" applyFont="1" applyBorder="1" applyAlignment="1">
      <alignment horizontal="center" vertical="center" wrapText="1"/>
    </xf>
    <xf numFmtId="0" fontId="41" fillId="0" borderId="77" xfId="3" applyFont="1" applyBorder="1" applyAlignment="1">
      <alignment horizontal="center" vertical="center" wrapText="1"/>
    </xf>
    <xf numFmtId="0" fontId="41" fillId="0" borderId="65" xfId="3" applyFont="1" applyBorder="1" applyAlignment="1">
      <alignment horizontal="center" vertical="center" wrapText="1"/>
    </xf>
    <xf numFmtId="0" fontId="41" fillId="0" borderId="66" xfId="3" applyFont="1" applyBorder="1" applyAlignment="1">
      <alignment horizontal="center" vertical="center" wrapText="1"/>
    </xf>
    <xf numFmtId="0" fontId="41" fillId="0" borderId="64" xfId="3" applyFont="1" applyBorder="1" applyAlignment="1">
      <alignment horizontal="center" vertical="center" wrapText="1"/>
    </xf>
    <xf numFmtId="0" fontId="41" fillId="0" borderId="1" xfId="3" applyFont="1" applyBorder="1" applyAlignment="1">
      <alignment horizontal="center" vertical="center" wrapText="1"/>
    </xf>
    <xf numFmtId="0" fontId="41" fillId="0" borderId="87" xfId="3" applyFont="1" applyBorder="1" applyAlignment="1">
      <alignment horizontal="center" vertical="center" wrapText="1"/>
    </xf>
    <xf numFmtId="0" fontId="46" fillId="0" borderId="106" xfId="3" applyFont="1" applyBorder="1" applyAlignment="1">
      <alignment horizontal="center" vertical="center" wrapText="1"/>
    </xf>
    <xf numFmtId="0" fontId="46" fillId="0" borderId="107" xfId="3" applyFont="1" applyBorder="1" applyAlignment="1">
      <alignment horizontal="center" vertical="center" wrapText="1"/>
    </xf>
    <xf numFmtId="0" fontId="41" fillId="0" borderId="2" xfId="3" applyFont="1" applyBorder="1" applyAlignment="1">
      <alignment horizontal="center" vertical="center" wrapText="1"/>
    </xf>
    <xf numFmtId="0" fontId="41" fillId="0" borderId="109" xfId="3" applyFont="1" applyBorder="1" applyAlignment="1">
      <alignment horizontal="left" vertical="center" wrapText="1"/>
    </xf>
    <xf numFmtId="0" fontId="41" fillId="0" borderId="110" xfId="3" applyFont="1" applyBorder="1" applyAlignment="1">
      <alignment horizontal="left" vertical="center" wrapText="1"/>
    </xf>
    <xf numFmtId="0" fontId="41" fillId="0" borderId="111" xfId="3" applyFont="1" applyBorder="1" applyAlignment="1">
      <alignment horizontal="left" vertical="center" wrapText="1"/>
    </xf>
    <xf numFmtId="0" fontId="46" fillId="0" borderId="112" xfId="3" applyFont="1" applyBorder="1" applyAlignment="1">
      <alignment horizontal="center" vertical="center" wrapText="1"/>
    </xf>
    <xf numFmtId="0" fontId="41" fillId="0" borderId="113" xfId="3" applyFont="1" applyBorder="1" applyAlignment="1">
      <alignment horizontal="center" vertical="center" wrapText="1"/>
    </xf>
    <xf numFmtId="0" fontId="41" fillId="0" borderId="23" xfId="3" applyFont="1" applyBorder="1" applyAlignment="1">
      <alignment horizontal="center" vertical="center" wrapText="1"/>
    </xf>
    <xf numFmtId="0" fontId="41" fillId="0" borderId="8" xfId="3" applyFont="1" applyBorder="1" applyAlignment="1">
      <alignment horizontal="center" vertical="center" wrapText="1"/>
    </xf>
    <xf numFmtId="0" fontId="41" fillId="0" borderId="76" xfId="3" applyFont="1" applyBorder="1" applyAlignment="1">
      <alignment horizontal="center" vertical="center" wrapText="1"/>
    </xf>
    <xf numFmtId="0" fontId="41" fillId="0" borderId="22" xfId="3" applyFont="1" applyBorder="1" applyAlignment="1">
      <alignment horizontal="center" vertical="center" wrapText="1"/>
    </xf>
    <xf numFmtId="0" fontId="41" fillId="0" borderId="27" xfId="3" applyFont="1" applyBorder="1" applyAlignment="1">
      <alignment horizontal="center" vertical="center" wrapText="1"/>
    </xf>
    <xf numFmtId="0" fontId="41" fillId="0" borderId="5" xfId="3" applyFont="1" applyBorder="1" applyAlignment="1">
      <alignment horizontal="center" vertical="center" wrapText="1"/>
    </xf>
    <xf numFmtId="0" fontId="46" fillId="0" borderId="117" xfId="3" applyFont="1" applyBorder="1" applyAlignment="1">
      <alignment horizontal="center" vertical="center" wrapText="1"/>
    </xf>
    <xf numFmtId="174" fontId="41" fillId="0" borderId="114" xfId="21" applyNumberFormat="1" applyFont="1" applyBorder="1" applyAlignment="1">
      <alignment horizontal="center" vertical="center" wrapText="1"/>
    </xf>
    <xf numFmtId="174" fontId="41" fillId="0" borderId="115" xfId="21" applyNumberFormat="1" applyFont="1" applyBorder="1" applyAlignment="1">
      <alignment horizontal="center" vertical="center" wrapText="1"/>
    </xf>
    <xf numFmtId="174" fontId="41" fillId="0" borderId="116" xfId="21" applyNumberFormat="1" applyFont="1" applyBorder="1" applyAlignment="1">
      <alignment horizontal="center" vertical="center" wrapText="1"/>
    </xf>
    <xf numFmtId="174" fontId="46" fillId="0" borderId="112" xfId="21" applyNumberFormat="1" applyFont="1" applyBorder="1" applyAlignment="1">
      <alignment horizontal="center" vertical="center" wrapText="1"/>
    </xf>
    <xf numFmtId="0" fontId="41" fillId="0" borderId="43" xfId="3" applyFont="1" applyBorder="1" applyAlignment="1">
      <alignment horizontal="center" vertical="center" wrapText="1"/>
    </xf>
    <xf numFmtId="0" fontId="41" fillId="0" borderId="12" xfId="3" applyFont="1" applyBorder="1" applyAlignment="1">
      <alignment horizontal="center" vertical="center" wrapText="1"/>
    </xf>
    <xf numFmtId="0" fontId="41" fillId="0" borderId="7" xfId="3" applyFont="1" applyBorder="1" applyAlignment="1">
      <alignment horizontal="center" vertical="center" wrapText="1"/>
    </xf>
    <xf numFmtId="0" fontId="46" fillId="0" borderId="118" xfId="3" applyFont="1" applyBorder="1" applyAlignment="1">
      <alignment horizontal="center" vertical="center" wrapText="1"/>
    </xf>
    <xf numFmtId="0" fontId="35" fillId="19" borderId="11" xfId="3" applyFont="1" applyFill="1" applyAlignment="1">
      <alignment vertical="center"/>
    </xf>
    <xf numFmtId="0" fontId="35" fillId="0" borderId="11" xfId="3" applyFont="1" applyAlignment="1">
      <alignment vertical="center"/>
    </xf>
    <xf numFmtId="0" fontId="41" fillId="0" borderId="47" xfId="3" applyFont="1" applyBorder="1" applyAlignment="1">
      <alignment vertical="center" wrapText="1"/>
    </xf>
    <xf numFmtId="0" fontId="46" fillId="0" borderId="47" xfId="3" applyFont="1" applyBorder="1" applyAlignment="1">
      <alignment vertical="center" wrapText="1"/>
    </xf>
    <xf numFmtId="0" fontId="36" fillId="0" borderId="47" xfId="3" applyFont="1" applyBorder="1" applyAlignment="1">
      <alignment vertical="center"/>
    </xf>
    <xf numFmtId="175" fontId="35" fillId="0" borderId="51" xfId="18" applyNumberFormat="1" applyFont="1" applyBorder="1" applyAlignment="1">
      <alignment horizontal="center" vertical="center"/>
    </xf>
    <xf numFmtId="175" fontId="36" fillId="0" borderId="51" xfId="18" applyNumberFormat="1" applyFont="1" applyBorder="1" applyAlignment="1">
      <alignment horizontal="center" vertical="center"/>
    </xf>
    <xf numFmtId="0" fontId="60" fillId="16" borderId="4" xfId="20" applyFont="1" applyFill="1" applyBorder="1" applyAlignment="1">
      <alignment horizontal="center" vertical="center" wrapText="1"/>
    </xf>
    <xf numFmtId="1" fontId="59" fillId="0" borderId="2" xfId="20" applyNumberFormat="1" applyFont="1" applyBorder="1" applyAlignment="1">
      <alignment horizontal="center" vertical="center" shrinkToFit="1"/>
    </xf>
    <xf numFmtId="0" fontId="33" fillId="0" borderId="2" xfId="20" applyFont="1" applyBorder="1" applyAlignment="1">
      <alignment horizontal="center" vertical="center" wrapText="1"/>
    </xf>
    <xf numFmtId="1" fontId="59" fillId="0" borderId="47" xfId="20" applyNumberFormat="1" applyFont="1" applyBorder="1" applyAlignment="1">
      <alignment horizontal="center" vertical="center" shrinkToFit="1"/>
    </xf>
    <xf numFmtId="0" fontId="33" fillId="0" borderId="47" xfId="20" applyFont="1" applyBorder="1" applyAlignment="1">
      <alignment horizontal="center" vertical="center" wrapText="1"/>
    </xf>
    <xf numFmtId="0" fontId="28" fillId="20" borderId="27" xfId="2" applyFont="1" applyFill="1" applyBorder="1" applyAlignment="1">
      <alignment vertical="center" wrapText="1"/>
    </xf>
    <xf numFmtId="0" fontId="7" fillId="0" borderId="0" xfId="0" applyFont="1" applyAlignment="1">
      <alignment horizontal="left" vertical="top"/>
    </xf>
    <xf numFmtId="0" fontId="0" fillId="0" borderId="0" xfId="0"/>
    <xf numFmtId="0" fontId="9" fillId="0" borderId="2" xfId="0" applyFont="1" applyBorder="1" applyAlignment="1">
      <alignment horizontal="center" vertical="center"/>
    </xf>
    <xf numFmtId="0" fontId="8" fillId="0" borderId="4" xfId="0" applyFont="1" applyBorder="1"/>
    <xf numFmtId="0" fontId="7" fillId="0" borderId="0" xfId="0" applyFont="1" applyAlignment="1">
      <alignment horizontal="left"/>
    </xf>
    <xf numFmtId="0" fontId="9" fillId="0" borderId="0" xfId="0" applyFont="1" applyAlignment="1">
      <alignment horizontal="center" vertical="center" textRotation="90" wrapText="1"/>
    </xf>
    <xf numFmtId="0" fontId="9" fillId="3" borderId="2" xfId="0" applyFont="1" applyFill="1" applyBorder="1" applyAlignment="1">
      <alignment horizontal="center" vertical="center" wrapText="1"/>
    </xf>
    <xf numFmtId="0" fontId="8" fillId="0" borderId="3" xfId="0" applyFont="1" applyBorder="1"/>
    <xf numFmtId="0" fontId="9" fillId="0" borderId="13" xfId="0" applyFont="1" applyBorder="1" applyAlignment="1">
      <alignment horizontal="center" vertical="center" textRotation="90"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9" fillId="0" borderId="4" xfId="0" applyFont="1" applyBorder="1" applyAlignment="1">
      <alignment horizontal="center" vertical="center"/>
    </xf>
    <xf numFmtId="0" fontId="9" fillId="6"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6" fillId="0" borderId="0" xfId="0" applyFont="1" applyAlignment="1">
      <alignment horizontal="center"/>
    </xf>
    <xf numFmtId="0" fontId="6" fillId="0" borderId="0" xfId="0" applyFont="1" applyAlignment="1">
      <alignment horizontal="center" vertical="center" wrapText="1"/>
    </xf>
    <xf numFmtId="0" fontId="7" fillId="0" borderId="0" xfId="0" applyFont="1" applyAlignment="1">
      <alignment horizontal="right" vertical="center"/>
    </xf>
    <xf numFmtId="0" fontId="7" fillId="0" borderId="22" xfId="0" applyFont="1" applyBorder="1" applyAlignment="1">
      <alignment horizontal="center"/>
    </xf>
    <xf numFmtId="0" fontId="8" fillId="0" borderId="23" xfId="0" applyFont="1" applyBorder="1"/>
    <xf numFmtId="166" fontId="9" fillId="0" borderId="22" xfId="0" applyNumberFormat="1" applyFont="1" applyBorder="1" applyAlignment="1">
      <alignment vertical="center"/>
    </xf>
    <xf numFmtId="0" fontId="9" fillId="17" borderId="2" xfId="0" applyFont="1" applyFill="1" applyBorder="1" applyAlignment="1">
      <alignment horizontal="center" vertical="center" wrapText="1"/>
    </xf>
    <xf numFmtId="0" fontId="8" fillId="17" borderId="3" xfId="0" applyFont="1" applyFill="1" applyBorder="1"/>
    <xf numFmtId="0" fontId="8" fillId="17" borderId="4" xfId="0" applyFont="1" applyFill="1" applyBorder="1"/>
    <xf numFmtId="0" fontId="9" fillId="5" borderId="2" xfId="0" applyFont="1" applyFill="1" applyBorder="1" applyAlignment="1">
      <alignment horizontal="center" vertical="center" wrapText="1"/>
    </xf>
    <xf numFmtId="0" fontId="7" fillId="0" borderId="11" xfId="0" applyFont="1" applyBorder="1" applyAlignment="1">
      <alignment horizontal="left" vertical="top"/>
    </xf>
    <xf numFmtId="0" fontId="13" fillId="8" borderId="11" xfId="0" applyFont="1" applyFill="1" applyBorder="1" applyAlignment="1">
      <alignment horizontal="center" vertical="center"/>
    </xf>
    <xf numFmtId="0" fontId="8" fillId="0" borderId="11" xfId="0" applyFont="1" applyBorder="1"/>
    <xf numFmtId="0" fontId="16" fillId="2" borderId="11" xfId="0" applyFont="1" applyFill="1" applyBorder="1" applyAlignment="1">
      <alignment horizontal="center" vertical="center"/>
    </xf>
    <xf numFmtId="0" fontId="16" fillId="2" borderId="22" xfId="0" applyFont="1" applyFill="1" applyBorder="1" applyAlignment="1">
      <alignment horizontal="center" vertical="center"/>
    </xf>
    <xf numFmtId="0" fontId="13" fillId="8" borderId="22" xfId="0" applyFont="1" applyFill="1" applyBorder="1" applyAlignment="1">
      <alignment horizontal="center" vertical="center"/>
    </xf>
    <xf numFmtId="0" fontId="8" fillId="0" borderId="12" xfId="0" applyFont="1" applyBorder="1"/>
    <xf numFmtId="0" fontId="13" fillId="8" borderId="18" xfId="0" applyFont="1" applyFill="1" applyBorder="1" applyAlignment="1">
      <alignment horizontal="center" vertical="center"/>
    </xf>
    <xf numFmtId="0" fontId="8" fillId="0" borderId="19" xfId="0" applyFont="1" applyBorder="1"/>
    <xf numFmtId="0" fontId="8" fillId="0" borderId="20" xfId="0" applyFont="1" applyBorder="1"/>
    <xf numFmtId="0" fontId="16" fillId="8" borderId="11" xfId="0" applyFont="1" applyFill="1" applyBorder="1" applyAlignment="1">
      <alignment horizontal="right" vertical="center"/>
    </xf>
    <xf numFmtId="0" fontId="13" fillId="2" borderId="22" xfId="0" applyFont="1" applyFill="1" applyBorder="1" applyAlignment="1">
      <alignment horizontal="left" vertical="center" wrapText="1"/>
    </xf>
    <xf numFmtId="0" fontId="13" fillId="2" borderId="22" xfId="0" applyFont="1" applyFill="1" applyBorder="1" applyAlignment="1">
      <alignment horizontal="center" vertical="center"/>
    </xf>
    <xf numFmtId="0" fontId="16" fillId="7" borderId="22" xfId="0" applyFont="1" applyFill="1" applyBorder="1" applyAlignment="1">
      <alignment horizontal="center" vertical="center"/>
    </xf>
    <xf numFmtId="0" fontId="8" fillId="0" borderId="13" xfId="0" applyFont="1" applyBorder="1"/>
    <xf numFmtId="0" fontId="16" fillId="2" borderId="15" xfId="0" applyFont="1" applyFill="1" applyBorder="1" applyAlignment="1">
      <alignment horizontal="center" vertical="center"/>
    </xf>
    <xf numFmtId="0" fontId="8" fillId="0" borderId="16" xfId="0" applyFont="1" applyBorder="1"/>
    <xf numFmtId="0" fontId="15" fillId="2" borderId="11" xfId="0" applyFont="1" applyFill="1" applyBorder="1" applyAlignment="1">
      <alignment horizontal="center" vertical="center"/>
    </xf>
    <xf numFmtId="0" fontId="8" fillId="0" borderId="14" xfId="0" applyFont="1" applyBorder="1"/>
    <xf numFmtId="0" fontId="13" fillId="2" borderId="5" xfId="0" applyFont="1" applyFill="1" applyBorder="1" applyAlignment="1">
      <alignment horizontal="center" vertical="center"/>
    </xf>
    <xf numFmtId="0" fontId="8" fillId="0" borderId="7" xfId="0" applyFont="1" applyBorder="1"/>
    <xf numFmtId="0" fontId="8" fillId="0" borderId="8" xfId="0" applyFont="1" applyBorder="1"/>
    <xf numFmtId="0" fontId="8" fillId="0" borderId="6" xfId="0" applyFont="1" applyBorder="1"/>
    <xf numFmtId="0" fontId="8" fillId="0" borderId="26" xfId="0" applyFont="1" applyBorder="1"/>
    <xf numFmtId="0" fontId="8" fillId="0" borderId="24" xfId="0" applyFont="1" applyBorder="1"/>
    <xf numFmtId="0" fontId="8" fillId="0" borderId="25" xfId="0" applyFont="1" applyBorder="1"/>
    <xf numFmtId="0" fontId="14" fillId="8" borderId="7" xfId="0" applyFont="1" applyFill="1" applyBorder="1" applyAlignment="1">
      <alignment horizontal="center" vertical="center" wrapText="1"/>
    </xf>
    <xf numFmtId="0" fontId="13" fillId="8" borderId="7" xfId="0" applyFont="1" applyFill="1" applyBorder="1" applyAlignment="1">
      <alignment horizontal="center" vertical="center"/>
    </xf>
    <xf numFmtId="0" fontId="17" fillId="8" borderId="22" xfId="0" applyFont="1" applyFill="1" applyBorder="1" applyAlignment="1">
      <alignment horizontal="left" vertical="center" wrapText="1"/>
    </xf>
    <xf numFmtId="0" fontId="13" fillId="8" borderId="22" xfId="0" applyFont="1" applyFill="1" applyBorder="1" applyAlignment="1">
      <alignment horizontal="left" vertical="center"/>
    </xf>
    <xf numFmtId="0" fontId="16" fillId="12" borderId="22" xfId="0" applyFont="1" applyFill="1" applyBorder="1" applyAlignment="1">
      <alignment horizontal="center" vertical="center" wrapText="1"/>
    </xf>
    <xf numFmtId="14" fontId="13" fillId="8" borderId="22" xfId="0" applyNumberFormat="1"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10" borderId="22" xfId="0" applyFont="1" applyFill="1" applyBorder="1" applyAlignment="1">
      <alignment horizontal="center" vertical="center"/>
    </xf>
    <xf numFmtId="0" fontId="16" fillId="11" borderId="22" xfId="0" applyFont="1" applyFill="1" applyBorder="1" applyAlignment="1">
      <alignment horizontal="center" vertical="center"/>
    </xf>
    <xf numFmtId="0" fontId="16" fillId="10" borderId="22" xfId="0" applyFont="1" applyFill="1" applyBorder="1" applyAlignment="1">
      <alignment horizontal="center" vertical="center" wrapText="1"/>
    </xf>
    <xf numFmtId="0" fontId="16" fillId="11" borderId="22" xfId="0" applyFont="1" applyFill="1" applyBorder="1" applyAlignment="1">
      <alignment horizontal="center" vertical="center" wrapText="1"/>
    </xf>
    <xf numFmtId="0" fontId="16" fillId="9" borderId="22" xfId="0" applyFont="1" applyFill="1" applyBorder="1" applyAlignment="1">
      <alignment horizontal="center" vertical="center"/>
    </xf>
    <xf numFmtId="0" fontId="16" fillId="9" borderId="22" xfId="0" applyFont="1" applyFill="1" applyBorder="1" applyAlignment="1">
      <alignment horizontal="center" vertical="center" wrapText="1"/>
    </xf>
    <xf numFmtId="9" fontId="29" fillId="0" borderId="48" xfId="1" applyFont="1" applyBorder="1" applyAlignment="1">
      <alignment horizontal="center" vertical="center"/>
    </xf>
    <xf numFmtId="9" fontId="29" fillId="0" borderId="50" xfId="1" applyFont="1" applyBorder="1" applyAlignment="1">
      <alignment horizontal="center" vertical="center"/>
    </xf>
    <xf numFmtId="0" fontId="43" fillId="16" borderId="71" xfId="2" applyFont="1" applyFill="1" applyBorder="1" applyAlignment="1">
      <alignment horizontal="center" vertical="center" wrapText="1"/>
    </xf>
    <xf numFmtId="0" fontId="43" fillId="16" borderId="69" xfId="2" applyFont="1" applyFill="1" applyBorder="1" applyAlignment="1">
      <alignment horizontal="center" vertical="center" wrapText="1"/>
    </xf>
    <xf numFmtId="0" fontId="35" fillId="0" borderId="30" xfId="3" applyFont="1" applyBorder="1" applyAlignment="1">
      <alignment horizontal="center" vertical="center"/>
    </xf>
    <xf numFmtId="0" fontId="35" fillId="0" borderId="32" xfId="3" applyFont="1" applyBorder="1" applyAlignment="1">
      <alignment horizontal="center" vertical="center"/>
    </xf>
    <xf numFmtId="0" fontId="35" fillId="0" borderId="48" xfId="3" applyFont="1" applyBorder="1" applyAlignment="1">
      <alignment horizontal="center" vertical="center"/>
    </xf>
    <xf numFmtId="0" fontId="35" fillId="0" borderId="50" xfId="3" applyFont="1" applyBorder="1" applyAlignment="1">
      <alignment horizontal="center" vertical="center"/>
    </xf>
    <xf numFmtId="0" fontId="35" fillId="0" borderId="47" xfId="0" applyFont="1" applyBorder="1" applyAlignment="1">
      <alignment horizontal="center"/>
    </xf>
    <xf numFmtId="0" fontId="44" fillId="0" borderId="48" xfId="3" applyFont="1" applyBorder="1" applyAlignment="1">
      <alignment horizontal="center" vertical="center" wrapText="1"/>
    </xf>
    <xf numFmtId="0" fontId="44" fillId="0" borderId="50" xfId="3" applyFont="1" applyBorder="1" applyAlignment="1">
      <alignment horizontal="center" vertical="center" wrapText="1"/>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35" fillId="0" borderId="47" xfId="3" applyFont="1" applyBorder="1" applyAlignment="1">
      <alignment horizontal="center" vertical="center"/>
    </xf>
    <xf numFmtId="0" fontId="28" fillId="0" borderId="51" xfId="0" applyFont="1" applyBorder="1" applyAlignment="1">
      <alignment horizontal="center" vertical="center" wrapText="1"/>
    </xf>
    <xf numFmtId="0" fontId="28" fillId="20" borderId="30" xfId="2" applyFont="1" applyFill="1" applyBorder="1" applyAlignment="1">
      <alignment horizontal="center" vertical="center" wrapText="1"/>
    </xf>
    <xf numFmtId="0" fontId="28" fillId="20" borderId="31" xfId="2" applyFont="1" applyFill="1" applyBorder="1" applyAlignment="1">
      <alignment horizontal="center" vertical="center" wrapText="1"/>
    </xf>
    <xf numFmtId="0" fontId="28" fillId="20" borderId="43" xfId="2" applyFont="1" applyFill="1" applyBorder="1" applyAlignment="1">
      <alignment horizontal="center" vertical="center" wrapText="1"/>
    </xf>
    <xf numFmtId="0" fontId="28" fillId="20" borderId="32" xfId="2" applyFont="1" applyFill="1" applyBorder="1" applyAlignment="1">
      <alignment horizontal="center" vertical="center" wrapText="1"/>
    </xf>
    <xf numFmtId="0" fontId="46" fillId="20" borderId="47" xfId="2" applyFont="1" applyFill="1" applyBorder="1" applyAlignment="1">
      <alignment horizontal="center" vertical="center" wrapText="1"/>
    </xf>
    <xf numFmtId="172" fontId="46" fillId="20" borderId="48" xfId="3" applyNumberFormat="1" applyFont="1" applyFill="1" applyBorder="1" applyAlignment="1">
      <alignment horizontal="center" vertical="center" wrapText="1"/>
    </xf>
    <xf numFmtId="172" fontId="46" fillId="20" borderId="50" xfId="3" applyNumberFormat="1" applyFont="1" applyFill="1" applyBorder="1" applyAlignment="1">
      <alignment horizontal="center" vertical="center" wrapText="1"/>
    </xf>
    <xf numFmtId="0" fontId="35" fillId="0" borderId="48" xfId="3" applyFont="1" applyBorder="1" applyAlignment="1">
      <alignment horizontal="left" vertical="center" wrapText="1"/>
    </xf>
    <xf numFmtId="0" fontId="35" fillId="0" borderId="50" xfId="3" applyFont="1" applyBorder="1" applyAlignment="1">
      <alignment horizontal="left"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8" fillId="0" borderId="27" xfId="2" applyFont="1" applyBorder="1" applyAlignment="1">
      <alignment horizontal="center" vertical="center"/>
    </xf>
    <xf numFmtId="0" fontId="28" fillId="0" borderId="43" xfId="2" applyFont="1" applyBorder="1" applyAlignment="1">
      <alignment horizontal="center" vertical="center"/>
    </xf>
    <xf numFmtId="0" fontId="28" fillId="0" borderId="42" xfId="2" applyFont="1" applyBorder="1" applyAlignment="1">
      <alignment horizontal="center" vertical="center"/>
    </xf>
    <xf numFmtId="0" fontId="28" fillId="0" borderId="33" xfId="2" applyFont="1" applyBorder="1" applyAlignment="1">
      <alignment horizontal="center" vertical="center"/>
    </xf>
    <xf numFmtId="0" fontId="28" fillId="0" borderId="11" xfId="2" applyFont="1" applyAlignment="1">
      <alignment horizontal="center" vertical="center"/>
    </xf>
    <xf numFmtId="0" fontId="28" fillId="0" borderId="41" xfId="2" applyFont="1" applyBorder="1" applyAlignment="1">
      <alignment horizontal="center" vertical="center"/>
    </xf>
    <xf numFmtId="0" fontId="28" fillId="0" borderId="36" xfId="2" applyFont="1" applyBorder="1" applyAlignment="1">
      <alignment horizontal="center" vertical="center"/>
    </xf>
    <xf numFmtId="0" fontId="28" fillId="0" borderId="45" xfId="2" applyFont="1" applyBorder="1" applyAlignment="1">
      <alignment horizontal="center" vertical="center"/>
    </xf>
    <xf numFmtId="0" fontId="28" fillId="0" borderId="44" xfId="2" applyFont="1" applyBorder="1" applyAlignment="1">
      <alignment horizontal="center" vertical="center"/>
    </xf>
    <xf numFmtId="0" fontId="28" fillId="0" borderId="27" xfId="2" applyFont="1" applyBorder="1" applyAlignment="1">
      <alignment horizontal="center" vertical="center" wrapText="1"/>
    </xf>
    <xf numFmtId="0" fontId="28" fillId="0" borderId="43" xfId="2" applyFont="1" applyBorder="1" applyAlignment="1">
      <alignment horizontal="center" vertical="center" wrapText="1"/>
    </xf>
    <xf numFmtId="0" fontId="28" fillId="0" borderId="42"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11" xfId="2" applyFont="1" applyAlignment="1">
      <alignment horizontal="center" vertical="center" wrapText="1"/>
    </xf>
    <xf numFmtId="0" fontId="28" fillId="0" borderId="41"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45" xfId="2" applyFont="1" applyBorder="1" applyAlignment="1">
      <alignment horizontal="center" vertical="center" wrapText="1"/>
    </xf>
    <xf numFmtId="0" fontId="28" fillId="0" borderId="44" xfId="2" applyFont="1" applyBorder="1" applyAlignment="1">
      <alignment horizontal="center" vertical="center" wrapText="1"/>
    </xf>
    <xf numFmtId="0" fontId="28" fillId="0" borderId="51" xfId="2" applyFont="1" applyBorder="1" applyAlignment="1">
      <alignment horizontal="center" vertical="center" wrapText="1"/>
    </xf>
    <xf numFmtId="0" fontId="28" fillId="0" borderId="51" xfId="2" applyFont="1" applyBorder="1" applyAlignment="1">
      <alignment horizontal="left" vertical="center" wrapText="1"/>
    </xf>
    <xf numFmtId="0" fontId="27" fillId="0" borderId="27"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36" xfId="2" applyFont="1" applyBorder="1" applyAlignment="1">
      <alignment horizontal="center" vertical="center" wrapText="1"/>
    </xf>
    <xf numFmtId="0" fontId="28" fillId="20" borderId="51" xfId="2" applyFont="1" applyFill="1" applyBorder="1" applyAlignment="1">
      <alignment horizontal="center" vertical="center" wrapText="1"/>
    </xf>
    <xf numFmtId="0" fontId="28" fillId="20" borderId="51" xfId="2" applyFont="1" applyFill="1" applyBorder="1" applyAlignment="1">
      <alignment horizontal="left" vertical="center" wrapText="1"/>
    </xf>
    <xf numFmtId="0" fontId="19" fillId="0" borderId="51" xfId="3" applyFont="1" applyBorder="1" applyAlignment="1">
      <alignment horizontal="center" vertical="center"/>
    </xf>
    <xf numFmtId="0" fontId="28" fillId="0" borderId="94" xfId="2" applyFont="1" applyBorder="1" applyAlignment="1">
      <alignment horizontal="center" vertical="center" wrapText="1"/>
    </xf>
    <xf numFmtId="0" fontId="28" fillId="0" borderId="95" xfId="2" applyFont="1" applyBorder="1" applyAlignment="1">
      <alignment horizontal="center" vertical="center" wrapText="1"/>
    </xf>
    <xf numFmtId="0" fontId="28" fillId="0" borderId="96" xfId="2" applyFont="1" applyBorder="1" applyAlignment="1">
      <alignment horizontal="center" vertical="center" wrapText="1"/>
    </xf>
    <xf numFmtId="0" fontId="28" fillId="19" borderId="11" xfId="2" applyFont="1" applyFill="1" applyAlignment="1">
      <alignment horizontal="left" vertical="center" wrapText="1"/>
    </xf>
    <xf numFmtId="0" fontId="28" fillId="20" borderId="27" xfId="2" applyFont="1" applyFill="1" applyBorder="1" applyAlignment="1">
      <alignment horizontal="left" vertical="center" wrapText="1"/>
    </xf>
    <xf numFmtId="0" fontId="28" fillId="20" borderId="33" xfId="2" applyFont="1" applyFill="1" applyBorder="1" applyAlignment="1">
      <alignment horizontal="left" vertical="center" wrapText="1"/>
    </xf>
    <xf numFmtId="0" fontId="28" fillId="20" borderId="36" xfId="2" applyFont="1" applyFill="1" applyBorder="1" applyAlignment="1">
      <alignment horizontal="left" vertical="center" wrapText="1"/>
    </xf>
    <xf numFmtId="0" fontId="35" fillId="0" borderId="48" xfId="3" applyFont="1" applyBorder="1" applyAlignment="1">
      <alignment horizontal="center" vertical="center" wrapText="1"/>
    </xf>
    <xf numFmtId="0" fontId="35" fillId="0" borderId="50" xfId="3" applyFont="1" applyBorder="1" applyAlignment="1">
      <alignment horizontal="center" vertical="center" wrapText="1"/>
    </xf>
    <xf numFmtId="0" fontId="47" fillId="8" borderId="48"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36" fillId="20" borderId="30" xfId="3" applyFont="1" applyFill="1" applyBorder="1" applyAlignment="1">
      <alignment horizontal="center" vertical="center"/>
    </xf>
    <xf numFmtId="0" fontId="36" fillId="20" borderId="31" xfId="3" applyFont="1" applyFill="1" applyBorder="1" applyAlignment="1">
      <alignment horizontal="center" vertical="center"/>
    </xf>
    <xf numFmtId="0" fontId="36" fillId="20" borderId="32" xfId="3" applyFont="1" applyFill="1" applyBorder="1" applyAlignment="1">
      <alignment horizontal="center" vertical="center"/>
    </xf>
    <xf numFmtId="0" fontId="36" fillId="0" borderId="30" xfId="3" applyFont="1" applyBorder="1" applyAlignment="1">
      <alignment horizontal="center" vertical="center" wrapText="1"/>
    </xf>
    <xf numFmtId="0" fontId="36" fillId="0" borderId="31" xfId="3" applyFont="1" applyBorder="1" applyAlignment="1">
      <alignment horizontal="center" vertical="center" wrapText="1"/>
    </xf>
    <xf numFmtId="0" fontId="36" fillId="0" borderId="32" xfId="3" applyFont="1" applyBorder="1" applyAlignment="1">
      <alignment horizontal="center" vertical="center" wrapText="1"/>
    </xf>
    <xf numFmtId="9" fontId="36" fillId="0" borderId="36" xfId="3" applyNumberFormat="1" applyFont="1" applyBorder="1" applyAlignment="1">
      <alignment horizontal="center" vertical="center"/>
    </xf>
    <xf numFmtId="9" fontId="36" fillId="0" borderId="44" xfId="3" applyNumberFormat="1" applyFont="1" applyBorder="1" applyAlignment="1">
      <alignment horizontal="center" vertical="center"/>
    </xf>
    <xf numFmtId="0" fontId="35" fillId="0" borderId="30" xfId="3" applyFont="1" applyBorder="1" applyAlignment="1">
      <alignment horizontal="center" vertical="center" wrapText="1"/>
    </xf>
    <xf numFmtId="0" fontId="35" fillId="0" borderId="32" xfId="3" applyFont="1" applyBorder="1" applyAlignment="1">
      <alignment horizontal="center" vertical="center" wrapText="1"/>
    </xf>
    <xf numFmtId="0" fontId="36" fillId="0" borderId="30" xfId="3" applyFont="1" applyBorder="1" applyAlignment="1">
      <alignment horizontal="left" vertical="center"/>
    </xf>
    <xf numFmtId="0" fontId="36" fillId="0" borderId="31" xfId="3" applyFont="1" applyBorder="1" applyAlignment="1">
      <alignment horizontal="left" vertical="center"/>
    </xf>
    <xf numFmtId="0" fontId="36" fillId="0" borderId="32" xfId="3" applyFont="1" applyBorder="1" applyAlignment="1">
      <alignment horizontal="left" vertical="center"/>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36" fillId="0" borderId="51" xfId="3" applyFont="1" applyBorder="1" applyAlignment="1">
      <alignment horizontal="center" vertical="center"/>
    </xf>
    <xf numFmtId="0" fontId="48" fillId="0" borderId="30" xfId="3" applyFont="1" applyBorder="1" applyAlignment="1">
      <alignment horizontal="center" vertical="center" wrapText="1"/>
    </xf>
    <xf numFmtId="0" fontId="48" fillId="0" borderId="32" xfId="3" applyFont="1" applyBorder="1" applyAlignment="1">
      <alignment horizontal="center" vertical="center" wrapText="1"/>
    </xf>
    <xf numFmtId="0" fontId="35" fillId="0" borderId="31" xfId="3" applyFont="1" applyBorder="1" applyAlignment="1">
      <alignment horizontal="center" vertical="center"/>
    </xf>
    <xf numFmtId="43" fontId="35" fillId="0" borderId="47" xfId="18" applyFont="1" applyBorder="1" applyAlignment="1">
      <alignment horizontal="center"/>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33" fillId="0" borderId="22" xfId="20" applyFont="1" applyBorder="1" applyAlignment="1">
      <alignment horizontal="center" vertical="center" wrapText="1"/>
    </xf>
    <xf numFmtId="0" fontId="33" fillId="0" borderId="12" xfId="20" applyFont="1" applyBorder="1" applyAlignment="1">
      <alignment horizontal="center" vertical="center" wrapText="1"/>
    </xf>
    <xf numFmtId="0" fontId="33" fillId="0" borderId="23" xfId="20" applyFont="1" applyBorder="1" applyAlignment="1">
      <alignment horizontal="center" vertical="center" wrapText="1"/>
    </xf>
    <xf numFmtId="0" fontId="60" fillId="16" borderId="47" xfId="20" applyFont="1" applyFill="1" applyBorder="1" applyAlignment="1">
      <alignment horizontal="center" vertical="center" wrapText="1"/>
    </xf>
    <xf numFmtId="0" fontId="33" fillId="0" borderId="22" xfId="20" applyFont="1" applyBorder="1" applyAlignment="1">
      <alignment horizontal="left" vertical="center" wrapText="1"/>
    </xf>
    <xf numFmtId="0" fontId="33" fillId="0" borderId="12" xfId="20" applyFont="1" applyBorder="1" applyAlignment="1">
      <alignment horizontal="left" vertical="center" wrapText="1"/>
    </xf>
    <xf numFmtId="0" fontId="33" fillId="0" borderId="23" xfId="20" applyFont="1" applyBorder="1" applyAlignment="1">
      <alignment horizontal="left" vertical="center" wrapText="1"/>
    </xf>
    <xf numFmtId="0" fontId="60" fillId="16" borderId="22" xfId="20" applyFont="1" applyFill="1" applyBorder="1" applyAlignment="1">
      <alignment horizontal="center" vertical="center" wrapText="1"/>
    </xf>
    <xf numFmtId="0" fontId="60" fillId="16" borderId="12" xfId="20" applyFont="1" applyFill="1" applyBorder="1" applyAlignment="1">
      <alignment horizontal="center" vertical="center" wrapText="1"/>
    </xf>
    <xf numFmtId="0" fontId="60" fillId="16" borderId="23" xfId="20" applyFont="1" applyFill="1" applyBorder="1" applyAlignment="1">
      <alignment horizontal="center" vertical="center" wrapText="1"/>
    </xf>
    <xf numFmtId="0" fontId="33" fillId="19" borderId="22" xfId="20" applyFont="1" applyFill="1" applyBorder="1" applyAlignment="1">
      <alignment horizontal="left" vertical="center" wrapText="1"/>
    </xf>
    <xf numFmtId="0" fontId="33" fillId="19" borderId="23" xfId="20" applyFont="1" applyFill="1" applyBorder="1" applyAlignment="1">
      <alignment horizontal="left" vertical="center" wrapText="1"/>
    </xf>
    <xf numFmtId="0" fontId="59" fillId="0" borderId="22" xfId="20" applyFont="1" applyBorder="1" applyAlignment="1">
      <alignment horizontal="center" vertical="center" wrapText="1"/>
    </xf>
    <xf numFmtId="0" fontId="59" fillId="0" borderId="23" xfId="20" applyFont="1" applyBorder="1" applyAlignment="1">
      <alignment horizontal="center" vertical="center" wrapText="1"/>
    </xf>
    <xf numFmtId="0" fontId="59" fillId="0" borderId="12" xfId="20" applyFont="1" applyBorder="1" applyAlignment="1">
      <alignment horizontal="center" vertical="center" wrapText="1"/>
    </xf>
    <xf numFmtId="0" fontId="60" fillId="16" borderId="7" xfId="20" applyFont="1" applyFill="1" applyBorder="1" applyAlignment="1">
      <alignment horizontal="center" vertical="center" wrapText="1"/>
    </xf>
    <xf numFmtId="0" fontId="60" fillId="16" borderId="8" xfId="20" applyFont="1" applyFill="1" applyBorder="1" applyAlignment="1">
      <alignment horizontal="center" vertical="center" wrapText="1"/>
    </xf>
    <xf numFmtId="0" fontId="60" fillId="16" borderId="48" xfId="20" applyFont="1" applyFill="1" applyBorder="1" applyAlignment="1">
      <alignment horizontal="center" vertical="center" wrapText="1"/>
    </xf>
    <xf numFmtId="0" fontId="33" fillId="0" borderId="24" xfId="20" applyFont="1" applyBorder="1" applyAlignment="1">
      <alignment horizontal="center" vertical="center" wrapText="1"/>
    </xf>
    <xf numFmtId="0" fontId="33" fillId="0" borderId="25" xfId="20" applyFont="1" applyBorder="1" applyAlignment="1">
      <alignment horizontal="center" vertical="center" wrapText="1"/>
    </xf>
    <xf numFmtId="2" fontId="59" fillId="0" borderId="22" xfId="1" applyNumberFormat="1" applyFont="1" applyBorder="1" applyAlignment="1">
      <alignment horizontal="center" vertical="center" shrinkToFit="1"/>
    </xf>
    <xf numFmtId="2" fontId="59" fillId="0" borderId="12" xfId="1" applyNumberFormat="1" applyFont="1" applyBorder="1" applyAlignment="1">
      <alignment horizontal="center" vertical="center" shrinkToFit="1"/>
    </xf>
    <xf numFmtId="2" fontId="59" fillId="0" borderId="23" xfId="1" applyNumberFormat="1" applyFont="1" applyBorder="1" applyAlignment="1">
      <alignment horizontal="center" vertical="center" shrinkToFit="1"/>
    </xf>
    <xf numFmtId="0" fontId="60" fillId="16" borderId="5" xfId="20" applyFont="1" applyFill="1" applyBorder="1" applyAlignment="1">
      <alignment horizontal="center" vertical="center" wrapText="1"/>
    </xf>
    <xf numFmtId="0" fontId="60" fillId="16" borderId="25" xfId="20" applyFont="1" applyFill="1" applyBorder="1" applyAlignment="1">
      <alignment horizontal="center" vertical="center" wrapText="1"/>
    </xf>
    <xf numFmtId="0" fontId="60" fillId="16" borderId="26" xfId="20" applyFont="1" applyFill="1" applyBorder="1" applyAlignment="1">
      <alignment horizontal="center" vertical="center" wrapText="1"/>
    </xf>
    <xf numFmtId="0" fontId="60" fillId="16" borderId="24" xfId="20" applyFont="1" applyFill="1" applyBorder="1" applyAlignment="1">
      <alignment horizontal="center" vertical="center" wrapText="1"/>
    </xf>
    <xf numFmtId="0" fontId="59" fillId="0" borderId="5" xfId="20" applyFont="1" applyBorder="1" applyAlignment="1">
      <alignment horizontal="center" vertical="center" wrapText="1"/>
    </xf>
    <xf numFmtId="0" fontId="59" fillId="0" borderId="7" xfId="20" applyFont="1" applyBorder="1" applyAlignment="1">
      <alignment horizontal="center" vertical="center" wrapText="1"/>
    </xf>
    <xf numFmtId="0" fontId="59" fillId="0" borderId="8" xfId="20" applyFont="1" applyBorder="1" applyAlignment="1">
      <alignment horizontal="center" vertical="center" wrapText="1"/>
    </xf>
    <xf numFmtId="0" fontId="59" fillId="0" borderId="6" xfId="20" applyFont="1" applyBorder="1" applyAlignment="1">
      <alignment horizontal="center" vertical="center" wrapText="1"/>
    </xf>
    <xf numFmtId="0" fontId="59" fillId="0" borderId="11" xfId="20" applyFont="1" applyAlignment="1">
      <alignment horizontal="center" vertical="center" wrapText="1"/>
    </xf>
    <xf numFmtId="0" fontId="59" fillId="0" borderId="13" xfId="20" applyFont="1" applyBorder="1" applyAlignment="1">
      <alignment horizontal="center" vertical="center" wrapText="1"/>
    </xf>
    <xf numFmtId="0" fontId="59" fillId="0" borderId="26" xfId="20" applyFont="1" applyBorder="1" applyAlignment="1">
      <alignment horizontal="center" vertical="center" wrapText="1"/>
    </xf>
    <xf numFmtId="0" fontId="59" fillId="0" borderId="24" xfId="20" applyFont="1" applyBorder="1" applyAlignment="1">
      <alignment horizontal="center" vertical="center" wrapText="1"/>
    </xf>
    <xf numFmtId="0" fontId="59" fillId="0" borderId="25" xfId="20" applyFont="1" applyBorder="1" applyAlignment="1">
      <alignment horizontal="center" vertical="center" wrapText="1"/>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45" fillId="0" borderId="50" xfId="3" applyFont="1" applyBorder="1" applyAlignment="1">
      <alignment horizontal="left" vertical="center" wrapText="1"/>
    </xf>
    <xf numFmtId="172" fontId="46" fillId="20" borderId="48" xfId="3" applyNumberFormat="1" applyFont="1" applyFill="1" applyBorder="1" applyAlignment="1">
      <alignment horizontal="center" vertical="center"/>
    </xf>
    <xf numFmtId="172" fontId="46" fillId="20" borderId="50" xfId="3" applyNumberFormat="1" applyFont="1" applyFill="1" applyBorder="1" applyAlignment="1">
      <alignment horizontal="center" vertical="center"/>
    </xf>
    <xf numFmtId="0" fontId="29" fillId="0" borderId="48" xfId="3" applyFont="1" applyBorder="1" applyAlignment="1">
      <alignment horizontal="center" vertical="center"/>
    </xf>
    <xf numFmtId="0" fontId="29" fillId="0" borderId="50" xfId="3" applyFont="1" applyBorder="1" applyAlignment="1">
      <alignment horizontal="center" vertical="center"/>
    </xf>
    <xf numFmtId="0" fontId="28" fillId="0" borderId="27" xfId="2" applyFont="1" applyBorder="1" applyAlignment="1">
      <alignment horizontal="left" vertical="center" wrapText="1"/>
    </xf>
    <xf numFmtId="0" fontId="28" fillId="0" borderId="43" xfId="2" applyFont="1" applyBorder="1" applyAlignment="1">
      <alignment horizontal="left" vertical="center" wrapText="1"/>
    </xf>
    <xf numFmtId="0" fontId="28" fillId="0" borderId="42" xfId="2" applyFont="1" applyBorder="1" applyAlignment="1">
      <alignment horizontal="left" vertical="center" wrapText="1"/>
    </xf>
    <xf numFmtId="0" fontId="28" fillId="0" borderId="33" xfId="2" applyFont="1" applyBorder="1" applyAlignment="1">
      <alignment horizontal="left" vertical="center" wrapText="1"/>
    </xf>
    <xf numFmtId="0" fontId="28" fillId="0" borderId="11" xfId="2" applyFont="1" applyAlignment="1">
      <alignment horizontal="left" vertical="center" wrapText="1"/>
    </xf>
    <xf numFmtId="0" fontId="28" fillId="0" borderId="41" xfId="2" applyFont="1" applyBorder="1" applyAlignment="1">
      <alignment horizontal="left" vertical="center" wrapText="1"/>
    </xf>
    <xf numFmtId="0" fontId="28" fillId="0" borderId="36" xfId="2" applyFont="1" applyBorder="1" applyAlignment="1">
      <alignment horizontal="left" vertical="center" wrapText="1"/>
    </xf>
    <xf numFmtId="0" fontId="28" fillId="0" borderId="45" xfId="2" applyFont="1" applyBorder="1" applyAlignment="1">
      <alignment horizontal="left" vertical="center" wrapText="1"/>
    </xf>
    <xf numFmtId="0" fontId="28" fillId="0" borderId="44" xfId="2" applyFont="1" applyBorder="1" applyAlignment="1">
      <alignment horizontal="left" vertical="center" wrapText="1"/>
    </xf>
    <xf numFmtId="9" fontId="33" fillId="0" borderId="22" xfId="20" applyNumberFormat="1" applyFont="1" applyBorder="1" applyAlignment="1">
      <alignment horizontal="center" vertical="center" wrapText="1"/>
    </xf>
    <xf numFmtId="0" fontId="33" fillId="19" borderId="22" xfId="20" applyFont="1" applyFill="1" applyBorder="1" applyAlignment="1">
      <alignment horizontal="center" vertical="center" wrapText="1"/>
    </xf>
    <xf numFmtId="0" fontId="33" fillId="19" borderId="12" xfId="20" applyFont="1" applyFill="1" applyBorder="1" applyAlignment="1">
      <alignment horizontal="center" vertical="center" wrapText="1"/>
    </xf>
    <xf numFmtId="0" fontId="33" fillId="19" borderId="23" xfId="20" applyFont="1" applyFill="1" applyBorder="1" applyAlignment="1">
      <alignment horizontal="center" vertical="center" wrapText="1"/>
    </xf>
    <xf numFmtId="9" fontId="59" fillId="0" borderId="22" xfId="1" applyFont="1" applyBorder="1" applyAlignment="1">
      <alignment horizontal="center" vertical="center" shrinkToFit="1"/>
    </xf>
    <xf numFmtId="9" fontId="59" fillId="0" borderId="12" xfId="1" applyFont="1" applyBorder="1" applyAlignment="1">
      <alignment horizontal="center" vertical="center" shrinkToFit="1"/>
    </xf>
    <xf numFmtId="9" fontId="59" fillId="0" borderId="23" xfId="1" applyFont="1" applyBorder="1" applyAlignment="1">
      <alignment horizontal="center" vertical="center" shrinkToFit="1"/>
    </xf>
    <xf numFmtId="9" fontId="29" fillId="0" borderId="48" xfId="1" applyFont="1" applyBorder="1" applyAlignment="1">
      <alignment horizontal="center" vertical="center" wrapText="1"/>
    </xf>
    <xf numFmtId="9" fontId="29" fillId="0" borderId="50" xfId="1" applyFont="1" applyBorder="1" applyAlignment="1">
      <alignment horizontal="center" vertical="center" wrapText="1"/>
    </xf>
    <xf numFmtId="1" fontId="59" fillId="0" borderId="22" xfId="1" applyNumberFormat="1" applyFont="1" applyBorder="1" applyAlignment="1">
      <alignment horizontal="center" vertical="center" shrinkToFit="1"/>
    </xf>
    <xf numFmtId="1" fontId="59" fillId="0" borderId="12" xfId="1" applyNumberFormat="1" applyFont="1" applyBorder="1" applyAlignment="1">
      <alignment horizontal="center" vertical="center" shrinkToFit="1"/>
    </xf>
    <xf numFmtId="1" fontId="59" fillId="0" borderId="23" xfId="1" applyNumberFormat="1" applyFont="1" applyBorder="1" applyAlignment="1">
      <alignment horizontal="center" vertical="center" shrinkToFit="1"/>
    </xf>
    <xf numFmtId="0" fontId="60" fillId="16" borderId="13" xfId="20" applyFont="1" applyFill="1" applyBorder="1" applyAlignment="1">
      <alignment horizontal="center" vertical="center" wrapText="1"/>
    </xf>
    <xf numFmtId="0" fontId="33" fillId="0" borderId="26" xfId="20" applyFont="1" applyBorder="1" applyAlignment="1">
      <alignment horizontal="left" vertical="center" wrapText="1"/>
    </xf>
    <xf numFmtId="0" fontId="33" fillId="0" borderId="24" xfId="20" applyFont="1" applyBorder="1" applyAlignment="1">
      <alignment horizontal="left" vertical="center" wrapText="1"/>
    </xf>
    <xf numFmtId="0" fontId="33" fillId="0" borderId="25" xfId="20" applyFont="1" applyBorder="1" applyAlignment="1">
      <alignment horizontal="left" vertical="center" wrapText="1"/>
    </xf>
    <xf numFmtId="172" fontId="63" fillId="20" borderId="48" xfId="3" applyNumberFormat="1" applyFont="1" applyFill="1" applyBorder="1" applyAlignment="1">
      <alignment horizontal="center" vertical="center" wrapText="1"/>
    </xf>
    <xf numFmtId="172" fontId="63" fillId="20" borderId="50" xfId="3" applyNumberFormat="1" applyFont="1" applyFill="1" applyBorder="1" applyAlignment="1">
      <alignment horizontal="center" vertical="center" wrapText="1"/>
    </xf>
    <xf numFmtId="172" fontId="36" fillId="20" borderId="48" xfId="3" applyNumberFormat="1" applyFont="1" applyFill="1" applyBorder="1" applyAlignment="1">
      <alignment horizontal="center" vertical="center" wrapText="1"/>
    </xf>
    <xf numFmtId="172" fontId="36" fillId="20" borderId="50" xfId="3" applyNumberFormat="1" applyFont="1" applyFill="1" applyBorder="1" applyAlignment="1">
      <alignment horizontal="center" vertical="center" wrapText="1"/>
    </xf>
    <xf numFmtId="0" fontId="33" fillId="19" borderId="48" xfId="20" applyFont="1" applyFill="1" applyBorder="1" applyAlignment="1">
      <alignment horizontal="center" vertical="center" wrapText="1"/>
    </xf>
    <xf numFmtId="0" fontId="33" fillId="19" borderId="119" xfId="20" applyFont="1" applyFill="1" applyBorder="1" applyAlignment="1">
      <alignment horizontal="center" vertical="center" wrapText="1"/>
    </xf>
    <xf numFmtId="0" fontId="33" fillId="19" borderId="50" xfId="20" applyFont="1" applyFill="1" applyBorder="1" applyAlignment="1">
      <alignment horizontal="center" vertical="center" wrapText="1"/>
    </xf>
    <xf numFmtId="0" fontId="33" fillId="19" borderId="48" xfId="20" applyFont="1" applyFill="1" applyBorder="1" applyAlignment="1">
      <alignment horizontal="left" vertical="center" wrapText="1"/>
    </xf>
    <xf numFmtId="0" fontId="33" fillId="19" borderId="50" xfId="20" applyFont="1" applyFill="1" applyBorder="1" applyAlignment="1">
      <alignment horizontal="left" vertical="center" wrapText="1"/>
    </xf>
    <xf numFmtId="0" fontId="33" fillId="19" borderId="5" xfId="20" applyFont="1" applyFill="1" applyBorder="1" applyAlignment="1">
      <alignment horizontal="center" vertical="center" wrapText="1"/>
    </xf>
    <xf numFmtId="0" fontId="33" fillId="19" borderId="7" xfId="20" applyFont="1" applyFill="1" applyBorder="1" applyAlignment="1">
      <alignment horizontal="center" vertical="center" wrapText="1"/>
    </xf>
    <xf numFmtId="0" fontId="33" fillId="19" borderId="8" xfId="20" applyFont="1" applyFill="1" applyBorder="1" applyAlignment="1">
      <alignment horizontal="center" vertical="center" wrapText="1"/>
    </xf>
    <xf numFmtId="0" fontId="33" fillId="19" borderId="5" xfId="20" applyFont="1" applyFill="1" applyBorder="1" applyAlignment="1">
      <alignment horizontal="left" vertical="center" wrapText="1"/>
    </xf>
    <xf numFmtId="0" fontId="33" fillId="19" borderId="8" xfId="20" applyFont="1" applyFill="1" applyBorder="1" applyAlignment="1">
      <alignment horizontal="left" vertical="center" wrapText="1"/>
    </xf>
    <xf numFmtId="9" fontId="29" fillId="0" borderId="48" xfId="3" applyNumberFormat="1" applyFont="1" applyBorder="1" applyAlignment="1">
      <alignment horizontal="center" vertical="center"/>
    </xf>
    <xf numFmtId="2" fontId="35" fillId="0" borderId="30" xfId="3" applyNumberFormat="1" applyFont="1" applyBorder="1" applyAlignment="1">
      <alignment horizontal="center" vertical="center" wrapText="1"/>
    </xf>
    <xf numFmtId="0" fontId="59" fillId="0" borderId="48" xfId="20" applyFont="1" applyBorder="1" applyAlignment="1">
      <alignment horizontal="center" vertical="center" wrapText="1"/>
    </xf>
    <xf numFmtId="0" fontId="59" fillId="0" borderId="50" xfId="20" applyFont="1" applyBorder="1" applyAlignment="1">
      <alignment horizontal="center" vertical="center" wrapText="1"/>
    </xf>
    <xf numFmtId="0" fontId="33" fillId="0" borderId="47" xfId="20" applyFont="1" applyBorder="1" applyAlignment="1">
      <alignment horizontal="center" vertical="center" wrapText="1"/>
    </xf>
    <xf numFmtId="0" fontId="33" fillId="19" borderId="22" xfId="20" applyFont="1" applyFill="1" applyBorder="1" applyAlignment="1">
      <alignment horizontal="left" vertical="top" wrapText="1"/>
    </xf>
    <xf numFmtId="0" fontId="33" fillId="19" borderId="23" xfId="20" applyFont="1" applyFill="1" applyBorder="1" applyAlignment="1">
      <alignment horizontal="left" vertical="top" wrapText="1"/>
    </xf>
    <xf numFmtId="2" fontId="59" fillId="19" borderId="22" xfId="1" applyNumberFormat="1" applyFont="1" applyFill="1" applyBorder="1" applyAlignment="1">
      <alignment horizontal="center" vertical="center" shrinkToFit="1"/>
    </xf>
    <xf numFmtId="2" fontId="59" fillId="19" borderId="12" xfId="1" applyNumberFormat="1" applyFont="1" applyFill="1" applyBorder="1" applyAlignment="1">
      <alignment horizontal="center" vertical="center" shrinkToFit="1"/>
    </xf>
    <xf numFmtId="2" fontId="59" fillId="19" borderId="23" xfId="1" applyNumberFormat="1" applyFont="1" applyFill="1" applyBorder="1" applyAlignment="1">
      <alignment horizontal="center" vertical="center" shrinkToFit="1"/>
    </xf>
    <xf numFmtId="43" fontId="35" fillId="0" borderId="48" xfId="18" applyFont="1" applyBorder="1" applyAlignment="1">
      <alignment horizontal="center"/>
    </xf>
    <xf numFmtId="43" fontId="35" fillId="0" borderId="50" xfId="18" applyFont="1" applyBorder="1" applyAlignment="1">
      <alignment horizontal="center"/>
    </xf>
    <xf numFmtId="0" fontId="33" fillId="0" borderId="105" xfId="20" applyFont="1" applyBorder="1" applyAlignment="1">
      <alignment horizontal="center" vertical="center" wrapText="1"/>
    </xf>
    <xf numFmtId="0" fontId="33" fillId="0" borderId="108" xfId="20" applyFont="1" applyBorder="1" applyAlignment="1">
      <alignment horizontal="center" vertical="center" wrapText="1"/>
    </xf>
    <xf numFmtId="0" fontId="19" fillId="0" borderId="51" xfId="3" applyFont="1" applyBorder="1" applyAlignment="1">
      <alignment horizontal="left" vertical="center" wrapText="1"/>
    </xf>
    <xf numFmtId="0" fontId="19" fillId="0" borderId="51" xfId="3" applyFont="1" applyBorder="1" applyAlignment="1">
      <alignment horizontal="left" vertical="center"/>
    </xf>
    <xf numFmtId="0" fontId="29" fillId="0" borderId="51" xfId="3" applyFont="1" applyBorder="1" applyAlignment="1">
      <alignment horizontal="center" vertical="center"/>
    </xf>
    <xf numFmtId="0" fontId="29" fillId="0" borderId="30" xfId="3" applyFont="1" applyBorder="1" applyAlignment="1">
      <alignment horizontal="center" vertical="center" wrapText="1"/>
    </xf>
    <xf numFmtId="0" fontId="29" fillId="0" borderId="32" xfId="3" applyFont="1" applyBorder="1" applyAlignment="1">
      <alignment horizontal="center" vertical="center" wrapText="1"/>
    </xf>
    <xf numFmtId="0" fontId="28" fillId="20" borderId="54" xfId="3"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30" xfId="3" applyFont="1" applyFill="1" applyBorder="1" applyAlignment="1">
      <alignment horizontal="center" vertical="center" wrapText="1"/>
    </xf>
    <xf numFmtId="0" fontId="19" fillId="20" borderId="31" xfId="3" applyFont="1" applyFill="1" applyBorder="1" applyAlignment="1">
      <alignment horizontal="center" vertical="center" wrapText="1"/>
    </xf>
    <xf numFmtId="0" fontId="19" fillId="20" borderId="32" xfId="3" applyFont="1" applyFill="1" applyBorder="1" applyAlignment="1">
      <alignment horizontal="center" vertical="center" wrapText="1"/>
    </xf>
    <xf numFmtId="0" fontId="29" fillId="0" borderId="31" xfId="3" applyFont="1" applyBorder="1" applyAlignment="1">
      <alignment horizontal="center" vertical="center" wrapText="1"/>
    </xf>
    <xf numFmtId="0" fontId="19" fillId="0" borderId="30" xfId="3" applyFont="1" applyBorder="1" applyAlignment="1">
      <alignment horizontal="center" vertical="center"/>
    </xf>
    <xf numFmtId="0" fontId="19" fillId="0" borderId="31" xfId="3" applyFont="1" applyBorder="1" applyAlignment="1">
      <alignment horizontal="center" vertical="center"/>
    </xf>
    <xf numFmtId="0" fontId="19" fillId="0" borderId="32" xfId="3" applyFont="1" applyBorder="1" applyAlignment="1">
      <alignment horizontal="center" vertical="center"/>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9" fillId="0" borderId="54"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8" fillId="20" borderId="27" xfId="2" applyFont="1" applyFill="1" applyBorder="1" applyAlignment="1">
      <alignment horizontal="center" vertical="center" wrapText="1"/>
    </xf>
    <xf numFmtId="0" fontId="28" fillId="20" borderId="33" xfId="2" applyFont="1" applyFill="1" applyBorder="1" applyAlignment="1">
      <alignment horizontal="center" vertical="center" wrapText="1"/>
    </xf>
    <xf numFmtId="0" fontId="28" fillId="20" borderId="36" xfId="2" applyFont="1" applyFill="1" applyBorder="1" applyAlignment="1">
      <alignment horizontal="center" vertical="center" wrapText="1"/>
    </xf>
    <xf numFmtId="0" fontId="19" fillId="20" borderId="51" xfId="3" applyFont="1" applyFill="1" applyBorder="1" applyAlignment="1">
      <alignment horizontal="center" vertical="center"/>
    </xf>
    <xf numFmtId="0" fontId="28" fillId="0" borderId="97" xfId="2" applyFont="1" applyBorder="1" applyAlignment="1">
      <alignment horizontal="left" vertical="center" wrapText="1"/>
    </xf>
    <xf numFmtId="0" fontId="28" fillId="0" borderId="98" xfId="2" applyFont="1" applyBorder="1" applyAlignment="1">
      <alignment horizontal="left" vertical="center" wrapText="1"/>
    </xf>
    <xf numFmtId="0" fontId="28" fillId="0" borderId="99" xfId="2" applyFont="1" applyBorder="1" applyAlignment="1">
      <alignment horizontal="left" vertical="center" wrapText="1"/>
    </xf>
    <xf numFmtId="0" fontId="28" fillId="0" borderId="100" xfId="2" applyFont="1" applyBorder="1" applyAlignment="1">
      <alignment horizontal="left" vertical="center" wrapText="1"/>
    </xf>
    <xf numFmtId="0" fontId="28" fillId="0" borderId="101" xfId="2" applyFont="1" applyBorder="1" applyAlignment="1">
      <alignment horizontal="left" vertical="center" wrapText="1"/>
    </xf>
    <xf numFmtId="0" fontId="28" fillId="0" borderId="102" xfId="2" applyFont="1" applyBorder="1" applyAlignment="1">
      <alignment horizontal="left" vertical="center" wrapText="1"/>
    </xf>
    <xf numFmtId="0" fontId="28" fillId="0" borderId="103" xfId="2" applyFont="1" applyBorder="1" applyAlignment="1">
      <alignment horizontal="left" vertical="center" wrapText="1"/>
    </xf>
    <xf numFmtId="0" fontId="28" fillId="0" borderId="104" xfId="2" applyFont="1" applyBorder="1" applyAlignment="1">
      <alignment horizontal="left" vertical="center" wrapText="1"/>
    </xf>
    <xf numFmtId="0" fontId="29" fillId="0" borderId="30" xfId="3" applyFont="1" applyBorder="1" applyAlignment="1">
      <alignment horizontal="center" vertical="center"/>
    </xf>
    <xf numFmtId="0" fontId="29" fillId="0" borderId="32" xfId="3" applyFont="1" applyBorder="1" applyAlignment="1">
      <alignment horizontal="center" vertical="center"/>
    </xf>
    <xf numFmtId="0" fontId="58" fillId="0" borderId="30" xfId="3" applyFont="1" applyBorder="1" applyAlignment="1">
      <alignment horizontal="center" vertical="center" wrapText="1"/>
    </xf>
    <xf numFmtId="0" fontId="58" fillId="0" borderId="32" xfId="3" applyFont="1" applyBorder="1" applyAlignment="1">
      <alignment horizontal="center" vertical="center" wrapText="1"/>
    </xf>
    <xf numFmtId="0" fontId="29" fillId="0" borderId="31" xfId="3" applyFont="1" applyBorder="1" applyAlignment="1">
      <alignment horizontal="center" vertical="center"/>
    </xf>
    <xf numFmtId="0" fontId="33" fillId="0" borderId="47" xfId="20" applyFont="1" applyBorder="1" applyAlignment="1">
      <alignment horizontal="left" vertical="center" wrapText="1"/>
    </xf>
    <xf numFmtId="0" fontId="28" fillId="0" borderId="97" xfId="2" applyFont="1" applyBorder="1" applyAlignment="1">
      <alignment horizontal="center" vertical="center" wrapText="1"/>
    </xf>
    <xf numFmtId="0" fontId="28" fillId="0" borderId="98" xfId="2" applyFont="1" applyBorder="1" applyAlignment="1">
      <alignment horizontal="center" vertical="center" wrapText="1"/>
    </xf>
    <xf numFmtId="0" fontId="28" fillId="0" borderId="99" xfId="2" applyFont="1" applyBorder="1" applyAlignment="1">
      <alignment horizontal="center" vertical="center" wrapText="1"/>
    </xf>
    <xf numFmtId="0" fontId="28" fillId="0" borderId="100" xfId="2" applyFont="1" applyBorder="1" applyAlignment="1">
      <alignment horizontal="center" vertical="center" wrapText="1"/>
    </xf>
    <xf numFmtId="0" fontId="28" fillId="0" borderId="101" xfId="2" applyFont="1" applyBorder="1" applyAlignment="1">
      <alignment horizontal="center" vertical="center" wrapText="1"/>
    </xf>
    <xf numFmtId="0" fontId="28" fillId="0" borderId="102" xfId="2" applyFont="1" applyBorder="1" applyAlignment="1">
      <alignment horizontal="center" vertical="center" wrapText="1"/>
    </xf>
    <xf numFmtId="0" fontId="28" fillId="0" borderId="103" xfId="2" applyFont="1" applyBorder="1" applyAlignment="1">
      <alignment horizontal="center" vertical="center" wrapText="1"/>
    </xf>
    <xf numFmtId="0" fontId="28" fillId="0" borderId="104" xfId="2" applyFont="1" applyBorder="1" applyAlignment="1">
      <alignment horizontal="center" vertical="center" wrapText="1"/>
    </xf>
    <xf numFmtId="0" fontId="33" fillId="0" borderId="90" xfId="20" applyFont="1" applyBorder="1" applyAlignment="1">
      <alignment horizontal="center" vertical="center" wrapText="1"/>
    </xf>
    <xf numFmtId="0" fontId="27" fillId="0" borderId="72" xfId="2" applyFont="1" applyBorder="1" applyAlignment="1">
      <alignment horizontal="center" vertical="center" wrapText="1"/>
    </xf>
    <xf numFmtId="0" fontId="27" fillId="0" borderId="58" xfId="2" applyFont="1" applyBorder="1" applyAlignment="1">
      <alignment horizontal="center" vertical="center" wrapText="1"/>
    </xf>
    <xf numFmtId="0" fontId="27" fillId="0" borderId="64" xfId="2" applyFont="1" applyBorder="1" applyAlignment="1">
      <alignment horizontal="center" vertical="center" wrapText="1"/>
    </xf>
    <xf numFmtId="0" fontId="27" fillId="0" borderId="73" xfId="2" applyFont="1" applyBorder="1" applyAlignment="1">
      <alignment horizontal="center" vertical="center" wrapText="1"/>
    </xf>
    <xf numFmtId="0" fontId="27" fillId="0" borderId="60" xfId="2" applyFont="1" applyBorder="1" applyAlignment="1">
      <alignment horizontal="center" vertical="center" wrapText="1"/>
    </xf>
    <xf numFmtId="0" fontId="27" fillId="0" borderId="70" xfId="2" applyFont="1" applyBorder="1" applyAlignment="1">
      <alignment horizontal="center" vertical="center" wrapText="1"/>
    </xf>
    <xf numFmtId="0" fontId="29" fillId="0" borderId="72" xfId="3" applyFont="1" applyBorder="1" applyAlignment="1">
      <alignment horizontal="center" vertical="center" wrapText="1"/>
    </xf>
    <xf numFmtId="0" fontId="29" fillId="0" borderId="83" xfId="3" applyFont="1" applyBorder="1" applyAlignment="1">
      <alignment horizontal="center" vertical="center" wrapText="1"/>
    </xf>
    <xf numFmtId="0" fontId="27" fillId="0" borderId="82" xfId="2" applyFont="1" applyBorder="1" applyAlignment="1">
      <alignment horizontal="center" vertical="center" wrapText="1"/>
    </xf>
    <xf numFmtId="0" fontId="27" fillId="0" borderId="87" xfId="2" applyFont="1" applyBorder="1" applyAlignment="1">
      <alignment horizontal="center" vertical="center" wrapText="1"/>
    </xf>
    <xf numFmtId="0" fontId="27" fillId="0" borderId="81" xfId="2" applyFont="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7" fillId="20" borderId="75"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61"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82" xfId="2" applyFont="1" applyFill="1" applyBorder="1" applyAlignment="1">
      <alignment horizontal="center" vertical="center" wrapText="1"/>
    </xf>
    <xf numFmtId="0" fontId="28" fillId="16" borderId="51" xfId="2" applyFont="1" applyFill="1" applyBorder="1" applyAlignment="1">
      <alignment horizontal="left"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0" borderId="11" xfId="0" applyFont="1" applyBorder="1" applyAlignment="1">
      <alignment horizontal="center" vertical="center" wrapText="1"/>
    </xf>
    <xf numFmtId="0" fontId="28" fillId="16" borderId="51" xfId="2" applyFont="1" applyFill="1" applyBorder="1" applyAlignment="1">
      <alignment horizontal="center" vertical="center" wrapText="1"/>
    </xf>
    <xf numFmtId="0" fontId="28" fillId="28" borderId="79" xfId="3" applyFont="1" applyFill="1" applyBorder="1" applyAlignment="1">
      <alignment horizontal="center" vertical="center" wrapText="1"/>
    </xf>
    <xf numFmtId="0" fontId="28" fillId="28" borderId="76"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6" fillId="20" borderId="52" xfId="3" applyFont="1" applyFill="1" applyBorder="1" applyAlignment="1">
      <alignment horizontal="center" vertical="center" wrapText="1"/>
    </xf>
    <xf numFmtId="0" fontId="46" fillId="20" borderId="42" xfId="3" applyFont="1" applyFill="1" applyBorder="1" applyAlignment="1">
      <alignment horizontal="center" vertical="center" wrapText="1"/>
    </xf>
    <xf numFmtId="0" fontId="46" fillId="20" borderId="11" xfId="3" applyFont="1" applyFill="1" applyAlignment="1">
      <alignment horizontal="center" vertical="center" wrapText="1"/>
    </xf>
    <xf numFmtId="0" fontId="46" fillId="20" borderId="45"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8" borderId="57" xfId="3" applyFont="1" applyFill="1" applyBorder="1" applyAlignment="1">
      <alignment horizontal="center" vertical="center" wrapText="1"/>
    </xf>
    <xf numFmtId="0" fontId="46" fillId="28" borderId="69" xfId="3" applyFont="1" applyFill="1" applyBorder="1" applyAlignment="1">
      <alignment horizontal="center" vertical="center" wrapText="1"/>
    </xf>
    <xf numFmtId="0" fontId="46" fillId="28" borderId="59" xfId="3" applyFont="1" applyFill="1" applyBorder="1" applyAlignment="1">
      <alignment horizontal="center" vertical="center" wrapText="1"/>
    </xf>
    <xf numFmtId="0" fontId="28" fillId="28" borderId="47" xfId="3" applyFont="1" applyFill="1" applyBorder="1" applyAlignment="1">
      <alignment horizontal="center" vertical="center" wrapText="1"/>
    </xf>
    <xf numFmtId="0" fontId="46" fillId="28" borderId="30" xfId="3" applyFont="1" applyFill="1" applyBorder="1" applyAlignment="1">
      <alignment horizontal="center" vertical="center" wrapText="1"/>
    </xf>
    <xf numFmtId="0" fontId="46" fillId="28" borderId="32" xfId="3" applyFont="1" applyFill="1" applyBorder="1" applyAlignment="1">
      <alignment horizontal="center" vertical="center" wrapText="1"/>
    </xf>
    <xf numFmtId="0" fontId="28" fillId="20" borderId="31" xfId="3" applyFont="1" applyFill="1" applyBorder="1" applyAlignment="1">
      <alignment horizontal="center" vertical="center" wrapText="1"/>
    </xf>
    <xf numFmtId="0" fontId="35" fillId="20" borderId="31" xfId="3" applyFont="1" applyFill="1" applyBorder="1" applyAlignment="1">
      <alignment horizontal="center" vertical="center" wrapText="1"/>
    </xf>
    <xf numFmtId="0" fontId="35" fillId="20" borderId="32" xfId="3" applyFont="1" applyFill="1" applyBorder="1" applyAlignment="1">
      <alignment horizontal="center" vertical="center" wrapText="1"/>
    </xf>
    <xf numFmtId="0" fontId="28" fillId="16" borderId="30" xfId="3" applyFont="1" applyFill="1" applyBorder="1" applyAlignment="1">
      <alignment horizontal="center" vertical="center" wrapText="1"/>
    </xf>
    <xf numFmtId="0" fontId="28" fillId="16" borderId="31" xfId="3" applyFont="1" applyFill="1" applyBorder="1" applyAlignment="1">
      <alignment horizontal="center" vertical="center" wrapText="1"/>
    </xf>
    <xf numFmtId="0" fontId="28" fillId="16" borderId="32"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44" xfId="3" applyFont="1" applyFill="1" applyBorder="1" applyAlignment="1">
      <alignment horizontal="center" vertical="center" wrapText="1"/>
    </xf>
    <xf numFmtId="0" fontId="28" fillId="20" borderId="30" xfId="2" applyFont="1" applyFill="1" applyBorder="1" applyAlignment="1">
      <alignment horizontal="left" vertical="center" wrapText="1"/>
    </xf>
    <xf numFmtId="0" fontId="28" fillId="20" borderId="32" xfId="2" applyFont="1" applyFill="1" applyBorder="1" applyAlignment="1">
      <alignment horizontal="left" vertical="center" wrapText="1"/>
    </xf>
    <xf numFmtId="0" fontId="27" fillId="0" borderId="51" xfId="0" applyFont="1" applyBorder="1" applyAlignment="1">
      <alignment horizontal="left" vertical="center" wrapText="1"/>
    </xf>
    <xf numFmtId="0" fontId="54" fillId="0" borderId="27" xfId="2" applyFont="1" applyBorder="1" applyAlignment="1">
      <alignment horizontal="center" vertical="center" wrapText="1"/>
    </xf>
    <xf numFmtId="0" fontId="54" fillId="0" borderId="43" xfId="2" applyFont="1" applyBorder="1" applyAlignment="1">
      <alignment horizontal="center" vertical="center" wrapText="1"/>
    </xf>
    <xf numFmtId="0" fontId="54" fillId="0" borderId="42" xfId="2" applyFont="1" applyBorder="1" applyAlignment="1">
      <alignment horizontal="center" vertical="center" wrapText="1"/>
    </xf>
    <xf numFmtId="0" fontId="54" fillId="0" borderId="33" xfId="2" applyFont="1" applyBorder="1" applyAlignment="1">
      <alignment horizontal="center" vertical="center" wrapText="1"/>
    </xf>
    <xf numFmtId="0" fontId="54" fillId="0" borderId="11" xfId="2" applyFont="1" applyAlignment="1">
      <alignment horizontal="center" vertical="center" wrapText="1"/>
    </xf>
    <xf numFmtId="0" fontId="54" fillId="0" borderId="41" xfId="2" applyFont="1" applyBorder="1" applyAlignment="1">
      <alignment horizontal="center" vertical="center" wrapText="1"/>
    </xf>
    <xf numFmtId="0" fontId="54" fillId="0" borderId="36" xfId="2" applyFont="1" applyBorder="1" applyAlignment="1">
      <alignment horizontal="center" vertical="center" wrapText="1"/>
    </xf>
    <xf numFmtId="0" fontId="54" fillId="0" borderId="45" xfId="2" applyFont="1" applyBorder="1" applyAlignment="1">
      <alignment horizontal="center" vertical="center" wrapText="1"/>
    </xf>
    <xf numFmtId="0" fontId="54" fillId="0" borderId="44" xfId="2" applyFont="1" applyBorder="1" applyAlignment="1">
      <alignment horizontal="center" vertical="center" wrapText="1"/>
    </xf>
    <xf numFmtId="0" fontId="50" fillId="25" borderId="27" xfId="2" applyFont="1" applyFill="1" applyBorder="1" applyAlignment="1">
      <alignment horizontal="center" vertical="center" wrapText="1"/>
    </xf>
    <xf numFmtId="0" fontId="50" fillId="25" borderId="43" xfId="2" applyFont="1" applyFill="1" applyBorder="1" applyAlignment="1">
      <alignment horizontal="center" vertical="center" wrapText="1"/>
    </xf>
    <xf numFmtId="0" fontId="50" fillId="25" borderId="42" xfId="2" applyFont="1" applyFill="1" applyBorder="1" applyAlignment="1">
      <alignment horizontal="center" vertical="center" wrapText="1"/>
    </xf>
    <xf numFmtId="0" fontId="50" fillId="25" borderId="33" xfId="2" applyFont="1" applyFill="1" applyBorder="1" applyAlignment="1">
      <alignment horizontal="center" vertical="center" wrapText="1"/>
    </xf>
    <xf numFmtId="0" fontId="50" fillId="25" borderId="11" xfId="2" applyFont="1" applyFill="1" applyAlignment="1">
      <alignment horizontal="center" vertical="center" wrapText="1"/>
    </xf>
    <xf numFmtId="0" fontId="50" fillId="25" borderId="41" xfId="2" applyFont="1" applyFill="1" applyBorder="1" applyAlignment="1">
      <alignment horizontal="center" vertical="center" wrapText="1"/>
    </xf>
    <xf numFmtId="0" fontId="50" fillId="25" borderId="36" xfId="2" applyFont="1" applyFill="1" applyBorder="1" applyAlignment="1">
      <alignment horizontal="center" vertical="center" wrapText="1"/>
    </xf>
    <xf numFmtId="0" fontId="50" fillId="25" borderId="45" xfId="2" applyFont="1" applyFill="1" applyBorder="1" applyAlignment="1">
      <alignment horizontal="center" vertical="center" wrapText="1"/>
    </xf>
    <xf numFmtId="0" fontId="50" fillId="25" borderId="44" xfId="2" applyFont="1" applyFill="1" applyBorder="1" applyAlignment="1">
      <alignment horizontal="center" vertical="center" wrapText="1"/>
    </xf>
    <xf numFmtId="0" fontId="28" fillId="16" borderId="36" xfId="3" applyFont="1" applyFill="1" applyBorder="1" applyAlignment="1">
      <alignment horizontal="center" vertical="center" wrapText="1"/>
    </xf>
    <xf numFmtId="0" fontId="28" fillId="16" borderId="45" xfId="3" applyFont="1" applyFill="1" applyBorder="1" applyAlignment="1">
      <alignment horizontal="center" vertical="center" wrapText="1"/>
    </xf>
    <xf numFmtId="0" fontId="28" fillId="16" borderId="44" xfId="3" applyFont="1" applyFill="1" applyBorder="1" applyAlignment="1">
      <alignment horizontal="center" vertical="center" wrapText="1"/>
    </xf>
    <xf numFmtId="0" fontId="46" fillId="20" borderId="33" xfId="3" applyFont="1" applyFill="1" applyBorder="1" applyAlignment="1">
      <alignment horizontal="center" vertical="center" wrapText="1"/>
    </xf>
    <xf numFmtId="0" fontId="57" fillId="20" borderId="34" xfId="19" applyFont="1" applyFill="1" applyBorder="1" applyAlignment="1">
      <alignment horizontal="center" vertical="center" wrapText="1"/>
    </xf>
    <xf numFmtId="0" fontId="57" fillId="20" borderId="38" xfId="19" applyFont="1" applyFill="1" applyBorder="1" applyAlignment="1">
      <alignment horizontal="center" vertical="center" wrapText="1"/>
    </xf>
    <xf numFmtId="0" fontId="57" fillId="20" borderId="35" xfId="19" applyFont="1" applyFill="1" applyBorder="1" applyAlignment="1">
      <alignment horizontal="center" vertical="center" wrapText="1"/>
    </xf>
    <xf numFmtId="0" fontId="57" fillId="20" borderId="39" xfId="19" applyFont="1" applyFill="1" applyBorder="1" applyAlignment="1">
      <alignment horizontal="center" vertical="center" wrapText="1"/>
    </xf>
    <xf numFmtId="0" fontId="2" fillId="25" borderId="11" xfId="19" applyFill="1" applyAlignment="1">
      <alignment horizontal="center"/>
    </xf>
    <xf numFmtId="0" fontId="57" fillId="20" borderId="79" xfId="19" applyFont="1" applyFill="1" applyBorder="1" applyAlignment="1">
      <alignment horizontal="center" vertical="center"/>
    </xf>
    <xf numFmtId="0" fontId="57" fillId="20" borderId="62" xfId="19" applyFont="1" applyFill="1" applyBorder="1" applyAlignment="1">
      <alignment horizontal="center" vertical="center"/>
    </xf>
    <xf numFmtId="0" fontId="57" fillId="20" borderId="76" xfId="19" applyFont="1" applyFill="1" applyBorder="1" applyAlignment="1">
      <alignment horizontal="center" vertical="center"/>
    </xf>
    <xf numFmtId="0" fontId="40" fillId="26" borderId="75" xfId="14" quotePrefix="1" applyNumberFormat="1" applyFill="1" applyBorder="1" applyAlignment="1">
      <alignment horizontal="center" vertical="center" wrapText="1"/>
    </xf>
    <xf numFmtId="0" fontId="40" fillId="26" borderId="37" xfId="14" quotePrefix="1" applyNumberFormat="1" applyFill="1" applyBorder="1" applyAlignment="1">
      <alignment horizontal="center" vertical="center" wrapText="1"/>
    </xf>
    <xf numFmtId="0" fontId="40" fillId="26" borderId="34" xfId="14" quotePrefix="1" applyNumberFormat="1" applyFill="1" applyBorder="1" applyAlignment="1">
      <alignment horizontal="center" vertical="center" wrapText="1"/>
    </xf>
    <xf numFmtId="0" fontId="40" fillId="26" borderId="38" xfId="14" quotePrefix="1" applyNumberFormat="1" applyFill="1" applyBorder="1" applyAlignment="1">
      <alignment horizontal="center" vertical="center" wrapText="1"/>
    </xf>
    <xf numFmtId="0" fontId="40" fillId="26" borderId="34" xfId="14" applyNumberFormat="1" applyFill="1" applyBorder="1" applyAlignment="1">
      <alignment horizontal="center" vertical="center" wrapText="1"/>
    </xf>
    <xf numFmtId="0" fontId="40" fillId="26" borderId="38" xfId="14" applyNumberFormat="1" applyFill="1" applyBorder="1" applyAlignment="1">
      <alignment horizontal="center" vertical="center" wrapText="1"/>
    </xf>
    <xf numFmtId="0" fontId="40" fillId="16" borderId="34" xfId="12" quotePrefix="1" applyNumberFormat="1" applyFont="1" applyFill="1" applyBorder="1" applyAlignment="1">
      <alignment horizontal="center" vertical="center" wrapText="1"/>
    </xf>
    <xf numFmtId="0" fontId="40" fillId="16" borderId="38" xfId="12" quotePrefix="1" applyNumberFormat="1" applyFont="1" applyFill="1" applyBorder="1" applyAlignment="1">
      <alignment horizontal="center" vertical="center" wrapText="1"/>
    </xf>
    <xf numFmtId="0" fontId="57" fillId="20" borderId="57" xfId="19" applyFont="1" applyFill="1" applyBorder="1" applyAlignment="1">
      <alignment horizontal="center" vertical="center" wrapText="1"/>
    </xf>
    <xf numFmtId="0" fontId="57" fillId="20" borderId="80" xfId="19" applyFont="1" applyFill="1" applyBorder="1" applyAlignment="1">
      <alignment horizontal="center" vertical="center" wrapText="1"/>
    </xf>
    <xf numFmtId="0" fontId="57" fillId="20" borderId="61" xfId="19" applyFont="1" applyFill="1" applyBorder="1" applyAlignment="1">
      <alignment horizontal="center" vertical="center"/>
    </xf>
    <xf numFmtId="0" fontId="53" fillId="16" borderId="35" xfId="19" applyFont="1" applyFill="1" applyBorder="1" applyAlignment="1">
      <alignment horizontal="center" vertical="center" wrapText="1"/>
    </xf>
    <xf numFmtId="0" fontId="53" fillId="16" borderId="39" xfId="19" applyFont="1" applyFill="1" applyBorder="1" applyAlignment="1">
      <alignment horizontal="center" vertical="center" wrapText="1"/>
    </xf>
    <xf numFmtId="0" fontId="27" fillId="0" borderId="11" xfId="2" applyFont="1" applyAlignment="1">
      <alignment horizontal="center" vertical="center" wrapText="1"/>
    </xf>
    <xf numFmtId="0" fontId="27" fillId="0" borderId="45" xfId="2" applyFont="1" applyBorder="1" applyAlignment="1">
      <alignment horizontal="center" vertical="center" wrapText="1"/>
    </xf>
    <xf numFmtId="0" fontId="28" fillId="25" borderId="36" xfId="2" applyFont="1" applyFill="1" applyBorder="1" applyAlignment="1">
      <alignment horizontal="center" vertical="center"/>
    </xf>
    <xf numFmtId="0" fontId="28" fillId="25" borderId="45" xfId="2" applyFont="1" applyFill="1" applyBorder="1" applyAlignment="1">
      <alignment horizontal="center" vertical="center"/>
    </xf>
    <xf numFmtId="0" fontId="28" fillId="25" borderId="44" xfId="2" applyFont="1" applyFill="1" applyBorder="1" applyAlignment="1">
      <alignment horizontal="center" vertical="center"/>
    </xf>
    <xf numFmtId="0" fontId="50" fillId="0" borderId="51" xfId="0" applyFont="1" applyBorder="1" applyAlignment="1">
      <alignment horizontal="left" vertical="center" wrapText="1"/>
    </xf>
    <xf numFmtId="0" fontId="28" fillId="25" borderId="54" xfId="2" applyFont="1" applyFill="1" applyBorder="1" applyAlignment="1">
      <alignment horizontal="center" vertical="center"/>
    </xf>
    <xf numFmtId="0" fontId="28" fillId="25" borderId="52" xfId="2" applyFont="1" applyFill="1" applyBorder="1" applyAlignment="1">
      <alignment horizontal="center" vertical="center"/>
    </xf>
    <xf numFmtId="0" fontId="27" fillId="0" borderId="30" xfId="0" applyFont="1" applyBorder="1" applyAlignment="1">
      <alignment horizontal="center" vertical="center"/>
    </xf>
    <xf numFmtId="0" fontId="27" fillId="0" borderId="32" xfId="0" applyFont="1" applyBorder="1" applyAlignment="1">
      <alignment horizontal="center" vertical="center"/>
    </xf>
    <xf numFmtId="0" fontId="28" fillId="16" borderId="27" xfId="0" applyFont="1" applyFill="1" applyBorder="1" applyAlignment="1">
      <alignment horizontal="center" vertical="center"/>
    </xf>
    <xf numFmtId="0" fontId="28" fillId="16" borderId="43" xfId="0" applyFont="1" applyFill="1" applyBorder="1" applyAlignment="1">
      <alignment horizontal="center" vertical="center"/>
    </xf>
    <xf numFmtId="0" fontId="28" fillId="16" borderId="42" xfId="0" applyFont="1" applyFill="1" applyBorder="1" applyAlignment="1">
      <alignment horizontal="center" vertical="center"/>
    </xf>
    <xf numFmtId="0" fontId="28" fillId="16" borderId="33" xfId="0" applyFont="1" applyFill="1" applyBorder="1" applyAlignment="1">
      <alignment horizontal="center" vertical="center"/>
    </xf>
    <xf numFmtId="0" fontId="28" fillId="16" borderId="11" xfId="0" applyFont="1" applyFill="1" applyBorder="1" applyAlignment="1">
      <alignment horizontal="center" vertical="center"/>
    </xf>
    <xf numFmtId="0" fontId="28" fillId="16" borderId="41" xfId="0" applyFont="1" applyFill="1" applyBorder="1" applyAlignment="1">
      <alignment horizontal="center" vertical="center"/>
    </xf>
    <xf numFmtId="0" fontId="28" fillId="16" borderId="36" xfId="0" applyFont="1" applyFill="1" applyBorder="1" applyAlignment="1">
      <alignment horizontal="center" vertical="center"/>
    </xf>
    <xf numFmtId="0" fontId="28" fillId="16" borderId="45" xfId="0" applyFont="1" applyFill="1" applyBorder="1" applyAlignment="1">
      <alignment horizontal="center" vertical="center"/>
    </xf>
    <xf numFmtId="0" fontId="28" fillId="16" borderId="44" xfId="0" applyFont="1" applyFill="1" applyBorder="1" applyAlignment="1">
      <alignment horizontal="center" vertical="center"/>
    </xf>
    <xf numFmtId="0" fontId="29" fillId="0" borderId="47"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85" xfId="0" applyFont="1" applyBorder="1" applyAlignment="1">
      <alignment horizontal="center" vertical="center" wrapText="1"/>
    </xf>
    <xf numFmtId="0" fontId="29" fillId="0" borderId="42" xfId="0" applyFont="1" applyBorder="1" applyAlignment="1">
      <alignment horizontal="center" vertical="center" wrapText="1"/>
    </xf>
    <xf numFmtId="0" fontId="28" fillId="20" borderId="67" xfId="2" applyFont="1" applyFill="1" applyBorder="1" applyAlignment="1">
      <alignment horizontal="center" vertical="center" wrapText="1"/>
    </xf>
    <xf numFmtId="0" fontId="28" fillId="20" borderId="68" xfId="2" applyFont="1" applyFill="1" applyBorder="1" applyAlignment="1">
      <alignment horizontal="center" vertical="center" wrapText="1"/>
    </xf>
    <xf numFmtId="0" fontId="27" fillId="0" borderId="51" xfId="2" applyFont="1" applyBorder="1" applyAlignment="1">
      <alignment horizontal="center" vertical="center" wrapText="1"/>
    </xf>
    <xf numFmtId="0" fontId="28" fillId="0" borderId="54" xfId="2" applyFont="1" applyBorder="1" applyAlignment="1">
      <alignment horizontal="center" vertical="center"/>
    </xf>
    <xf numFmtId="0" fontId="28" fillId="0" borderId="52" xfId="2" applyFont="1" applyBorder="1" applyAlignment="1">
      <alignment horizontal="center" vertical="center"/>
    </xf>
    <xf numFmtId="0" fontId="13" fillId="7" borderId="22"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9" fillId="8" borderId="11" xfId="0" applyFont="1" applyFill="1" applyBorder="1" applyAlignment="1">
      <alignment horizontal="center" vertical="center"/>
    </xf>
    <xf numFmtId="0" fontId="13" fillId="2" borderId="5" xfId="0" applyFont="1" applyFill="1" applyBorder="1" applyAlignment="1">
      <alignment horizontal="left" vertical="center" wrapText="1"/>
    </xf>
    <xf numFmtId="0" fontId="13" fillId="2" borderId="5" xfId="0" applyFont="1" applyFill="1" applyBorder="1" applyAlignment="1">
      <alignment horizontal="center" vertical="center" wrapText="1"/>
    </xf>
    <xf numFmtId="0" fontId="13" fillId="0" borderId="22" xfId="0" applyFont="1" applyBorder="1" applyAlignment="1">
      <alignment horizontal="center" vertical="center" wrapText="1"/>
    </xf>
    <xf numFmtId="0" fontId="16" fillId="2" borderId="22" xfId="0" applyFont="1" applyFill="1" applyBorder="1" applyAlignment="1">
      <alignment horizontal="left" vertical="center" wrapText="1"/>
    </xf>
    <xf numFmtId="0" fontId="41" fillId="0" borderId="47" xfId="24" applyFont="1" applyBorder="1" applyAlignment="1">
      <alignment vertical="center" wrapText="1"/>
    </xf>
    <xf numFmtId="0" fontId="36" fillId="0" borderId="47" xfId="24" applyFont="1" applyBorder="1" applyAlignment="1">
      <alignment vertical="center"/>
    </xf>
    <xf numFmtId="0" fontId="36" fillId="25" borderId="47" xfId="24" applyFont="1" applyFill="1" applyBorder="1" applyAlignment="1">
      <alignment vertical="center"/>
    </xf>
  </cellXfs>
  <cellStyles count="34">
    <cellStyle name="Hyperlink" xfId="16" xr:uid="{FF327CB4-B363-4859-B3D4-FEC05C720CF9}"/>
    <cellStyle name="Millares" xfId="18" builtinId="3"/>
    <cellStyle name="Millares [0] 2" xfId="7" xr:uid="{00000000-0005-0000-0000-000001000000}"/>
    <cellStyle name="Millares [0] 2 2" xfId="28" xr:uid="{1AA15274-D5E8-4159-BA2B-6AC9573BFB2F}"/>
    <cellStyle name="Millares 2" xfId="5" xr:uid="{00000000-0005-0000-0000-000002000000}"/>
    <cellStyle name="Millares 2 2" xfId="26" xr:uid="{91931382-BBB3-4A45-A514-04D2A93C9DFE}"/>
    <cellStyle name="Millares 3" xfId="31" xr:uid="{1DBE94D4-A240-4755-9216-FC42D418A767}"/>
    <cellStyle name="Moneda" xfId="21" builtinId="4"/>
    <cellStyle name="Moneda [0] 2" xfId="8" xr:uid="{00000000-0005-0000-0000-000003000000}"/>
    <cellStyle name="Moneda [0] 2 2" xfId="29" xr:uid="{BFEFE533-150B-459C-AD37-1DA48FA0BEA0}"/>
    <cellStyle name="Moneda 2" xfId="4" xr:uid="{00000000-0005-0000-0000-000004000000}"/>
    <cellStyle name="Moneda 2 2" xfId="25" xr:uid="{8B9AAD33-A4F6-4E49-9421-43B29F3EBC6D}"/>
    <cellStyle name="Moneda 3" xfId="33" xr:uid="{ECDF0195-17B2-444B-BB27-6D84603E0684}"/>
    <cellStyle name="Normal" xfId="0" builtinId="0"/>
    <cellStyle name="Normal 2" xfId="2" xr:uid="{00000000-0005-0000-0000-000006000000}"/>
    <cellStyle name="Normal 3" xfId="3" xr:uid="{00000000-0005-0000-0000-000007000000}"/>
    <cellStyle name="Normal 3 2" xfId="24" xr:uid="{44530C9E-5F60-4CBB-9A6A-8EAECC68083F}"/>
    <cellStyle name="Normal 4" xfId="17" xr:uid="{49FC8E33-C0C3-4E0D-B8A8-D530E73D4CC5}"/>
    <cellStyle name="Normal 4 2" xfId="30" xr:uid="{B382779A-7803-42BB-82DA-0D40E8AFCAA9}"/>
    <cellStyle name="Normal 5" xfId="19" xr:uid="{C52B7D4A-D246-4DB4-9679-A0B39302B7C5}"/>
    <cellStyle name="Normal 5 2" xfId="32" xr:uid="{D8260EC5-B849-44CA-8628-515C92BEBBDE}"/>
    <cellStyle name="Normal 6" xfId="20" xr:uid="{11AB634A-331F-444F-86F9-70FBF7AA1F92}"/>
    <cellStyle name="Normal 7" xfId="22" xr:uid="{81D73300-E5C5-490C-846D-B8C65708F21C}"/>
    <cellStyle name="Porcentaje" xfId="1" builtinId="5"/>
    <cellStyle name="Porcentaje 2" xfId="6" xr:uid="{00000000-0005-0000-0000-000009000000}"/>
    <cellStyle name="Porcentaje 2 2" xfId="10" xr:uid="{00000000-0005-0000-0000-00000A000000}"/>
    <cellStyle name="Porcentaje 2 3" xfId="27" xr:uid="{4EF23079-81F0-4306-9062-A9A9DC59524F}"/>
    <cellStyle name="Porcentaje 3" xfId="23" xr:uid="{06C66B91-8C26-4402-B6FC-B804087D5745}"/>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B7467F88-880F-42CA-A68E-3F5281C6907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8325059D-1929-4BBC-87C6-8859EE0C7F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6D9922E4-0716-4310-AD54-F2EF11CECB5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5C14CA2B-0454-4CC1-B377-395712BB03A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2D2C90DC-5264-4614-A200-868D7BFBD72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4AB27BCF-F6EC-440F-B04C-BE5367AAEF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D8D53A7E-BD77-4B36-96C2-DC2A10FE9C2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B3EF4FBF-29D0-42DA-BE76-3A67E0789D5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852FBB2D-567A-4AA3-A131-960AF531205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512FE73E-19B3-4847-AD61-502FCEF4373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546100</xdr:colOff>
      <xdr:row>3</xdr:row>
      <xdr:rowOff>158751</xdr:rowOff>
    </xdr:to>
    <xdr:pic>
      <xdr:nvPicPr>
        <xdr:cNvPr id="2" name="Imagen 1">
          <a:extLst>
            <a:ext uri="{FF2B5EF4-FFF2-40B4-BE49-F238E27FC236}">
              <a16:creationId xmlns:a16="http://schemas.microsoft.com/office/drawing/2014/main" id="{B3A75EB2-7406-4140-854A-11562C142B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1.xml"/><Relationship Id="rId1" Type="http://schemas.openxmlformats.org/officeDocument/2006/relationships/printerSettings" Target="../printerSettings/printerSettings30.bin"/><Relationship Id="rId4"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70" customWidth="1"/>
    <col min="5" max="5" width="34.28515625" style="265" customWidth="1"/>
    <col min="6" max="6" width="31" style="265" customWidth="1"/>
    <col min="7" max="7" width="20.140625" style="265" customWidth="1"/>
    <col min="8" max="8" width="19.140625" style="265" customWidth="1"/>
    <col min="9" max="9" width="24" style="265" customWidth="1"/>
    <col min="10" max="10" width="18.7109375" style="265" customWidth="1"/>
    <col min="11" max="11" width="21.7109375" style="265" customWidth="1"/>
    <col min="12" max="16384" width="12" style="265"/>
  </cols>
  <sheetData>
    <row r="1" spans="1:12" x14ac:dyDescent="0.25">
      <c r="A1" s="268" t="s">
        <v>0</v>
      </c>
      <c r="B1" s="268" t="s">
        <v>1</v>
      </c>
      <c r="C1" s="268" t="s">
        <v>2</v>
      </c>
      <c r="D1" s="268" t="s">
        <v>3</v>
      </c>
      <c r="E1" s="269" t="s">
        <v>4</v>
      </c>
      <c r="F1" s="269" t="s">
        <v>5</v>
      </c>
      <c r="G1" s="269" t="s">
        <v>6</v>
      </c>
      <c r="H1" s="269" t="s">
        <v>7</v>
      </c>
      <c r="I1" s="269" t="s">
        <v>8</v>
      </c>
      <c r="J1" s="269" t="s">
        <v>9</v>
      </c>
      <c r="K1" s="269" t="s">
        <v>10</v>
      </c>
      <c r="L1" s="269" t="s">
        <v>11</v>
      </c>
    </row>
    <row r="2" spans="1:12" ht="25.5" x14ac:dyDescent="0.25">
      <c r="A2" s="270" t="s">
        <v>12</v>
      </c>
      <c r="B2" s="270" t="s">
        <v>13</v>
      </c>
      <c r="C2" s="270" t="s">
        <v>14</v>
      </c>
      <c r="D2" s="270" t="s">
        <v>15</v>
      </c>
      <c r="E2" s="265" t="s">
        <v>16</v>
      </c>
      <c r="F2" s="265" t="s">
        <v>17</v>
      </c>
      <c r="G2" s="270" t="s">
        <v>18</v>
      </c>
      <c r="H2" s="265" t="s">
        <v>19</v>
      </c>
      <c r="I2" s="265" t="s">
        <v>20</v>
      </c>
      <c r="J2" s="265" t="s">
        <v>21</v>
      </c>
      <c r="K2" s="265" t="s">
        <v>22</v>
      </c>
      <c r="L2" s="265" t="s">
        <v>23</v>
      </c>
    </row>
    <row r="3" spans="1:12" ht="25.5" x14ac:dyDescent="0.25">
      <c r="A3" s="270" t="s">
        <v>24</v>
      </c>
      <c r="B3" s="270" t="s">
        <v>25</v>
      </c>
      <c r="C3" s="270" t="s">
        <v>26</v>
      </c>
      <c r="D3" s="270" t="s">
        <v>27</v>
      </c>
      <c r="E3" s="265" t="s">
        <v>28</v>
      </c>
      <c r="F3" s="265" t="s">
        <v>29</v>
      </c>
      <c r="G3" s="270" t="s">
        <v>30</v>
      </c>
      <c r="H3" s="265" t="s">
        <v>31</v>
      </c>
      <c r="I3" s="265" t="s">
        <v>32</v>
      </c>
      <c r="J3" s="265" t="s">
        <v>33</v>
      </c>
      <c r="K3" s="265" t="s">
        <v>34</v>
      </c>
      <c r="L3" s="265" t="s">
        <v>35</v>
      </c>
    </row>
    <row r="4" spans="1:12" ht="25.5" x14ac:dyDescent="0.25">
      <c r="A4" s="270" t="s">
        <v>36</v>
      </c>
      <c r="B4" s="270" t="s">
        <v>37</v>
      </c>
      <c r="D4" s="270" t="s">
        <v>38</v>
      </c>
      <c r="E4" s="265" t="s">
        <v>39</v>
      </c>
      <c r="F4" s="265" t="s">
        <v>40</v>
      </c>
      <c r="G4" s="270" t="s">
        <v>41</v>
      </c>
      <c r="I4" s="265" t="s">
        <v>42</v>
      </c>
      <c r="J4" s="265" t="s">
        <v>23</v>
      </c>
      <c r="K4" s="265" t="s">
        <v>43</v>
      </c>
      <c r="L4" s="265" t="s">
        <v>26</v>
      </c>
    </row>
    <row r="5" spans="1:12" ht="25.5" x14ac:dyDescent="0.25">
      <c r="A5" s="270" t="s">
        <v>44</v>
      </c>
      <c r="B5" s="270" t="s">
        <v>45</v>
      </c>
      <c r="D5" s="270" t="s">
        <v>46</v>
      </c>
      <c r="E5" s="265" t="s">
        <v>47</v>
      </c>
      <c r="F5" s="265" t="s">
        <v>48</v>
      </c>
      <c r="G5" s="270" t="s">
        <v>49</v>
      </c>
      <c r="I5" s="265" t="s">
        <v>50</v>
      </c>
      <c r="J5" s="265" t="s">
        <v>51</v>
      </c>
    </row>
    <row r="6" spans="1:12" ht="25.5" x14ac:dyDescent="0.25">
      <c r="B6" s="270" t="s">
        <v>52</v>
      </c>
      <c r="D6" s="270" t="s">
        <v>53</v>
      </c>
      <c r="E6" s="265" t="s">
        <v>54</v>
      </c>
      <c r="F6" s="265" t="s">
        <v>55</v>
      </c>
      <c r="G6" s="270" t="s">
        <v>56</v>
      </c>
      <c r="I6" s="265" t="s">
        <v>57</v>
      </c>
    </row>
    <row r="7" spans="1:12" ht="25.5" x14ac:dyDescent="0.25">
      <c r="D7" s="270" t="s">
        <v>58</v>
      </c>
      <c r="E7" s="265" t="s">
        <v>59</v>
      </c>
      <c r="F7" s="265" t="s">
        <v>60</v>
      </c>
      <c r="G7" s="270" t="s">
        <v>61</v>
      </c>
      <c r="I7" s="265" t="s">
        <v>62</v>
      </c>
    </row>
    <row r="8" spans="1:12" x14ac:dyDescent="0.25">
      <c r="E8" s="265" t="s">
        <v>63</v>
      </c>
      <c r="F8" s="265" t="s">
        <v>64</v>
      </c>
      <c r="G8" s="265" t="s">
        <v>65</v>
      </c>
    </row>
    <row r="9" spans="1:12" x14ac:dyDescent="0.25">
      <c r="E9" s="265" t="s">
        <v>66</v>
      </c>
      <c r="F9" s="265" t="s">
        <v>67</v>
      </c>
    </row>
    <row r="10" spans="1:12" x14ac:dyDescent="0.25">
      <c r="E10" s="265" t="s">
        <v>68</v>
      </c>
      <c r="F10" s="265" t="s">
        <v>69</v>
      </c>
    </row>
    <row r="11" spans="1:12" x14ac:dyDescent="0.25">
      <c r="E11" s="265" t="s">
        <v>70</v>
      </c>
      <c r="F11" s="265" t="s">
        <v>71</v>
      </c>
    </row>
    <row r="12" spans="1:12" x14ac:dyDescent="0.25">
      <c r="E12" s="265" t="s">
        <v>72</v>
      </c>
      <c r="F12" s="265" t="s">
        <v>73</v>
      </c>
    </row>
    <row r="13" spans="1:12" x14ac:dyDescent="0.25">
      <c r="E13" s="265" t="s">
        <v>74</v>
      </c>
      <c r="F13" s="265" t="s">
        <v>75</v>
      </c>
    </row>
    <row r="14" spans="1:12" x14ac:dyDescent="0.25">
      <c r="E14" s="265" t="s">
        <v>76</v>
      </c>
      <c r="F14" s="265" t="s">
        <v>77</v>
      </c>
    </row>
    <row r="15" spans="1:12" x14ac:dyDescent="0.25">
      <c r="E15" s="265" t="s">
        <v>78</v>
      </c>
      <c r="F15" s="265" t="s">
        <v>79</v>
      </c>
    </row>
    <row r="16" spans="1:12" x14ac:dyDescent="0.25">
      <c r="E16" s="265" t="s">
        <v>80</v>
      </c>
      <c r="F16" s="265" t="s">
        <v>81</v>
      </c>
    </row>
    <row r="17" spans="5:6" x14ac:dyDescent="0.25">
      <c r="E17" s="265" t="s">
        <v>82</v>
      </c>
      <c r="F17" s="265" t="s">
        <v>83</v>
      </c>
    </row>
    <row r="18" spans="5:6" x14ac:dyDescent="0.25">
      <c r="E18" s="265" t="s">
        <v>84</v>
      </c>
      <c r="F18" s="265" t="s">
        <v>85</v>
      </c>
    </row>
    <row r="19" spans="5:6" x14ac:dyDescent="0.25">
      <c r="E19" s="265" t="s">
        <v>86</v>
      </c>
    </row>
    <row r="20" spans="5:6" x14ac:dyDescent="0.25">
      <c r="E20" s="265" t="s">
        <v>87</v>
      </c>
    </row>
    <row r="21" spans="5:6" x14ac:dyDescent="0.25">
      <c r="E21" s="265" t="s">
        <v>88</v>
      </c>
    </row>
    <row r="22" spans="5:6" x14ac:dyDescent="0.25">
      <c r="E22" s="265" t="s">
        <v>89</v>
      </c>
    </row>
    <row r="23" spans="5:6" x14ac:dyDescent="0.25">
      <c r="E23" s="265"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theme="5" tint="0.59999389629810485"/>
    <pageSetUpPr fitToPage="1"/>
  </sheetPr>
  <dimension ref="A1:O126"/>
  <sheetViews>
    <sheetView showGridLines="0" topLeftCell="A100" zoomScale="40" zoomScaleNormal="40" zoomScaleSheetLayoutView="30" workbookViewId="0">
      <selection activeCell="O148" sqref="O148"/>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617" t="s">
        <v>326</v>
      </c>
      <c r="C11" s="618"/>
      <c r="D11" s="618"/>
      <c r="E11" s="618"/>
      <c r="F11" s="618"/>
      <c r="G11" s="618"/>
      <c r="H11" s="618"/>
      <c r="I11" s="618"/>
      <c r="J11" s="618"/>
      <c r="K11" s="618"/>
      <c r="L11" s="618"/>
      <c r="M11" s="618"/>
      <c r="N11" s="618"/>
      <c r="O11" s="619"/>
    </row>
    <row r="12" spans="1:15" ht="15" customHeight="1" x14ac:dyDescent="0.25">
      <c r="A12" s="542"/>
      <c r="B12" s="620"/>
      <c r="C12" s="621"/>
      <c r="D12" s="621"/>
      <c r="E12" s="621"/>
      <c r="F12" s="621"/>
      <c r="G12" s="621"/>
      <c r="H12" s="621"/>
      <c r="I12" s="621"/>
      <c r="J12" s="621"/>
      <c r="K12" s="621"/>
      <c r="L12" s="621"/>
      <c r="M12" s="621"/>
      <c r="N12" s="621"/>
      <c r="O12" s="622"/>
    </row>
    <row r="13" spans="1:15" ht="15" customHeight="1" thickBot="1" x14ac:dyDescent="0.3">
      <c r="A13" s="543"/>
      <c r="B13" s="623"/>
      <c r="C13" s="624"/>
      <c r="D13" s="624"/>
      <c r="E13" s="624"/>
      <c r="F13" s="624"/>
      <c r="G13" s="624"/>
      <c r="H13" s="624"/>
      <c r="I13" s="624"/>
      <c r="J13" s="624"/>
      <c r="K13" s="624"/>
      <c r="L13" s="624"/>
      <c r="M13" s="624"/>
      <c r="N13" s="624"/>
      <c r="O13" s="625"/>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314</v>
      </c>
      <c r="C15" s="529"/>
      <c r="D15" s="529"/>
      <c r="E15" s="529"/>
      <c r="F15" s="529"/>
      <c r="G15" s="535" t="s">
        <v>212</v>
      </c>
      <c r="H15" s="535"/>
      <c r="I15" s="530" t="s">
        <v>327</v>
      </c>
      <c r="J15" s="530"/>
      <c r="K15" s="530"/>
      <c r="L15" s="530"/>
      <c r="M15" s="530"/>
      <c r="N15" s="530"/>
      <c r="O15" s="53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29" t="s">
        <v>215</v>
      </c>
      <c r="C17" s="529"/>
      <c r="D17" s="529"/>
      <c r="E17" s="529"/>
      <c r="F17" s="124" t="s">
        <v>216</v>
      </c>
      <c r="G17" s="536" t="s">
        <v>217</v>
      </c>
      <c r="H17" s="536"/>
      <c r="I17" s="536"/>
      <c r="J17" s="124" t="s">
        <v>218</v>
      </c>
      <c r="K17" s="529" t="s">
        <v>316</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497" t="s">
        <v>220</v>
      </c>
      <c r="B21" s="498"/>
      <c r="C21" s="498"/>
      <c r="D21" s="498"/>
      <c r="E21" s="498"/>
      <c r="F21" s="498"/>
      <c r="G21" s="498"/>
      <c r="H21" s="498"/>
      <c r="I21" s="498"/>
      <c r="J21" s="498"/>
      <c r="K21" s="498"/>
      <c r="L21" s="498"/>
      <c r="M21" s="498"/>
      <c r="N21" s="498"/>
      <c r="O21" s="500"/>
    </row>
    <row r="22" spans="1:15" ht="32.1" customHeight="1" thickBot="1" x14ac:dyDescent="0.3">
      <c r="A22" s="497" t="s">
        <v>221</v>
      </c>
      <c r="B22" s="498"/>
      <c r="C22" s="498"/>
      <c r="D22" s="498"/>
      <c r="E22" s="498"/>
      <c r="F22" s="498"/>
      <c r="G22" s="498"/>
      <c r="H22" s="498"/>
      <c r="I22" s="498"/>
      <c r="J22" s="498"/>
      <c r="K22" s="498"/>
      <c r="L22" s="498"/>
      <c r="M22" s="498"/>
      <c r="N22" s="498"/>
      <c r="O22" s="5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1753620000</v>
      </c>
      <c r="C24" s="91"/>
      <c r="D24" s="91"/>
      <c r="E24" s="91"/>
      <c r="F24" s="91"/>
      <c r="G24" s="91"/>
      <c r="H24" s="88"/>
      <c r="I24" s="88"/>
      <c r="J24" s="88"/>
      <c r="K24" s="88"/>
      <c r="L24" s="88"/>
      <c r="M24" s="88"/>
      <c r="N24" s="88">
        <f>SUM(B24:M24)</f>
        <v>1753620000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v>19628000</v>
      </c>
      <c r="C27" s="91">
        <v>163184000</v>
      </c>
      <c r="D27" s="91"/>
      <c r="E27" s="91"/>
      <c r="F27" s="91"/>
      <c r="G27" s="91"/>
      <c r="H27" s="91"/>
      <c r="I27" s="91"/>
      <c r="J27" s="91"/>
      <c r="K27" s="91"/>
      <c r="L27" s="91"/>
      <c r="M27" s="360"/>
      <c r="N27" s="359">
        <f>SUM(B27:M27)</f>
        <v>182812000</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Brindar 3.150 atenciones psico-jurídicas efectivas en emergencia a través de la MóvilMujer, fortaleciendo la respuesta de gestión, atención y transferencia de voz en urgencia- emergencia de los incidentes asociados a la Agencia Muj</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21</v>
      </c>
      <c r="I35" s="565"/>
      <c r="J35" s="98"/>
    </row>
    <row r="36" spans="1:10" ht="50.25" customHeight="1" thickBot="1" x14ac:dyDescent="0.3">
      <c r="A36" s="564"/>
      <c r="B36" s="295">
        <v>463</v>
      </c>
      <c r="C36" s="295">
        <v>900</v>
      </c>
      <c r="D36" s="295">
        <v>900</v>
      </c>
      <c r="E36" s="295">
        <v>887</v>
      </c>
      <c r="F36" s="295">
        <f>SUM(B36:E36)</f>
        <v>3150</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04">
        <f>900/12</f>
        <v>75</v>
      </c>
      <c r="C39" s="105"/>
      <c r="D39" s="558"/>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04">
        <v>75</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04">
        <v>75</v>
      </c>
      <c r="C43" s="105"/>
      <c r="D43" s="558"/>
      <c r="E43" s="559"/>
      <c r="F43" s="558"/>
      <c r="G43" s="559"/>
      <c r="H43" s="101"/>
      <c r="I43" s="102"/>
    </row>
    <row r="44" spans="1:10" s="99" customFormat="1" ht="35.1" customHeight="1" thickBot="1" x14ac:dyDescent="0.3">
      <c r="A44" s="563" t="s">
        <v>246</v>
      </c>
      <c r="B44" s="111" t="s">
        <v>238</v>
      </c>
      <c r="C44" s="111" t="s">
        <v>239</v>
      </c>
      <c r="D44" s="548" t="s">
        <v>240</v>
      </c>
      <c r="E44" s="549"/>
      <c r="F44" s="548" t="s">
        <v>241</v>
      </c>
      <c r="G44" s="549"/>
      <c r="H44" s="110" t="s">
        <v>242</v>
      </c>
      <c r="I44" s="110" t="s">
        <v>243</v>
      </c>
    </row>
    <row r="45" spans="1:10" ht="120.75" customHeight="1" thickBot="1" x14ac:dyDescent="0.3">
      <c r="A45" s="564"/>
      <c r="B45" s="104">
        <v>75</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04">
        <v>75</v>
      </c>
      <c r="C47" s="105"/>
      <c r="D47" s="486"/>
      <c r="E47" s="487"/>
      <c r="F47" s="486"/>
      <c r="G47" s="487"/>
      <c r="H47" s="101"/>
      <c r="I47" s="103"/>
    </row>
    <row r="48" spans="1:10" s="99" customFormat="1" ht="35.1" customHeight="1" thickBot="1" x14ac:dyDescent="0.3">
      <c r="A48" s="563" t="s">
        <v>248</v>
      </c>
      <c r="B48" s="111" t="s">
        <v>238</v>
      </c>
      <c r="C48" s="110" t="s">
        <v>239</v>
      </c>
      <c r="D48" s="548" t="s">
        <v>240</v>
      </c>
      <c r="E48" s="549"/>
      <c r="F48" s="548" t="s">
        <v>241</v>
      </c>
      <c r="G48" s="549"/>
      <c r="H48" s="110" t="s">
        <v>242</v>
      </c>
      <c r="I48" s="112" t="s">
        <v>243</v>
      </c>
    </row>
    <row r="49" spans="1:9" ht="120.75" customHeight="1" thickBot="1" x14ac:dyDescent="0.3">
      <c r="A49" s="564"/>
      <c r="B49" s="106">
        <v>75</v>
      </c>
      <c r="C49" s="107"/>
      <c r="D49" s="486"/>
      <c r="E49" s="487"/>
      <c r="F49" s="486"/>
      <c r="G49" s="487"/>
      <c r="H49" s="101"/>
      <c r="I49" s="103"/>
    </row>
    <row r="50" spans="1:9" ht="35.1" customHeight="1" thickBot="1" x14ac:dyDescent="0.3">
      <c r="A50" s="563" t="s">
        <v>249</v>
      </c>
      <c r="B50" s="109" t="s">
        <v>238</v>
      </c>
      <c r="C50" s="108" t="s">
        <v>239</v>
      </c>
      <c r="D50" s="548" t="s">
        <v>240</v>
      </c>
      <c r="E50" s="549"/>
      <c r="F50" s="548" t="s">
        <v>241</v>
      </c>
      <c r="G50" s="549"/>
      <c r="H50" s="110" t="s">
        <v>242</v>
      </c>
      <c r="I50" s="112" t="s">
        <v>243</v>
      </c>
    </row>
    <row r="51" spans="1:9" ht="120.75" customHeight="1" thickBot="1" x14ac:dyDescent="0.3">
      <c r="A51" s="564"/>
      <c r="B51" s="106">
        <v>75</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06">
        <v>75</v>
      </c>
      <c r="C53" s="107"/>
      <c r="D53" s="486"/>
      <c r="E53" s="568"/>
      <c r="F53" s="486"/>
      <c r="G53" s="487"/>
      <c r="H53" s="293"/>
      <c r="I53" s="103"/>
    </row>
    <row r="54" spans="1:9" ht="35.1" customHeight="1" thickBot="1" x14ac:dyDescent="0.3">
      <c r="A54" s="563" t="s">
        <v>251</v>
      </c>
      <c r="B54" s="109" t="s">
        <v>238</v>
      </c>
      <c r="C54" s="108" t="s">
        <v>239</v>
      </c>
      <c r="D54" s="548" t="s">
        <v>240</v>
      </c>
      <c r="E54" s="549"/>
      <c r="F54" s="548" t="s">
        <v>241</v>
      </c>
      <c r="G54" s="549"/>
      <c r="H54" s="110" t="s">
        <v>242</v>
      </c>
      <c r="I54" s="112" t="s">
        <v>243</v>
      </c>
    </row>
    <row r="55" spans="1:9" ht="120.75" customHeight="1" thickBot="1" x14ac:dyDescent="0.3">
      <c r="A55" s="564"/>
      <c r="B55" s="106">
        <v>75</v>
      </c>
      <c r="C55" s="107"/>
      <c r="D55" s="486"/>
      <c r="E55" s="487"/>
      <c r="F55" s="486"/>
      <c r="G55" s="487"/>
      <c r="H55" s="101"/>
      <c r="I55" s="101"/>
    </row>
    <row r="56" spans="1:9" ht="35.1" customHeight="1" thickBot="1" x14ac:dyDescent="0.3">
      <c r="A56" s="563" t="s">
        <v>252</v>
      </c>
      <c r="B56" s="109" t="s">
        <v>238</v>
      </c>
      <c r="C56" s="108" t="s">
        <v>239</v>
      </c>
      <c r="D56" s="548" t="s">
        <v>240</v>
      </c>
      <c r="E56" s="549"/>
      <c r="F56" s="548" t="s">
        <v>241</v>
      </c>
      <c r="G56" s="549"/>
      <c r="H56" s="110" t="s">
        <v>242</v>
      </c>
      <c r="I56" s="112" t="s">
        <v>243</v>
      </c>
    </row>
    <row r="57" spans="1:9" ht="120.75" customHeight="1" thickBot="1" x14ac:dyDescent="0.3">
      <c r="A57" s="564"/>
      <c r="B57" s="106">
        <v>75</v>
      </c>
      <c r="C57" s="107"/>
      <c r="D57" s="486"/>
      <c r="E57" s="487"/>
      <c r="F57" s="486"/>
      <c r="G57" s="487"/>
      <c r="H57" s="101"/>
      <c r="I57" s="103"/>
    </row>
    <row r="58" spans="1:9" ht="35.1" customHeight="1" thickBot="1" x14ac:dyDescent="0.3">
      <c r="A58" s="563" t="s">
        <v>253</v>
      </c>
      <c r="B58" s="109" t="s">
        <v>238</v>
      </c>
      <c r="C58" s="108" t="s">
        <v>239</v>
      </c>
      <c r="D58" s="548" t="s">
        <v>240</v>
      </c>
      <c r="E58" s="549"/>
      <c r="F58" s="548" t="s">
        <v>241</v>
      </c>
      <c r="G58" s="549"/>
      <c r="H58" s="110" t="s">
        <v>242</v>
      </c>
      <c r="I58" s="112" t="s">
        <v>243</v>
      </c>
    </row>
    <row r="59" spans="1:9" ht="120.75" customHeight="1" thickBot="1" x14ac:dyDescent="0.3">
      <c r="A59" s="564"/>
      <c r="B59" s="106">
        <v>75</v>
      </c>
      <c r="C59" s="107"/>
      <c r="D59" s="486"/>
      <c r="E59" s="487"/>
      <c r="F59" s="568"/>
      <c r="G59" s="568"/>
      <c r="H59" s="101"/>
      <c r="I59" s="101"/>
    </row>
    <row r="60" spans="1:9" ht="35.1" customHeight="1" thickBot="1" x14ac:dyDescent="0.3">
      <c r="A60" s="563" t="s">
        <v>254</v>
      </c>
      <c r="B60" s="109" t="s">
        <v>238</v>
      </c>
      <c r="C60" s="108" t="s">
        <v>239</v>
      </c>
      <c r="D60" s="548" t="s">
        <v>240</v>
      </c>
      <c r="E60" s="549"/>
      <c r="F60" s="548" t="s">
        <v>241</v>
      </c>
      <c r="G60" s="549"/>
      <c r="H60" s="110" t="s">
        <v>242</v>
      </c>
      <c r="I60" s="112" t="s">
        <v>243</v>
      </c>
    </row>
    <row r="61" spans="1:9" ht="120.75" customHeight="1" thickBot="1" x14ac:dyDescent="0.3">
      <c r="A61" s="564"/>
      <c r="B61" s="106">
        <v>75</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125.25" customHeight="1" x14ac:dyDescent="0.25">
      <c r="A66" s="113" t="s">
        <v>256</v>
      </c>
      <c r="B66" s="502" t="s">
        <v>328</v>
      </c>
      <c r="C66" s="503"/>
      <c r="D66" s="502" t="s">
        <v>329</v>
      </c>
      <c r="E66" s="503"/>
      <c r="F66" s="613"/>
      <c r="G66" s="614"/>
      <c r="H66" s="613"/>
      <c r="I66" s="614"/>
    </row>
    <row r="67" spans="1:9" ht="40.5" customHeight="1" x14ac:dyDescent="0.25">
      <c r="A67" s="113" t="s">
        <v>260</v>
      </c>
      <c r="B67" s="633">
        <v>0.05</v>
      </c>
      <c r="C67" s="634"/>
      <c r="D67" s="633">
        <v>0.05</v>
      </c>
      <c r="E67" s="634"/>
      <c r="F67" s="615"/>
      <c r="G67" s="616"/>
      <c r="H67" s="615"/>
      <c r="I67" s="616"/>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8.3000000000000004E-2</v>
      </c>
      <c r="C69" s="116"/>
      <c r="D69" s="115">
        <v>8.3000000000000004E-2</v>
      </c>
      <c r="E69" s="116"/>
      <c r="F69" s="122"/>
      <c r="G69" s="116"/>
      <c r="H69" s="122"/>
      <c r="I69" s="116"/>
    </row>
    <row r="70" spans="1:9" ht="80.25" customHeight="1" x14ac:dyDescent="0.25">
      <c r="A70" s="113" t="s">
        <v>261</v>
      </c>
      <c r="B70" s="504"/>
      <c r="C70" s="505"/>
      <c r="D70" s="504"/>
      <c r="E70" s="505"/>
      <c r="F70" s="506"/>
      <c r="G70" s="612"/>
      <c r="H70" s="506"/>
      <c r="I70" s="507"/>
    </row>
    <row r="71" spans="1:9" ht="80.25" customHeight="1" x14ac:dyDescent="0.25">
      <c r="A71" s="113" t="s">
        <v>262</v>
      </c>
      <c r="B71" s="544"/>
      <c r="C71" s="545"/>
      <c r="D71" s="544"/>
      <c r="E71" s="545"/>
      <c r="F71" s="493"/>
      <c r="G71" s="494"/>
      <c r="H71" s="493"/>
      <c r="I71" s="494"/>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8.3000000000000004E-2</v>
      </c>
      <c r="C73" s="116"/>
      <c r="D73" s="115">
        <v>8.3000000000000004E-2</v>
      </c>
      <c r="E73" s="116"/>
      <c r="F73" s="122"/>
      <c r="G73" s="117"/>
      <c r="H73" s="122"/>
      <c r="I73" s="117"/>
    </row>
    <row r="74" spans="1:9" ht="80.25" customHeight="1" x14ac:dyDescent="0.25">
      <c r="A74" s="113" t="s">
        <v>261</v>
      </c>
      <c r="B74" s="504"/>
      <c r="C74" s="505"/>
      <c r="D74" s="504"/>
      <c r="E74" s="505"/>
      <c r="F74" s="506"/>
      <c r="G74" s="612"/>
      <c r="H74" s="546"/>
      <c r="I74" s="547"/>
    </row>
    <row r="75" spans="1:9" ht="80.25" customHeight="1" x14ac:dyDescent="0.25">
      <c r="A75" s="113" t="s">
        <v>262</v>
      </c>
      <c r="B75" s="544"/>
      <c r="C75" s="545"/>
      <c r="D75" s="544"/>
      <c r="E75" s="545"/>
      <c r="F75" s="493"/>
      <c r="G75" s="494"/>
      <c r="H75" s="493"/>
      <c r="I75" s="494"/>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8.3000000000000004E-2</v>
      </c>
      <c r="C77" s="116"/>
      <c r="D77" s="115">
        <v>8.3000000000000004E-2</v>
      </c>
      <c r="E77" s="116"/>
      <c r="F77" s="122"/>
      <c r="G77" s="117"/>
      <c r="H77" s="122"/>
      <c r="I77" s="117"/>
    </row>
    <row r="78" spans="1:9" ht="80.25" customHeight="1" x14ac:dyDescent="0.25">
      <c r="A78" s="113" t="s">
        <v>261</v>
      </c>
      <c r="B78" s="504"/>
      <c r="C78" s="505"/>
      <c r="D78" s="504"/>
      <c r="E78" s="505"/>
      <c r="F78" s="506"/>
      <c r="G78" s="612"/>
      <c r="H78" s="493"/>
      <c r="I78" s="494"/>
    </row>
    <row r="79" spans="1:9" ht="80.25" customHeight="1" x14ac:dyDescent="0.25">
      <c r="A79" s="113" t="s">
        <v>262</v>
      </c>
      <c r="B79" s="544"/>
      <c r="C79" s="545"/>
      <c r="D79" s="544"/>
      <c r="E79" s="545"/>
      <c r="F79" s="493"/>
      <c r="G79" s="494"/>
      <c r="H79" s="493"/>
      <c r="I79" s="494"/>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8.3000000000000004E-2</v>
      </c>
      <c r="C81" s="116"/>
      <c r="D81" s="115">
        <v>8.3000000000000004E-2</v>
      </c>
      <c r="E81" s="116"/>
      <c r="F81" s="122"/>
      <c r="G81" s="117"/>
      <c r="H81" s="122"/>
      <c r="I81" s="117"/>
    </row>
    <row r="82" spans="1:9" ht="80.25" customHeight="1" x14ac:dyDescent="0.25">
      <c r="A82" s="113" t="s">
        <v>261</v>
      </c>
      <c r="B82" s="570"/>
      <c r="C82" s="571"/>
      <c r="D82" s="570"/>
      <c r="E82" s="571"/>
      <c r="F82" s="506"/>
      <c r="G82" s="612"/>
      <c r="H82" s="493"/>
      <c r="I82" s="494"/>
    </row>
    <row r="83" spans="1:9" ht="80.25" customHeight="1" x14ac:dyDescent="0.25">
      <c r="A83" s="113" t="s">
        <v>262</v>
      </c>
      <c r="B83" s="491"/>
      <c r="C83" s="492"/>
      <c r="D83" s="491"/>
      <c r="E83" s="492"/>
      <c r="F83" s="493"/>
      <c r="G83" s="494"/>
      <c r="H83" s="493"/>
      <c r="I83" s="494"/>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8.3000000000000004E-2</v>
      </c>
      <c r="C85" s="116"/>
      <c r="D85" s="115">
        <v>8.3000000000000004E-2</v>
      </c>
      <c r="E85" s="116"/>
      <c r="F85" s="122"/>
      <c r="G85" s="117"/>
      <c r="H85" s="122"/>
      <c r="I85" s="117"/>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8.3000000000000004E-2</v>
      </c>
      <c r="C89" s="118"/>
      <c r="D89" s="115">
        <v>8.3000000000000004E-2</v>
      </c>
      <c r="E89" s="118"/>
      <c r="F89" s="122"/>
      <c r="G89" s="117"/>
      <c r="H89" s="122"/>
      <c r="I89" s="117"/>
    </row>
    <row r="90" spans="1:9" ht="80.25" customHeight="1" x14ac:dyDescent="0.25">
      <c r="A90" s="113" t="s">
        <v>261</v>
      </c>
      <c r="B90" s="490"/>
      <c r="C90" s="490"/>
      <c r="D90" s="490"/>
      <c r="E90" s="490"/>
      <c r="F90" s="490"/>
      <c r="G90" s="490"/>
      <c r="H90" s="490"/>
      <c r="I90" s="490"/>
    </row>
    <row r="91" spans="1:9" ht="80.25" customHeight="1" x14ac:dyDescent="0.25">
      <c r="A91" s="113" t="s">
        <v>262</v>
      </c>
      <c r="B91" s="488"/>
      <c r="C91" s="489"/>
      <c r="D91" s="488"/>
      <c r="E91" s="489"/>
      <c r="F91" s="488"/>
      <c r="G91" s="489"/>
      <c r="H91" s="488"/>
      <c r="I91" s="489"/>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8.3000000000000004E-2</v>
      </c>
      <c r="C93" s="118"/>
      <c r="D93" s="115">
        <v>8.3000000000000004E-2</v>
      </c>
      <c r="E93" s="118"/>
      <c r="F93" s="122"/>
      <c r="G93" s="117"/>
      <c r="H93" s="122"/>
      <c r="I93" s="117"/>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8.3000000000000004E-2</v>
      </c>
      <c r="C97" s="118"/>
      <c r="D97" s="115">
        <v>8.3000000000000004E-2</v>
      </c>
      <c r="E97" s="118"/>
      <c r="F97" s="122"/>
      <c r="G97" s="117"/>
      <c r="H97" s="122"/>
      <c r="I97" s="117"/>
    </row>
    <row r="98" spans="1:9" ht="80.25" customHeight="1" x14ac:dyDescent="0.25">
      <c r="A98" s="113" t="s">
        <v>261</v>
      </c>
      <c r="B98" s="490"/>
      <c r="C98" s="490"/>
      <c r="D98" s="490"/>
      <c r="E98" s="490"/>
      <c r="F98" s="490"/>
      <c r="G98" s="490"/>
      <c r="H98" s="490"/>
      <c r="I98" s="490"/>
    </row>
    <row r="99" spans="1:9" ht="80.25" customHeight="1" x14ac:dyDescent="0.25">
      <c r="A99" s="113" t="s">
        <v>262</v>
      </c>
      <c r="B99" s="488"/>
      <c r="C99" s="489"/>
      <c r="D99" s="488"/>
      <c r="E99" s="489"/>
      <c r="F99" s="488"/>
      <c r="G99" s="489"/>
      <c r="H99" s="488"/>
      <c r="I99" s="489"/>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8.4000000000000005E-2</v>
      </c>
      <c r="C101" s="118"/>
      <c r="D101" s="115">
        <v>8.4000000000000005E-2</v>
      </c>
      <c r="E101" s="118"/>
      <c r="F101" s="122"/>
      <c r="G101" s="117"/>
      <c r="H101" s="122"/>
      <c r="I101" s="117"/>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8.4000000000000005E-2</v>
      </c>
      <c r="C105" s="118"/>
      <c r="D105" s="115">
        <v>8.4000000000000005E-2</v>
      </c>
      <c r="E105" s="118"/>
      <c r="F105" s="122"/>
      <c r="G105" s="117"/>
      <c r="H105" s="122"/>
      <c r="I105" s="117"/>
    </row>
    <row r="106" spans="1:9" ht="80.25" customHeight="1" x14ac:dyDescent="0.25">
      <c r="A106" s="113" t="s">
        <v>261</v>
      </c>
      <c r="B106" s="490"/>
      <c r="C106" s="490"/>
      <c r="D106" s="490"/>
      <c r="E106" s="490"/>
      <c r="F106" s="490"/>
      <c r="G106" s="490"/>
      <c r="H106" s="490"/>
      <c r="I106" s="490"/>
    </row>
    <row r="107" spans="1:9" ht="80.25" customHeight="1" x14ac:dyDescent="0.25">
      <c r="A107" s="113" t="s">
        <v>262</v>
      </c>
      <c r="B107" s="488"/>
      <c r="C107" s="489"/>
      <c r="D107" s="488"/>
      <c r="E107" s="489"/>
      <c r="F107" s="488"/>
      <c r="G107" s="489"/>
      <c r="H107" s="488"/>
      <c r="I107" s="489"/>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8.4000000000000005E-2</v>
      </c>
      <c r="C109" s="118"/>
      <c r="D109" s="115">
        <v>8.4000000000000005E-2</v>
      </c>
      <c r="E109" s="118"/>
      <c r="F109" s="122"/>
      <c r="G109" s="117"/>
      <c r="H109" s="122"/>
      <c r="I109" s="117"/>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8.4000000000000005E-2</v>
      </c>
      <c r="C113" s="279"/>
      <c r="D113" s="115">
        <v>8.4000000000000005E-2</v>
      </c>
      <c r="E113" s="279"/>
      <c r="F113" s="279"/>
      <c r="G113" s="280"/>
      <c r="H113" s="279"/>
      <c r="I113" s="280"/>
    </row>
    <row r="114" spans="1:9" ht="80.25" customHeight="1" x14ac:dyDescent="0.25">
      <c r="A114" s="113" t="s">
        <v>261</v>
      </c>
      <c r="B114" s="569"/>
      <c r="C114" s="569"/>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6" fitToHeight="0" orientation="landscape" r:id="rId1"/>
  <rowBreaks count="2" manualBreakCount="2">
    <brk id="49" max="15" man="1"/>
    <brk id="79"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A8BCD-CB22-4BCD-9ED8-E52327D5E4ED}">
  <sheetPr>
    <pageSetUpPr fitToPage="1"/>
  </sheetPr>
  <dimension ref="A1:L26"/>
  <sheetViews>
    <sheetView zoomScale="120" zoomScaleNormal="120" workbookViewId="0">
      <selection activeCell="A5" sqref="A5:L5"/>
    </sheetView>
  </sheetViews>
  <sheetFormatPr baseColWidth="10" defaultColWidth="8.7109375" defaultRowHeight="12.75" x14ac:dyDescent="0.25"/>
  <cols>
    <col min="1" max="1" width="3.28515625" style="265" customWidth="1"/>
    <col min="2" max="2" width="9.28515625" style="265" customWidth="1"/>
    <col min="3" max="3" width="9.5703125"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21"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7"/>
      <c r="F9" s="587"/>
      <c r="G9" s="587"/>
      <c r="H9" s="587"/>
      <c r="I9" s="587"/>
      <c r="J9" s="587"/>
      <c r="K9" s="587"/>
      <c r="L9" s="638"/>
    </row>
    <row r="10" spans="1:12" ht="51" customHeight="1" x14ac:dyDescent="0.25">
      <c r="A10" s="575" t="s">
        <v>273</v>
      </c>
      <c r="B10" s="575"/>
      <c r="C10" s="575"/>
      <c r="D10" s="589"/>
      <c r="E10" s="576" t="str">
        <f>+ACTIVIDAD_4!B11</f>
        <v>Brindar 3.150 atenciones psico-jurídicas efectivas en emergencia a través de la MóvilMujer, fortaleciendo la respuesta de gestión, atención y transferencia de voz en urgencia- emergencia de los incidentes asociados a la Agencia Muj</v>
      </c>
      <c r="F10" s="577"/>
      <c r="G10" s="577"/>
      <c r="H10" s="577"/>
      <c r="I10" s="577"/>
      <c r="J10" s="577"/>
      <c r="K10" s="577"/>
      <c r="L10" s="578"/>
    </row>
    <row r="11" spans="1:12" ht="34.5" customHeight="1" x14ac:dyDescent="0.25">
      <c r="A11" s="597" t="s">
        <v>274</v>
      </c>
      <c r="B11" s="598"/>
      <c r="C11" s="598"/>
      <c r="D11" s="596"/>
      <c r="E11" s="639" t="str">
        <f>+ACTIVIDAD_4!I15</f>
        <v>Número de atenciones psico-jurídicas efectivas realizadas en emergencia a través de la MóvilMujer</v>
      </c>
      <c r="F11" s="640"/>
      <c r="G11" s="640"/>
      <c r="H11" s="640"/>
      <c r="I11" s="640"/>
      <c r="J11" s="640"/>
      <c r="K11" s="640"/>
      <c r="L11" s="641"/>
    </row>
    <row r="12" spans="1:12" ht="47.25" customHeight="1" x14ac:dyDescent="0.25">
      <c r="A12" s="579" t="s">
        <v>275</v>
      </c>
      <c r="B12" s="580"/>
      <c r="C12" s="580"/>
      <c r="D12" s="581"/>
      <c r="E12" s="576" t="s">
        <v>330</v>
      </c>
      <c r="F12" s="577"/>
      <c r="G12" s="577"/>
      <c r="H12" s="577"/>
      <c r="I12" s="577"/>
      <c r="J12" s="577"/>
      <c r="K12" s="577"/>
      <c r="L12" s="578"/>
    </row>
    <row r="13" spans="1:12" ht="28.5" customHeight="1" x14ac:dyDescent="0.25">
      <c r="A13" s="579" t="s">
        <v>277</v>
      </c>
      <c r="B13" s="580"/>
      <c r="C13" s="581"/>
      <c r="D13" s="572"/>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592">
        <f>+ACTIVIDAD_4!C36</f>
        <v>900</v>
      </c>
      <c r="E16" s="593"/>
      <c r="F16" s="593"/>
      <c r="G16" s="593"/>
      <c r="H16" s="594"/>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73.5" customHeight="1" x14ac:dyDescent="0.25">
      <c r="A19" s="266">
        <v>1</v>
      </c>
      <c r="B19" s="267" t="s">
        <v>290</v>
      </c>
      <c r="C19" s="572" t="s">
        <v>331</v>
      </c>
      <c r="D19" s="573"/>
      <c r="E19" s="573"/>
      <c r="F19" s="573"/>
      <c r="G19" s="574"/>
      <c r="H19" s="627" t="s">
        <v>332</v>
      </c>
      <c r="I19" s="629"/>
      <c r="J19" s="584" t="s">
        <v>22</v>
      </c>
      <c r="K19" s="585"/>
      <c r="L19" s="267" t="s">
        <v>324</v>
      </c>
    </row>
    <row r="20" spans="1:12" ht="25.5" customHeight="1" x14ac:dyDescent="0.25">
      <c r="A20" s="272" t="s">
        <v>284</v>
      </c>
      <c r="B20" s="579" t="s">
        <v>333</v>
      </c>
      <c r="C20" s="580"/>
      <c r="D20" s="580"/>
      <c r="E20" s="580"/>
      <c r="F20" s="580"/>
      <c r="G20" s="580"/>
      <c r="H20" s="580"/>
      <c r="I20" s="580"/>
      <c r="J20" s="580"/>
      <c r="K20" s="581"/>
      <c r="L20" s="272" t="s">
        <v>295</v>
      </c>
    </row>
    <row r="21" spans="1:12" ht="28.15" customHeight="1" x14ac:dyDescent="0.25">
      <c r="A21" s="266">
        <v>1</v>
      </c>
      <c r="B21" s="572" t="s">
        <v>334</v>
      </c>
      <c r="C21" s="573"/>
      <c r="D21" s="573"/>
      <c r="E21" s="573"/>
      <c r="F21" s="573"/>
      <c r="G21" s="573"/>
      <c r="H21" s="573"/>
      <c r="I21" s="573"/>
      <c r="J21" s="573"/>
      <c r="K21" s="574"/>
      <c r="L21" s="267" t="s">
        <v>22</v>
      </c>
    </row>
    <row r="22" spans="1:12" ht="15.75" customHeight="1" x14ac:dyDescent="0.25">
      <c r="A22" s="579" t="s">
        <v>297</v>
      </c>
      <c r="B22" s="580"/>
      <c r="C22" s="580"/>
      <c r="D22" s="580"/>
      <c r="E22" s="580"/>
      <c r="F22" s="587"/>
      <c r="G22" s="587"/>
      <c r="H22" s="580"/>
      <c r="I22" s="587"/>
      <c r="J22" s="587"/>
      <c r="K22" s="587"/>
      <c r="L22" s="588"/>
    </row>
    <row r="23" spans="1:12" ht="26.25" customHeight="1" x14ac:dyDescent="0.25">
      <c r="A23" s="579" t="s">
        <v>298</v>
      </c>
      <c r="B23" s="580"/>
      <c r="C23" s="581"/>
      <c r="D23" s="572">
        <v>463</v>
      </c>
      <c r="E23" s="573"/>
      <c r="F23" s="575" t="s">
        <v>299</v>
      </c>
      <c r="G23" s="575"/>
      <c r="H23" s="282">
        <v>2024</v>
      </c>
      <c r="I23" s="575" t="s">
        <v>300</v>
      </c>
      <c r="J23" s="589"/>
      <c r="K23" s="572" t="s">
        <v>324</v>
      </c>
      <c r="L23" s="574"/>
    </row>
    <row r="24" spans="1:12" ht="26.25" customHeight="1" x14ac:dyDescent="0.25">
      <c r="A24" s="579" t="s">
        <v>301</v>
      </c>
      <c r="B24" s="580"/>
      <c r="C24" s="581"/>
      <c r="D24" s="572"/>
      <c r="E24" s="573"/>
      <c r="F24" s="590"/>
      <c r="G24" s="590"/>
      <c r="H24" s="573"/>
      <c r="I24" s="590"/>
      <c r="J24" s="590"/>
      <c r="K24" s="590"/>
      <c r="L24" s="591"/>
    </row>
    <row r="25" spans="1:12" ht="45.75" customHeight="1" x14ac:dyDescent="0.25">
      <c r="A25" s="579" t="s">
        <v>302</v>
      </c>
      <c r="B25" s="580"/>
      <c r="C25" s="581"/>
      <c r="D25" s="584"/>
      <c r="E25" s="586"/>
      <c r="F25" s="586"/>
      <c r="G25" s="586"/>
      <c r="H25" s="586"/>
      <c r="I25" s="586"/>
      <c r="J25" s="586"/>
      <c r="K25" s="586"/>
      <c r="L25" s="585"/>
    </row>
    <row r="26" spans="1:12" ht="39.75" customHeight="1" x14ac:dyDescent="0.25">
      <c r="A26" s="579" t="s">
        <v>303</v>
      </c>
      <c r="B26" s="580"/>
      <c r="C26" s="581"/>
      <c r="D26" s="572"/>
      <c r="E26" s="573"/>
      <c r="F26" s="573"/>
      <c r="G26" s="573"/>
      <c r="H26" s="573"/>
      <c r="I26" s="573"/>
      <c r="J26" s="573"/>
      <c r="K26" s="573"/>
      <c r="L26" s="574"/>
    </row>
  </sheetData>
  <mergeCells count="59">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0:K20"/>
    <mergeCell ref="B21:K21"/>
    <mergeCell ref="A22:L22"/>
    <mergeCell ref="A23:C23"/>
    <mergeCell ref="D23:E23"/>
    <mergeCell ref="F23:G23"/>
    <mergeCell ref="I23:J23"/>
    <mergeCell ref="K23:L23"/>
    <mergeCell ref="A24:C24"/>
    <mergeCell ref="D24:L24"/>
    <mergeCell ref="A25:C25"/>
    <mergeCell ref="D25:L25"/>
    <mergeCell ref="A26:C26"/>
    <mergeCell ref="D26:L26"/>
  </mergeCells>
  <pageMargins left="0.7" right="0.7" top="0.75" bottom="0.75" header="0.3" footer="0.3"/>
  <pageSetup scale="6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1262797-854C-4B89-9FA0-86EB95198B71}">
          <x14:formula1>
            <xm:f>Datos!$K$2:$K$3</xm:f>
          </x14:formula1>
          <xm:sqref>J19:K19</xm:sqref>
        </x14:dataValidation>
        <x14:dataValidation type="list" allowBlank="1" showInputMessage="1" showErrorMessage="1" xr:uid="{31D9A927-3349-4A0F-892E-1E6866583A14}">
          <x14:formula1>
            <xm:f>Datos!$K$2:$K$4</xm:f>
          </x14:formula1>
          <xm:sqref>L21</xm:sqref>
        </x14:dataValidation>
        <x14:dataValidation type="list" allowBlank="1" showInputMessage="1" showErrorMessage="1" xr:uid="{26ECD586-3BD6-429D-B9F5-CF7B86B37C0E}">
          <x14:formula1>
            <xm:f>Datos!$J$2:$J$5</xm:f>
          </x14:formula1>
          <xm:sqref>K16:L16</xm:sqref>
        </x14:dataValidation>
        <x14:dataValidation type="list" allowBlank="1" showInputMessage="1" showErrorMessage="1" xr:uid="{78F4478D-C520-4573-90D5-917EA35814FE}">
          <x14:formula1>
            <xm:f>Datos!$I$2:$I$7</xm:f>
          </x14:formula1>
          <xm:sqref>K15:L15</xm:sqref>
        </x14:dataValidation>
        <x14:dataValidation type="list" allowBlank="1" showInputMessage="1" showErrorMessage="1" xr:uid="{6D6B5D02-F93F-4A87-AC25-77451CB057C7}">
          <x14:formula1>
            <xm:f>Datos!$H$2:$H$3</xm:f>
          </x14:formula1>
          <xm:sqref>D15:H15</xm:sqref>
        </x14:dataValidation>
        <x14:dataValidation type="list" allowBlank="1" showInputMessage="1" showErrorMessage="1" xr:uid="{DC0B62D0-9C20-4AA3-B5B3-4890B10A8EF8}">
          <x14:formula1>
            <xm:f>Datos!$G$2:$G$8</xm:f>
          </x14:formula1>
          <xm:sqref>K13:L13</xm:sqref>
        </x14:dataValidation>
        <x14:dataValidation type="list" allowBlank="1" showInputMessage="1" showErrorMessage="1" xr:uid="{5F527E54-B95F-454F-9D40-9240FE28FF03}">
          <x14:formula1>
            <xm:f>Datos!$F$2:$F$18</xm:f>
          </x14:formula1>
          <xm:sqref>K8:L8</xm:sqref>
        </x14:dataValidation>
        <x14:dataValidation type="list" allowBlank="1" showInputMessage="1" showErrorMessage="1" xr:uid="{4635A5D3-AED9-46F4-9139-26DD8C1F0B77}">
          <x14:formula1>
            <xm:f>Datos!$E$2:$E$23</xm:f>
          </x14:formula1>
          <xm:sqref>D8:H8</xm:sqref>
        </x14:dataValidation>
        <x14:dataValidation type="list" allowBlank="1" showInputMessage="1" showErrorMessage="1" xr:uid="{D9215BFC-E5E6-4435-B91D-E9431C2EB8AF}">
          <x14:formula1>
            <xm:f>Datos!$D$2:$D$7</xm:f>
          </x14:formula1>
          <xm:sqref>K7:L7</xm:sqref>
        </x14:dataValidation>
        <x14:dataValidation type="list" allowBlank="1" showInputMessage="1" showErrorMessage="1" xr:uid="{712A0B9A-228B-4C46-B5CD-0C575177BB23}">
          <x14:formula1>
            <xm:f>Datos!$C$2:$C$3</xm:f>
          </x14:formula1>
          <xm:sqref>D7:H7</xm:sqref>
        </x14:dataValidation>
        <x14:dataValidation type="list" allowBlank="1" showInputMessage="1" showErrorMessage="1" xr:uid="{09181DD6-042C-4755-B408-6263CAB43C6D}">
          <x14:formula1>
            <xm:f>Datos!$B$2:$B$6</xm:f>
          </x14:formula1>
          <xm:sqref>K6:L6</xm:sqref>
        </x14:dataValidation>
        <x14:dataValidation type="list" allowBlank="1" showInputMessage="1" showErrorMessage="1" xr:uid="{62BC38C0-F2E8-455F-A47E-3C1116D722F3}">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theme="5" tint="0.59999389629810485"/>
    <pageSetUpPr fitToPage="1"/>
  </sheetPr>
  <dimension ref="A1:O126"/>
  <sheetViews>
    <sheetView showGridLines="0" topLeftCell="F58" zoomScale="80" zoomScaleNormal="80" zoomScaleSheetLayoutView="30" workbookViewId="0">
      <selection activeCell="N58" sqref="N58"/>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617" t="s">
        <v>335</v>
      </c>
      <c r="C11" s="618"/>
      <c r="D11" s="618"/>
      <c r="E11" s="618"/>
      <c r="F11" s="618"/>
      <c r="G11" s="618"/>
      <c r="H11" s="618"/>
      <c r="I11" s="618"/>
      <c r="J11" s="618"/>
      <c r="K11" s="618"/>
      <c r="L11" s="618"/>
      <c r="M11" s="618"/>
      <c r="N11" s="618"/>
      <c r="O11" s="619"/>
    </row>
    <row r="12" spans="1:15" ht="15" customHeight="1" x14ac:dyDescent="0.25">
      <c r="A12" s="542"/>
      <c r="B12" s="620"/>
      <c r="C12" s="621"/>
      <c r="D12" s="621"/>
      <c r="E12" s="621"/>
      <c r="F12" s="621"/>
      <c r="G12" s="621"/>
      <c r="H12" s="621"/>
      <c r="I12" s="621"/>
      <c r="J12" s="621"/>
      <c r="K12" s="621"/>
      <c r="L12" s="621"/>
      <c r="M12" s="621"/>
      <c r="N12" s="621"/>
      <c r="O12" s="622"/>
    </row>
    <row r="13" spans="1:15" ht="15" customHeight="1" thickBot="1" x14ac:dyDescent="0.3">
      <c r="A13" s="543"/>
      <c r="B13" s="623"/>
      <c r="C13" s="624"/>
      <c r="D13" s="624"/>
      <c r="E13" s="624"/>
      <c r="F13" s="624"/>
      <c r="G13" s="624"/>
      <c r="H13" s="624"/>
      <c r="I13" s="624"/>
      <c r="J13" s="624"/>
      <c r="K13" s="624"/>
      <c r="L13" s="624"/>
      <c r="M13" s="624"/>
      <c r="N13" s="624"/>
      <c r="O13" s="625"/>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314</v>
      </c>
      <c r="C15" s="529"/>
      <c r="D15" s="529"/>
      <c r="E15" s="529"/>
      <c r="F15" s="529"/>
      <c r="G15" s="535" t="s">
        <v>212</v>
      </c>
      <c r="H15" s="535"/>
      <c r="I15" s="530" t="s">
        <v>336</v>
      </c>
      <c r="J15" s="530"/>
      <c r="K15" s="530"/>
      <c r="L15" s="530"/>
      <c r="M15" s="530"/>
      <c r="N15" s="530"/>
      <c r="O15" s="53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29" t="s">
        <v>215</v>
      </c>
      <c r="C17" s="529"/>
      <c r="D17" s="529"/>
      <c r="E17" s="529"/>
      <c r="F17" s="124" t="s">
        <v>216</v>
      </c>
      <c r="G17" s="536" t="s">
        <v>217</v>
      </c>
      <c r="H17" s="536"/>
      <c r="I17" s="536"/>
      <c r="J17" s="124" t="s">
        <v>218</v>
      </c>
      <c r="K17" s="529" t="s">
        <v>316</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497" t="s">
        <v>220</v>
      </c>
      <c r="B21" s="498"/>
      <c r="C21" s="498"/>
      <c r="D21" s="498"/>
      <c r="E21" s="498"/>
      <c r="F21" s="498"/>
      <c r="G21" s="498"/>
      <c r="H21" s="498"/>
      <c r="I21" s="498"/>
      <c r="J21" s="498"/>
      <c r="K21" s="498"/>
      <c r="L21" s="498"/>
      <c r="M21" s="498"/>
      <c r="N21" s="498"/>
      <c r="O21" s="500"/>
    </row>
    <row r="22" spans="1:15" ht="32.1" customHeight="1" thickBot="1" x14ac:dyDescent="0.3">
      <c r="A22" s="497" t="s">
        <v>221</v>
      </c>
      <c r="B22" s="498"/>
      <c r="C22" s="498"/>
      <c r="D22" s="498"/>
      <c r="E22" s="498"/>
      <c r="F22" s="498"/>
      <c r="G22" s="498"/>
      <c r="H22" s="498"/>
      <c r="I22" s="498"/>
      <c r="J22" s="498"/>
      <c r="K22" s="498"/>
      <c r="L22" s="498"/>
      <c r="M22" s="498"/>
      <c r="N22" s="498"/>
      <c r="O22" s="5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607651000</v>
      </c>
      <c r="C24" s="91"/>
      <c r="D24" s="91"/>
      <c r="E24" s="91"/>
      <c r="F24" s="91"/>
      <c r="G24" s="91"/>
      <c r="H24" s="88"/>
      <c r="I24" s="88"/>
      <c r="J24" s="88"/>
      <c r="K24" s="88"/>
      <c r="L24" s="88"/>
      <c r="M24" s="88"/>
      <c r="N24" s="88">
        <f>SUM(B24:M24)</f>
        <v>607651000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v>7062000</v>
      </c>
      <c r="C27" s="91"/>
      <c r="D27" s="91"/>
      <c r="E27" s="91"/>
      <c r="F27" s="91"/>
      <c r="G27" s="91"/>
      <c r="H27" s="91"/>
      <c r="I27" s="91"/>
      <c r="J27" s="91"/>
      <c r="K27" s="91"/>
      <c r="L27" s="91"/>
      <c r="M27" s="360"/>
      <c r="N27" s="359">
        <f>SUM(B27:M27)</f>
        <v>7062000</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Realizar 10.300 acciones de atención, acceso a la justicia y articulación interinstitucional a casos de mujeres valoradas  para prevenir el riesgo de feminicidio en la ciudad</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21</v>
      </c>
      <c r="I35" s="565"/>
      <c r="J35" s="98"/>
    </row>
    <row r="36" spans="1:10" ht="50.25" customHeight="1" thickBot="1" x14ac:dyDescent="0.3">
      <c r="A36" s="564"/>
      <c r="B36" s="295">
        <v>1172</v>
      </c>
      <c r="C36" s="295">
        <v>3000</v>
      </c>
      <c r="D36" s="295">
        <v>3128</v>
      </c>
      <c r="E36" s="295">
        <v>3000</v>
      </c>
      <c r="F36" s="307">
        <v>10300</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04">
        <v>0</v>
      </c>
      <c r="C39" s="105"/>
      <c r="D39" s="558"/>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04">
        <v>0</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04">
        <v>450</v>
      </c>
      <c r="C43" s="105"/>
      <c r="D43" s="558"/>
      <c r="E43" s="559"/>
      <c r="F43" s="558"/>
      <c r="G43" s="559"/>
      <c r="H43" s="101"/>
      <c r="I43" s="102"/>
    </row>
    <row r="44" spans="1:10" s="99" customFormat="1" ht="35.1" customHeight="1" thickBot="1" x14ac:dyDescent="0.3">
      <c r="A44" s="563" t="s">
        <v>246</v>
      </c>
      <c r="B44" s="111" t="s">
        <v>238</v>
      </c>
      <c r="C44" s="111" t="s">
        <v>239</v>
      </c>
      <c r="D44" s="548" t="s">
        <v>240</v>
      </c>
      <c r="E44" s="549"/>
      <c r="F44" s="548" t="s">
        <v>241</v>
      </c>
      <c r="G44" s="549"/>
      <c r="H44" s="110" t="s">
        <v>242</v>
      </c>
      <c r="I44" s="110" t="s">
        <v>243</v>
      </c>
    </row>
    <row r="45" spans="1:10" ht="120.75" customHeight="1" thickBot="1" x14ac:dyDescent="0.3">
      <c r="A45" s="564"/>
      <c r="B45" s="104">
        <v>350</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04">
        <v>300</v>
      </c>
      <c r="C47" s="105"/>
      <c r="D47" s="486"/>
      <c r="E47" s="487"/>
      <c r="F47" s="486"/>
      <c r="G47" s="487"/>
      <c r="H47" s="101"/>
      <c r="I47" s="103"/>
    </row>
    <row r="48" spans="1:10" s="99" customFormat="1" ht="35.1" customHeight="1" thickBot="1" x14ac:dyDescent="0.3">
      <c r="A48" s="563" t="s">
        <v>248</v>
      </c>
      <c r="B48" s="111" t="s">
        <v>238</v>
      </c>
      <c r="C48" s="110" t="s">
        <v>239</v>
      </c>
      <c r="D48" s="548" t="s">
        <v>240</v>
      </c>
      <c r="E48" s="549"/>
      <c r="F48" s="548" t="s">
        <v>241</v>
      </c>
      <c r="G48" s="549"/>
      <c r="H48" s="110" t="s">
        <v>242</v>
      </c>
      <c r="I48" s="112" t="s">
        <v>243</v>
      </c>
    </row>
    <row r="49" spans="1:9" ht="120.75" customHeight="1" thickBot="1" x14ac:dyDescent="0.3">
      <c r="A49" s="564"/>
      <c r="B49" s="106">
        <v>300</v>
      </c>
      <c r="C49" s="107"/>
      <c r="D49" s="486"/>
      <c r="E49" s="487"/>
      <c r="F49" s="486"/>
      <c r="G49" s="487"/>
      <c r="H49" s="101"/>
      <c r="I49" s="103"/>
    </row>
    <row r="50" spans="1:9" ht="35.1" customHeight="1" thickBot="1" x14ac:dyDescent="0.3">
      <c r="A50" s="563" t="s">
        <v>249</v>
      </c>
      <c r="B50" s="109" t="s">
        <v>238</v>
      </c>
      <c r="C50" s="108" t="s">
        <v>239</v>
      </c>
      <c r="D50" s="548" t="s">
        <v>240</v>
      </c>
      <c r="E50" s="549"/>
      <c r="F50" s="548" t="s">
        <v>241</v>
      </c>
      <c r="G50" s="549"/>
      <c r="H50" s="110" t="s">
        <v>242</v>
      </c>
      <c r="I50" s="112" t="s">
        <v>243</v>
      </c>
    </row>
    <row r="51" spans="1:9" ht="120.75" customHeight="1" thickBot="1" x14ac:dyDescent="0.3">
      <c r="A51" s="564"/>
      <c r="B51" s="106">
        <v>300</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06">
        <v>300</v>
      </c>
      <c r="C53" s="107"/>
      <c r="D53" s="486"/>
      <c r="E53" s="568"/>
      <c r="F53" s="486"/>
      <c r="G53" s="487"/>
      <c r="H53" s="293"/>
      <c r="I53" s="103"/>
    </row>
    <row r="54" spans="1:9" ht="35.1" customHeight="1" thickBot="1" x14ac:dyDescent="0.3">
      <c r="A54" s="563" t="s">
        <v>251</v>
      </c>
      <c r="B54" s="109" t="s">
        <v>238</v>
      </c>
      <c r="C54" s="108" t="s">
        <v>239</v>
      </c>
      <c r="D54" s="548" t="s">
        <v>240</v>
      </c>
      <c r="E54" s="549"/>
      <c r="F54" s="548" t="s">
        <v>241</v>
      </c>
      <c r="G54" s="549"/>
      <c r="H54" s="110" t="s">
        <v>242</v>
      </c>
      <c r="I54" s="112" t="s">
        <v>243</v>
      </c>
    </row>
    <row r="55" spans="1:9" ht="120.75" customHeight="1" thickBot="1" x14ac:dyDescent="0.3">
      <c r="A55" s="564"/>
      <c r="B55" s="106">
        <v>300</v>
      </c>
      <c r="C55" s="107"/>
      <c r="D55" s="486"/>
      <c r="E55" s="487"/>
      <c r="F55" s="486"/>
      <c r="G55" s="487"/>
      <c r="H55" s="101"/>
      <c r="I55" s="101"/>
    </row>
    <row r="56" spans="1:9" ht="35.1" customHeight="1" thickBot="1" x14ac:dyDescent="0.3">
      <c r="A56" s="563" t="s">
        <v>252</v>
      </c>
      <c r="B56" s="109" t="s">
        <v>238</v>
      </c>
      <c r="C56" s="108" t="s">
        <v>239</v>
      </c>
      <c r="D56" s="548" t="s">
        <v>240</v>
      </c>
      <c r="E56" s="549"/>
      <c r="F56" s="548" t="s">
        <v>241</v>
      </c>
      <c r="G56" s="549"/>
      <c r="H56" s="110" t="s">
        <v>242</v>
      </c>
      <c r="I56" s="112" t="s">
        <v>243</v>
      </c>
    </row>
    <row r="57" spans="1:9" ht="120.75" customHeight="1" thickBot="1" x14ac:dyDescent="0.3">
      <c r="A57" s="564"/>
      <c r="B57" s="106">
        <v>300</v>
      </c>
      <c r="C57" s="107"/>
      <c r="D57" s="486"/>
      <c r="E57" s="487"/>
      <c r="F57" s="486"/>
      <c r="G57" s="487"/>
      <c r="H57" s="101"/>
      <c r="I57" s="103"/>
    </row>
    <row r="58" spans="1:9" ht="35.1" customHeight="1" thickBot="1" x14ac:dyDescent="0.3">
      <c r="A58" s="563" t="s">
        <v>253</v>
      </c>
      <c r="B58" s="109" t="s">
        <v>238</v>
      </c>
      <c r="C58" s="108" t="s">
        <v>239</v>
      </c>
      <c r="D58" s="548" t="s">
        <v>240</v>
      </c>
      <c r="E58" s="549"/>
      <c r="F58" s="548" t="s">
        <v>241</v>
      </c>
      <c r="G58" s="549"/>
      <c r="H58" s="110" t="s">
        <v>242</v>
      </c>
      <c r="I58" s="112" t="s">
        <v>243</v>
      </c>
    </row>
    <row r="59" spans="1:9" ht="120.75" customHeight="1" thickBot="1" x14ac:dyDescent="0.3">
      <c r="A59" s="564"/>
      <c r="B59" s="106">
        <v>300</v>
      </c>
      <c r="C59" s="107"/>
      <c r="D59" s="486"/>
      <c r="E59" s="487"/>
      <c r="F59" s="568"/>
      <c r="G59" s="568"/>
      <c r="H59" s="101"/>
      <c r="I59" s="101"/>
    </row>
    <row r="60" spans="1:9" ht="35.1" customHeight="1" thickBot="1" x14ac:dyDescent="0.3">
      <c r="A60" s="563" t="s">
        <v>254</v>
      </c>
      <c r="B60" s="109" t="s">
        <v>238</v>
      </c>
      <c r="C60" s="108" t="s">
        <v>239</v>
      </c>
      <c r="D60" s="548" t="s">
        <v>240</v>
      </c>
      <c r="E60" s="549"/>
      <c r="F60" s="548" t="s">
        <v>241</v>
      </c>
      <c r="G60" s="549"/>
      <c r="H60" s="110" t="s">
        <v>242</v>
      </c>
      <c r="I60" s="112" t="s">
        <v>243</v>
      </c>
    </row>
    <row r="61" spans="1:9" ht="120.75" customHeight="1" thickBot="1" x14ac:dyDescent="0.3">
      <c r="A61" s="564"/>
      <c r="B61" s="106">
        <v>100</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146.25" customHeight="1" x14ac:dyDescent="0.25">
      <c r="A66" s="113" t="s">
        <v>256</v>
      </c>
      <c r="B66" s="502" t="s">
        <v>337</v>
      </c>
      <c r="C66" s="503"/>
      <c r="D66" s="502" t="s">
        <v>338</v>
      </c>
      <c r="E66" s="503"/>
      <c r="F66" s="502" t="s">
        <v>339</v>
      </c>
      <c r="G66" s="503"/>
      <c r="H66" s="613"/>
      <c r="I66" s="614"/>
    </row>
    <row r="67" spans="1:9" ht="40.5" customHeight="1" x14ac:dyDescent="0.25">
      <c r="A67" s="113" t="s">
        <v>260</v>
      </c>
      <c r="B67" s="482">
        <v>0.04</v>
      </c>
      <c r="C67" s="483"/>
      <c r="D67" s="482">
        <v>0.04</v>
      </c>
      <c r="E67" s="483"/>
      <c r="F67" s="482">
        <v>0.02</v>
      </c>
      <c r="G67" s="483"/>
      <c r="H67" s="615"/>
      <c r="I67" s="616"/>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0</v>
      </c>
      <c r="C69" s="116"/>
      <c r="D69" s="115">
        <v>0</v>
      </c>
      <c r="E69" s="116"/>
      <c r="F69" s="115">
        <v>0</v>
      </c>
      <c r="G69" s="116"/>
      <c r="H69" s="122"/>
      <c r="I69" s="116"/>
    </row>
    <row r="70" spans="1:9" ht="80.25" customHeight="1" x14ac:dyDescent="0.25">
      <c r="A70" s="113" t="s">
        <v>261</v>
      </c>
      <c r="B70" s="504"/>
      <c r="C70" s="505"/>
      <c r="D70" s="504"/>
      <c r="E70" s="505"/>
      <c r="F70" s="504"/>
      <c r="G70" s="505"/>
      <c r="H70" s="506"/>
      <c r="I70" s="507"/>
    </row>
    <row r="71" spans="1:9" ht="80.25" customHeight="1" x14ac:dyDescent="0.25">
      <c r="A71" s="113" t="s">
        <v>262</v>
      </c>
      <c r="B71" s="544"/>
      <c r="C71" s="545"/>
      <c r="D71" s="544"/>
      <c r="E71" s="545"/>
      <c r="F71" s="544"/>
      <c r="G71" s="545"/>
      <c r="H71" s="493"/>
      <c r="I71" s="494"/>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0.03</v>
      </c>
      <c r="C73" s="116"/>
      <c r="D73" s="115">
        <v>0.02</v>
      </c>
      <c r="E73" s="116"/>
      <c r="F73" s="115">
        <v>0.02</v>
      </c>
      <c r="G73" s="116"/>
      <c r="H73" s="122"/>
      <c r="I73" s="117"/>
    </row>
    <row r="74" spans="1:9" ht="80.25" customHeight="1" x14ac:dyDescent="0.25">
      <c r="A74" s="113" t="s">
        <v>261</v>
      </c>
      <c r="B74" s="504"/>
      <c r="C74" s="505"/>
      <c r="D74" s="504"/>
      <c r="E74" s="505"/>
      <c r="F74" s="504"/>
      <c r="G74" s="505"/>
      <c r="H74" s="546"/>
      <c r="I74" s="547"/>
    </row>
    <row r="75" spans="1:9" ht="80.25" customHeight="1" x14ac:dyDescent="0.25">
      <c r="A75" s="113" t="s">
        <v>262</v>
      </c>
      <c r="B75" s="544"/>
      <c r="C75" s="545"/>
      <c r="D75" s="544"/>
      <c r="E75" s="545"/>
      <c r="F75" s="544"/>
      <c r="G75" s="545"/>
      <c r="H75" s="493"/>
      <c r="I75" s="494"/>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0.12</v>
      </c>
      <c r="C77" s="116"/>
      <c r="D77" s="115">
        <v>0.13</v>
      </c>
      <c r="E77" s="116"/>
      <c r="F77" s="115">
        <v>0.13</v>
      </c>
      <c r="G77" s="116"/>
      <c r="H77" s="122"/>
      <c r="I77" s="117"/>
    </row>
    <row r="78" spans="1:9" ht="80.25" customHeight="1" x14ac:dyDescent="0.25">
      <c r="A78" s="113" t="s">
        <v>261</v>
      </c>
      <c r="B78" s="504"/>
      <c r="C78" s="505"/>
      <c r="D78" s="504"/>
      <c r="E78" s="505"/>
      <c r="F78" s="504"/>
      <c r="G78" s="505"/>
      <c r="H78" s="493"/>
      <c r="I78" s="494"/>
    </row>
    <row r="79" spans="1:9" ht="80.25" customHeight="1" x14ac:dyDescent="0.25">
      <c r="A79" s="113" t="s">
        <v>262</v>
      </c>
      <c r="B79" s="544"/>
      <c r="C79" s="545"/>
      <c r="D79" s="544"/>
      <c r="E79" s="545"/>
      <c r="F79" s="544"/>
      <c r="G79" s="545"/>
      <c r="H79" s="493"/>
      <c r="I79" s="494"/>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0.12</v>
      </c>
      <c r="C81" s="116"/>
      <c r="D81" s="115">
        <v>0.12</v>
      </c>
      <c r="E81" s="116"/>
      <c r="F81" s="115">
        <v>0.12</v>
      </c>
      <c r="G81" s="116"/>
      <c r="H81" s="122"/>
      <c r="I81" s="117"/>
    </row>
    <row r="82" spans="1:9" ht="80.25" customHeight="1" x14ac:dyDescent="0.25">
      <c r="A82" s="113" t="s">
        <v>261</v>
      </c>
      <c r="B82" s="570"/>
      <c r="C82" s="571"/>
      <c r="D82" s="570"/>
      <c r="E82" s="571"/>
      <c r="F82" s="570"/>
      <c r="G82" s="571"/>
      <c r="H82" s="493"/>
      <c r="I82" s="494"/>
    </row>
    <row r="83" spans="1:9" ht="80.25" customHeight="1" x14ac:dyDescent="0.25">
      <c r="A83" s="113" t="s">
        <v>262</v>
      </c>
      <c r="B83" s="491"/>
      <c r="C83" s="492"/>
      <c r="D83" s="491"/>
      <c r="E83" s="492"/>
      <c r="F83" s="491"/>
      <c r="G83" s="492"/>
      <c r="H83" s="493"/>
      <c r="I83" s="494"/>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0.1</v>
      </c>
      <c r="C85" s="116"/>
      <c r="D85" s="115">
        <v>0.1</v>
      </c>
      <c r="E85" s="116"/>
      <c r="F85" s="115">
        <v>0.1</v>
      </c>
      <c r="G85" s="116"/>
      <c r="H85" s="122"/>
      <c r="I85" s="117"/>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0.1</v>
      </c>
      <c r="C89" s="118"/>
      <c r="D89" s="115">
        <v>0.1</v>
      </c>
      <c r="E89" s="118"/>
      <c r="F89" s="115">
        <v>0.1</v>
      </c>
      <c r="G89" s="118"/>
      <c r="H89" s="122"/>
      <c r="I89" s="117"/>
    </row>
    <row r="90" spans="1:9" ht="80.25" customHeight="1" x14ac:dyDescent="0.25">
      <c r="A90" s="113" t="s">
        <v>261</v>
      </c>
      <c r="B90" s="490"/>
      <c r="C90" s="490"/>
      <c r="D90" s="490"/>
      <c r="E90" s="490"/>
      <c r="F90" s="490"/>
      <c r="G90" s="490"/>
      <c r="H90" s="490"/>
      <c r="I90" s="490"/>
    </row>
    <row r="91" spans="1:9" ht="80.25" customHeight="1" x14ac:dyDescent="0.25">
      <c r="A91" s="113" t="s">
        <v>262</v>
      </c>
      <c r="B91" s="488"/>
      <c r="C91" s="489"/>
      <c r="D91" s="488"/>
      <c r="E91" s="489"/>
      <c r="F91" s="488"/>
      <c r="G91" s="489"/>
      <c r="H91" s="488"/>
      <c r="I91" s="489"/>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0.1</v>
      </c>
      <c r="C93" s="118"/>
      <c r="D93" s="115">
        <v>0.1</v>
      </c>
      <c r="E93" s="118"/>
      <c r="F93" s="115">
        <v>0.1</v>
      </c>
      <c r="G93" s="118"/>
      <c r="H93" s="122"/>
      <c r="I93" s="117"/>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0.1</v>
      </c>
      <c r="C97" s="118"/>
      <c r="D97" s="115">
        <v>0.1</v>
      </c>
      <c r="E97" s="118"/>
      <c r="F97" s="115">
        <v>0.1</v>
      </c>
      <c r="G97" s="118"/>
      <c r="H97" s="122"/>
      <c r="I97" s="117"/>
    </row>
    <row r="98" spans="1:9" ht="80.25" customHeight="1" x14ac:dyDescent="0.25">
      <c r="A98" s="113" t="s">
        <v>261</v>
      </c>
      <c r="B98" s="490"/>
      <c r="C98" s="490"/>
      <c r="D98" s="490"/>
      <c r="E98" s="490"/>
      <c r="F98" s="490"/>
      <c r="G98" s="490"/>
      <c r="H98" s="490"/>
      <c r="I98" s="490"/>
    </row>
    <row r="99" spans="1:9" ht="80.25" customHeight="1" x14ac:dyDescent="0.25">
      <c r="A99" s="113" t="s">
        <v>262</v>
      </c>
      <c r="B99" s="488"/>
      <c r="C99" s="489"/>
      <c r="D99" s="488"/>
      <c r="E99" s="489"/>
      <c r="F99" s="488"/>
      <c r="G99" s="489"/>
      <c r="H99" s="488"/>
      <c r="I99" s="489"/>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0.1</v>
      </c>
      <c r="C101" s="118"/>
      <c r="D101" s="115">
        <v>0.1</v>
      </c>
      <c r="E101" s="118"/>
      <c r="F101" s="115">
        <v>0.1</v>
      </c>
      <c r="G101" s="118"/>
      <c r="H101" s="122"/>
      <c r="I101" s="117"/>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0.1</v>
      </c>
      <c r="C105" s="118"/>
      <c r="D105" s="115">
        <v>0.1</v>
      </c>
      <c r="E105" s="118"/>
      <c r="F105" s="115">
        <v>0.1</v>
      </c>
      <c r="G105" s="118"/>
      <c r="H105" s="122"/>
      <c r="I105" s="117"/>
    </row>
    <row r="106" spans="1:9" ht="80.25" customHeight="1" x14ac:dyDescent="0.25">
      <c r="A106" s="113" t="s">
        <v>261</v>
      </c>
      <c r="B106" s="490"/>
      <c r="C106" s="490"/>
      <c r="D106" s="490"/>
      <c r="E106" s="490"/>
      <c r="F106" s="490"/>
      <c r="G106" s="490"/>
      <c r="H106" s="490"/>
      <c r="I106" s="490"/>
    </row>
    <row r="107" spans="1:9" ht="80.25" customHeight="1" x14ac:dyDescent="0.25">
      <c r="A107" s="113" t="s">
        <v>262</v>
      </c>
      <c r="B107" s="488"/>
      <c r="C107" s="489"/>
      <c r="D107" s="488"/>
      <c r="E107" s="489"/>
      <c r="F107" s="488"/>
      <c r="G107" s="489"/>
      <c r="H107" s="488"/>
      <c r="I107" s="489"/>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0.1</v>
      </c>
      <c r="C109" s="118"/>
      <c r="D109" s="115">
        <v>0.1</v>
      </c>
      <c r="E109" s="118"/>
      <c r="F109" s="115">
        <v>0.1</v>
      </c>
      <c r="G109" s="118"/>
      <c r="H109" s="122"/>
      <c r="I109" s="117"/>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0.03</v>
      </c>
      <c r="C113" s="279"/>
      <c r="D113" s="115">
        <v>0.03</v>
      </c>
      <c r="E113" s="279"/>
      <c r="F113" s="115">
        <v>0.03</v>
      </c>
      <c r="G113" s="279"/>
      <c r="H113" s="279"/>
      <c r="I113" s="280"/>
    </row>
    <row r="114" spans="1:9" ht="80.25" customHeight="1" x14ac:dyDescent="0.25">
      <c r="A114" s="113" t="s">
        <v>261</v>
      </c>
      <c r="B114" s="569"/>
      <c r="C114" s="569"/>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119">
        <f t="shared" ref="B116:I116" si="0">(B69+B73+B77+B81+B85+B89+B93+B97+B101+B105+B109+B113)</f>
        <v>0.99999999999999989</v>
      </c>
      <c r="C116" s="119">
        <f t="shared" si="0"/>
        <v>0</v>
      </c>
      <c r="D116" s="119">
        <f t="shared" si="0"/>
        <v>0.99999999999999989</v>
      </c>
      <c r="E116" s="119">
        <f t="shared" si="0"/>
        <v>0</v>
      </c>
      <c r="F116" s="119">
        <f t="shared" si="0"/>
        <v>0.99999999999999989</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6" fitToHeight="0" orientation="landscape" r:id="rId1"/>
  <rowBreaks count="2" manualBreakCount="2">
    <brk id="49" max="15" man="1"/>
    <brk id="79"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50CCBD-B37D-448E-9E7D-BF4CA5AEC2FF}">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D873-ECE9-445B-B2C4-1B7ED59F4AA5}">
  <sheetPr>
    <pageSetUpPr fitToPage="1"/>
  </sheetPr>
  <dimension ref="A1:L26"/>
  <sheetViews>
    <sheetView topLeftCell="A16" zoomScale="120" zoomScaleNormal="120" workbookViewId="0">
      <selection activeCell="D24" sqref="D24:L24"/>
    </sheetView>
  </sheetViews>
  <sheetFormatPr baseColWidth="10" defaultColWidth="8.7109375" defaultRowHeight="12.75" x14ac:dyDescent="0.25"/>
  <cols>
    <col min="1" max="1" width="3.28515625" style="265" customWidth="1"/>
    <col min="2" max="2" width="9.28515625" style="265" customWidth="1"/>
    <col min="3" max="3" width="11.85546875"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25.8554687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7"/>
      <c r="F9" s="587"/>
      <c r="G9" s="587"/>
      <c r="H9" s="587"/>
      <c r="I9" s="587"/>
      <c r="J9" s="587"/>
      <c r="K9" s="587"/>
      <c r="L9" s="638"/>
    </row>
    <row r="10" spans="1:12" ht="51" customHeight="1" x14ac:dyDescent="0.25">
      <c r="A10" s="575" t="s">
        <v>273</v>
      </c>
      <c r="B10" s="575"/>
      <c r="C10" s="575"/>
      <c r="D10" s="589"/>
      <c r="E10" s="576" t="str">
        <f>+ACTIVIDAD_5!B11</f>
        <v>Realizar 10.300 acciones de atención, acceso a la justicia y articulación interinstitucional a casos de mujeres valoradas  para prevenir el riesgo de feminicidio en la ciudad</v>
      </c>
      <c r="F10" s="577"/>
      <c r="G10" s="577"/>
      <c r="H10" s="577"/>
      <c r="I10" s="577"/>
      <c r="J10" s="577"/>
      <c r="K10" s="577"/>
      <c r="L10" s="578"/>
    </row>
    <row r="11" spans="1:12" ht="34.5" customHeight="1" x14ac:dyDescent="0.25">
      <c r="A11" s="597" t="s">
        <v>274</v>
      </c>
      <c r="B11" s="598"/>
      <c r="C11" s="598"/>
      <c r="D11" s="596"/>
      <c r="E11" s="639" t="str">
        <f>+ACTIVIDAD_5!I15</f>
        <v>Número de mujeres en posible riesgo de feminicidio con acompañamiento jurídico y psicosocial en el marco del sistema articulado de alertas tempranas (SAAT)</v>
      </c>
      <c r="F11" s="640"/>
      <c r="G11" s="640"/>
      <c r="H11" s="640"/>
      <c r="I11" s="640"/>
      <c r="J11" s="640"/>
      <c r="K11" s="640"/>
      <c r="L11" s="641"/>
    </row>
    <row r="12" spans="1:12" ht="47.25" customHeight="1" x14ac:dyDescent="0.25">
      <c r="A12" s="579" t="s">
        <v>275</v>
      </c>
      <c r="B12" s="580"/>
      <c r="C12" s="580"/>
      <c r="D12" s="581"/>
      <c r="E12" s="576" t="s">
        <v>340</v>
      </c>
      <c r="F12" s="577"/>
      <c r="G12" s="577"/>
      <c r="H12" s="577"/>
      <c r="I12" s="577"/>
      <c r="J12" s="577"/>
      <c r="K12" s="577"/>
      <c r="L12" s="578"/>
    </row>
    <row r="13" spans="1:12" ht="28.5" customHeight="1" x14ac:dyDescent="0.25">
      <c r="A13" s="579" t="s">
        <v>277</v>
      </c>
      <c r="B13" s="580"/>
      <c r="C13" s="581"/>
      <c r="D13" s="572"/>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635">
        <f>+ACTIVIDAD_5!C36</f>
        <v>3000</v>
      </c>
      <c r="E16" s="636"/>
      <c r="F16" s="636"/>
      <c r="G16" s="636"/>
      <c r="H16" s="637"/>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138" customHeight="1" x14ac:dyDescent="0.25">
      <c r="A19" s="266">
        <v>1</v>
      </c>
      <c r="B19" s="267" t="s">
        <v>290</v>
      </c>
      <c r="C19" s="572" t="s">
        <v>341</v>
      </c>
      <c r="D19" s="573"/>
      <c r="E19" s="573"/>
      <c r="F19" s="573"/>
      <c r="G19" s="574"/>
      <c r="H19" s="582" t="s">
        <v>712</v>
      </c>
      <c r="I19" s="583"/>
      <c r="J19" s="584" t="s">
        <v>22</v>
      </c>
      <c r="K19" s="585"/>
      <c r="L19" s="267" t="s">
        <v>293</v>
      </c>
    </row>
    <row r="20" spans="1:12" ht="25.5" customHeight="1" x14ac:dyDescent="0.25">
      <c r="A20" s="272" t="s">
        <v>284</v>
      </c>
      <c r="B20" s="579" t="s">
        <v>294</v>
      </c>
      <c r="C20" s="580"/>
      <c r="D20" s="580"/>
      <c r="E20" s="580"/>
      <c r="F20" s="580"/>
      <c r="G20" s="580"/>
      <c r="H20" s="580"/>
      <c r="I20" s="580"/>
      <c r="J20" s="580"/>
      <c r="K20" s="581"/>
      <c r="L20" s="272" t="s">
        <v>295</v>
      </c>
    </row>
    <row r="21" spans="1:12" ht="28.15" customHeight="1" x14ac:dyDescent="0.25">
      <c r="A21" s="266">
        <v>1</v>
      </c>
      <c r="B21" s="572" t="s">
        <v>343</v>
      </c>
      <c r="C21" s="573"/>
      <c r="D21" s="573"/>
      <c r="E21" s="573"/>
      <c r="F21" s="573"/>
      <c r="G21" s="573"/>
      <c r="H21" s="573"/>
      <c r="I21" s="573"/>
      <c r="J21" s="573"/>
      <c r="K21" s="574"/>
      <c r="L21" s="267" t="s">
        <v>22</v>
      </c>
    </row>
    <row r="22" spans="1:12" ht="15.75" customHeight="1" x14ac:dyDescent="0.25">
      <c r="A22" s="579" t="s">
        <v>297</v>
      </c>
      <c r="B22" s="580"/>
      <c r="C22" s="580"/>
      <c r="D22" s="580"/>
      <c r="E22" s="580"/>
      <c r="F22" s="587"/>
      <c r="G22" s="587"/>
      <c r="H22" s="580"/>
      <c r="I22" s="587"/>
      <c r="J22" s="587"/>
      <c r="K22" s="580"/>
      <c r="L22" s="588"/>
    </row>
    <row r="23" spans="1:12" ht="26.25" customHeight="1" x14ac:dyDescent="0.25">
      <c r="A23" s="579" t="s">
        <v>298</v>
      </c>
      <c r="B23" s="580"/>
      <c r="C23" s="581"/>
      <c r="D23" s="572">
        <v>1172</v>
      </c>
      <c r="E23" s="573"/>
      <c r="F23" s="575" t="s">
        <v>299</v>
      </c>
      <c r="G23" s="575"/>
      <c r="H23" s="282">
        <v>2024</v>
      </c>
      <c r="I23" s="575" t="s">
        <v>300</v>
      </c>
      <c r="J23" s="575"/>
      <c r="L23" s="281" t="s">
        <v>293</v>
      </c>
    </row>
    <row r="24" spans="1:12" ht="26.25" customHeight="1" x14ac:dyDescent="0.25">
      <c r="A24" s="579" t="s">
        <v>301</v>
      </c>
      <c r="B24" s="580"/>
      <c r="C24" s="581"/>
      <c r="D24" s="572"/>
      <c r="E24" s="573"/>
      <c r="F24" s="590"/>
      <c r="G24" s="590"/>
      <c r="H24" s="573"/>
      <c r="I24" s="590"/>
      <c r="J24" s="590"/>
      <c r="K24" s="573"/>
      <c r="L24" s="591"/>
    </row>
    <row r="25" spans="1:12" ht="45.75" customHeight="1" x14ac:dyDescent="0.25">
      <c r="A25" s="579" t="s">
        <v>302</v>
      </c>
      <c r="B25" s="580"/>
      <c r="C25" s="581"/>
      <c r="D25" s="584"/>
      <c r="E25" s="586"/>
      <c r="F25" s="586"/>
      <c r="G25" s="586"/>
      <c r="H25" s="586"/>
      <c r="I25" s="586"/>
      <c r="J25" s="586"/>
      <c r="K25" s="586"/>
      <c r="L25" s="585"/>
    </row>
    <row r="26" spans="1:12" ht="45.75" customHeight="1" x14ac:dyDescent="0.25">
      <c r="A26" s="579" t="s">
        <v>303</v>
      </c>
      <c r="B26" s="580"/>
      <c r="C26" s="581"/>
      <c r="D26" s="572" t="s">
        <v>344</v>
      </c>
      <c r="E26" s="573"/>
      <c r="F26" s="573"/>
      <c r="G26" s="573"/>
      <c r="H26" s="573"/>
      <c r="I26" s="573"/>
      <c r="J26" s="573"/>
      <c r="K26" s="573"/>
      <c r="L26" s="574"/>
    </row>
  </sheetData>
  <mergeCells count="58">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0:K20"/>
    <mergeCell ref="B21:K21"/>
    <mergeCell ref="A22:L22"/>
    <mergeCell ref="A23:C23"/>
    <mergeCell ref="D23:E23"/>
    <mergeCell ref="F23:G23"/>
    <mergeCell ref="I23:J23"/>
    <mergeCell ref="A24:C24"/>
    <mergeCell ref="D24:L24"/>
    <mergeCell ref="A25:C25"/>
    <mergeCell ref="D25:L25"/>
    <mergeCell ref="A26:C26"/>
    <mergeCell ref="D26:L26"/>
  </mergeCells>
  <pageMargins left="0.7" right="0.7" top="0.75" bottom="0.75" header="0.3" footer="0.3"/>
  <pageSetup scale="5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AC59691-672B-4655-B676-0B774A3A48DB}">
          <x14:formula1>
            <xm:f>Datos!$A$2:$A$5</xm:f>
          </x14:formula1>
          <xm:sqref>D6:H6</xm:sqref>
        </x14:dataValidation>
        <x14:dataValidation type="list" allowBlank="1" showInputMessage="1" showErrorMessage="1" xr:uid="{A9BFF5E4-393A-4DE4-99F8-85CD94168758}">
          <x14:formula1>
            <xm:f>Datos!$B$2:$B$6</xm:f>
          </x14:formula1>
          <xm:sqref>K6:L6</xm:sqref>
        </x14:dataValidation>
        <x14:dataValidation type="list" allowBlank="1" showInputMessage="1" showErrorMessage="1" xr:uid="{8DCAFF95-44C2-4FBE-92B8-DDE1DF879D41}">
          <x14:formula1>
            <xm:f>Datos!$C$2:$C$3</xm:f>
          </x14:formula1>
          <xm:sqref>D7:H7</xm:sqref>
        </x14:dataValidation>
        <x14:dataValidation type="list" allowBlank="1" showInputMessage="1" showErrorMessage="1" xr:uid="{1AA7EF84-ED59-4335-870D-B978A98BF7FC}">
          <x14:formula1>
            <xm:f>Datos!$D$2:$D$7</xm:f>
          </x14:formula1>
          <xm:sqref>K7:L7</xm:sqref>
        </x14:dataValidation>
        <x14:dataValidation type="list" allowBlank="1" showInputMessage="1" showErrorMessage="1" xr:uid="{333BF03B-04E0-4BD8-9AF8-CA4A20D5590D}">
          <x14:formula1>
            <xm:f>Datos!$E$2:$E$23</xm:f>
          </x14:formula1>
          <xm:sqref>D8:H8</xm:sqref>
        </x14:dataValidation>
        <x14:dataValidation type="list" allowBlank="1" showInputMessage="1" showErrorMessage="1" xr:uid="{91DE2816-FBEB-4689-96AC-0098538E105C}">
          <x14:formula1>
            <xm:f>Datos!$F$2:$F$18</xm:f>
          </x14:formula1>
          <xm:sqref>K8:L8</xm:sqref>
        </x14:dataValidation>
        <x14:dataValidation type="list" allowBlank="1" showInputMessage="1" showErrorMessage="1" xr:uid="{98A95915-F81D-49B6-A13F-2DA4397F00C9}">
          <x14:formula1>
            <xm:f>Datos!$G$2:$G$8</xm:f>
          </x14:formula1>
          <xm:sqref>K13:L13</xm:sqref>
        </x14:dataValidation>
        <x14:dataValidation type="list" allowBlank="1" showInputMessage="1" showErrorMessage="1" xr:uid="{04870742-B61C-46EA-97D8-D58D8568F952}">
          <x14:formula1>
            <xm:f>Datos!$H$2:$H$3</xm:f>
          </x14:formula1>
          <xm:sqref>D15:H15</xm:sqref>
        </x14:dataValidation>
        <x14:dataValidation type="list" allowBlank="1" showInputMessage="1" showErrorMessage="1" xr:uid="{198B66E8-527C-4FF2-A194-FA9F7CB79620}">
          <x14:formula1>
            <xm:f>Datos!$I$2:$I$7</xm:f>
          </x14:formula1>
          <xm:sqref>K15:L15</xm:sqref>
        </x14:dataValidation>
        <x14:dataValidation type="list" allowBlank="1" showInputMessage="1" showErrorMessage="1" xr:uid="{BA6C64EE-3BCE-4812-B8C5-10B210F6322B}">
          <x14:formula1>
            <xm:f>Datos!$J$2:$J$5</xm:f>
          </x14:formula1>
          <xm:sqref>K16:L16</xm:sqref>
        </x14:dataValidation>
        <x14:dataValidation type="list" allowBlank="1" showInputMessage="1" showErrorMessage="1" xr:uid="{1819DC3D-2B4B-47F2-B02E-F70DC1187CF6}">
          <x14:formula1>
            <xm:f>Datos!$K$2:$K$4</xm:f>
          </x14:formula1>
          <xm:sqref>L21</xm:sqref>
        </x14:dataValidation>
        <x14:dataValidation type="list" allowBlank="1" showInputMessage="1" showErrorMessage="1" xr:uid="{2CCAF3DA-EE34-4379-99EF-7650C1FEFB87}">
          <x14:formula1>
            <xm:f>Datos!$K$2:$K$3</xm:f>
          </x14:formula1>
          <xm:sqref>J19:K19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theme="5" tint="0.59999389629810485"/>
    <pageSetUpPr fitToPage="1"/>
  </sheetPr>
  <dimension ref="A1:O279"/>
  <sheetViews>
    <sheetView showGridLines="0" topLeftCell="B98" zoomScale="80" zoomScaleNormal="80" zoomScaleSheetLayoutView="20" workbookViewId="0">
      <selection activeCell="H106" sqref="H106:I106"/>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617" t="s">
        <v>345</v>
      </c>
      <c r="C11" s="618"/>
      <c r="D11" s="618"/>
      <c r="E11" s="618"/>
      <c r="F11" s="618"/>
      <c r="G11" s="618"/>
      <c r="H11" s="618"/>
      <c r="I11" s="618"/>
      <c r="J11" s="618"/>
      <c r="K11" s="618"/>
      <c r="L11" s="618"/>
      <c r="M11" s="618"/>
      <c r="N11" s="618"/>
      <c r="O11" s="619"/>
    </row>
    <row r="12" spans="1:15" ht="15" customHeight="1" x14ac:dyDescent="0.25">
      <c r="A12" s="542"/>
      <c r="B12" s="620"/>
      <c r="C12" s="621"/>
      <c r="D12" s="621"/>
      <c r="E12" s="621"/>
      <c r="F12" s="621"/>
      <c r="G12" s="621"/>
      <c r="H12" s="621"/>
      <c r="I12" s="621"/>
      <c r="J12" s="621"/>
      <c r="K12" s="621"/>
      <c r="L12" s="621"/>
      <c r="M12" s="621"/>
      <c r="N12" s="621"/>
      <c r="O12" s="622"/>
    </row>
    <row r="13" spans="1:15" ht="15" customHeight="1" thickBot="1" x14ac:dyDescent="0.3">
      <c r="A13" s="543"/>
      <c r="B13" s="623"/>
      <c r="C13" s="624"/>
      <c r="D13" s="624"/>
      <c r="E13" s="624"/>
      <c r="F13" s="624"/>
      <c r="G13" s="624"/>
      <c r="H13" s="624"/>
      <c r="I13" s="624"/>
      <c r="J13" s="624"/>
      <c r="K13" s="624"/>
      <c r="L13" s="624"/>
      <c r="M13" s="624"/>
      <c r="N13" s="624"/>
      <c r="O13" s="625"/>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314</v>
      </c>
      <c r="C15" s="529"/>
      <c r="D15" s="529"/>
      <c r="E15" s="529"/>
      <c r="F15" s="529"/>
      <c r="G15" s="535" t="s">
        <v>212</v>
      </c>
      <c r="H15" s="535"/>
      <c r="I15" s="530" t="s">
        <v>346</v>
      </c>
      <c r="J15" s="530"/>
      <c r="K15" s="530"/>
      <c r="L15" s="530"/>
      <c r="M15" s="530"/>
      <c r="N15" s="530"/>
      <c r="O15" s="53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29" t="s">
        <v>215</v>
      </c>
      <c r="C17" s="529"/>
      <c r="D17" s="529"/>
      <c r="E17" s="529"/>
      <c r="F17" s="124" t="s">
        <v>216</v>
      </c>
      <c r="G17" s="536" t="s">
        <v>217</v>
      </c>
      <c r="H17" s="536"/>
      <c r="I17" s="536"/>
      <c r="J17" s="124" t="s">
        <v>218</v>
      </c>
      <c r="K17" s="529" t="s">
        <v>316</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497" t="s">
        <v>220</v>
      </c>
      <c r="B21" s="498"/>
      <c r="C21" s="498"/>
      <c r="D21" s="498"/>
      <c r="E21" s="498"/>
      <c r="F21" s="498"/>
      <c r="G21" s="498"/>
      <c r="H21" s="498"/>
      <c r="I21" s="498"/>
      <c r="J21" s="498"/>
      <c r="K21" s="498"/>
      <c r="L21" s="498"/>
      <c r="M21" s="498"/>
      <c r="N21" s="498"/>
      <c r="O21" s="500"/>
    </row>
    <row r="22" spans="1:15" ht="32.1" customHeight="1" thickBot="1" x14ac:dyDescent="0.3">
      <c r="A22" s="497" t="s">
        <v>221</v>
      </c>
      <c r="B22" s="498"/>
      <c r="C22" s="498"/>
      <c r="D22" s="498"/>
      <c r="E22" s="498"/>
      <c r="F22" s="498"/>
      <c r="G22" s="498"/>
      <c r="H22" s="498"/>
      <c r="I22" s="498"/>
      <c r="J22" s="498"/>
      <c r="K22" s="498"/>
      <c r="L22" s="498"/>
      <c r="M22" s="498"/>
      <c r="N22" s="498"/>
      <c r="O22" s="500"/>
    </row>
    <row r="23" spans="1:15" ht="32.1" customHeight="1" thickBot="1" x14ac:dyDescent="0.3">
      <c r="A23" s="411"/>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650150000</v>
      </c>
      <c r="C24" s="91"/>
      <c r="D24" s="91"/>
      <c r="E24" s="91"/>
      <c r="F24" s="91"/>
      <c r="G24" s="91"/>
      <c r="H24" s="88"/>
      <c r="I24" s="88"/>
      <c r="J24" s="88"/>
      <c r="K24" s="88"/>
      <c r="L24" s="88"/>
      <c r="M24" s="88"/>
      <c r="N24" s="88">
        <f>SUM(B24:M24)</f>
        <v>650150000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c r="C27" s="91">
        <v>13375600</v>
      </c>
      <c r="D27" s="91"/>
      <c r="E27" s="91"/>
      <c r="F27" s="91"/>
      <c r="G27" s="91"/>
      <c r="H27" s="91"/>
      <c r="I27" s="91"/>
      <c r="J27" s="91"/>
      <c r="K27" s="91"/>
      <c r="L27" s="91"/>
      <c r="M27" s="360"/>
      <c r="N27" s="359">
        <f>SUM(B27:M27)</f>
        <v>13375600</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Brindar 7.400 atenciones y seguimientos psicosociales a los casos de mujeres víctimas de violencias en el contexto intrafamiliar y en el marco de relaciones de pareja y expareja remitidos</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21</v>
      </c>
      <c r="I35" s="565"/>
      <c r="J35" s="98"/>
    </row>
    <row r="36" spans="1:10" ht="50.25" customHeight="1" thickBot="1" x14ac:dyDescent="0.3">
      <c r="A36" s="564"/>
      <c r="B36" s="295">
        <v>1168</v>
      </c>
      <c r="C36" s="295">
        <v>2100</v>
      </c>
      <c r="D36" s="295">
        <v>2032</v>
      </c>
      <c r="E36" s="295">
        <v>2100</v>
      </c>
      <c r="F36" s="307">
        <v>7400</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04">
        <v>70</v>
      </c>
      <c r="C39" s="105"/>
      <c r="D39" s="558"/>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04">
        <v>80</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04">
        <v>225</v>
      </c>
      <c r="C43" s="105"/>
      <c r="D43" s="558"/>
      <c r="E43" s="559"/>
      <c r="F43" s="558"/>
      <c r="G43" s="559"/>
      <c r="H43" s="101"/>
      <c r="I43" s="102"/>
    </row>
    <row r="44" spans="1:10" s="99" customFormat="1" ht="35.1" customHeight="1" thickBot="1" x14ac:dyDescent="0.3">
      <c r="A44" s="563" t="s">
        <v>246</v>
      </c>
      <c r="B44" s="111" t="s">
        <v>238</v>
      </c>
      <c r="C44" s="111" t="s">
        <v>239</v>
      </c>
      <c r="D44" s="548" t="s">
        <v>240</v>
      </c>
      <c r="E44" s="549"/>
      <c r="F44" s="548" t="s">
        <v>241</v>
      </c>
      <c r="G44" s="549"/>
      <c r="H44" s="110" t="s">
        <v>242</v>
      </c>
      <c r="I44" s="110" t="s">
        <v>243</v>
      </c>
    </row>
    <row r="45" spans="1:10" ht="120.75" customHeight="1" thickBot="1" x14ac:dyDescent="0.3">
      <c r="A45" s="564"/>
      <c r="B45" s="104">
        <v>225</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04">
        <v>200</v>
      </c>
      <c r="C47" s="105"/>
      <c r="D47" s="486"/>
      <c r="E47" s="487"/>
      <c r="F47" s="486"/>
      <c r="G47" s="487"/>
      <c r="H47" s="101"/>
      <c r="I47" s="103"/>
    </row>
    <row r="48" spans="1:10" s="99" customFormat="1" ht="35.1" customHeight="1" thickBot="1" x14ac:dyDescent="0.3">
      <c r="A48" s="563" t="s">
        <v>248</v>
      </c>
      <c r="B48" s="111" t="s">
        <v>238</v>
      </c>
      <c r="C48" s="110" t="s">
        <v>239</v>
      </c>
      <c r="D48" s="548" t="s">
        <v>240</v>
      </c>
      <c r="E48" s="549"/>
      <c r="F48" s="548" t="s">
        <v>241</v>
      </c>
      <c r="G48" s="549"/>
      <c r="H48" s="110" t="s">
        <v>242</v>
      </c>
      <c r="I48" s="112" t="s">
        <v>243</v>
      </c>
    </row>
    <row r="49" spans="1:9" ht="120.75" customHeight="1" thickBot="1" x14ac:dyDescent="0.3">
      <c r="A49" s="564"/>
      <c r="B49" s="106">
        <v>200</v>
      </c>
      <c r="C49" s="107"/>
      <c r="D49" s="486"/>
      <c r="E49" s="487"/>
      <c r="F49" s="486"/>
      <c r="G49" s="487"/>
      <c r="H49" s="101"/>
      <c r="I49" s="103"/>
    </row>
    <row r="50" spans="1:9" ht="35.1" customHeight="1" thickBot="1" x14ac:dyDescent="0.3">
      <c r="A50" s="563" t="s">
        <v>249</v>
      </c>
      <c r="B50" s="109" t="s">
        <v>238</v>
      </c>
      <c r="C50" s="108" t="s">
        <v>239</v>
      </c>
      <c r="D50" s="548" t="s">
        <v>240</v>
      </c>
      <c r="E50" s="549"/>
      <c r="F50" s="548" t="s">
        <v>241</v>
      </c>
      <c r="G50" s="549"/>
      <c r="H50" s="110" t="s">
        <v>242</v>
      </c>
      <c r="I50" s="112" t="s">
        <v>243</v>
      </c>
    </row>
    <row r="51" spans="1:9" ht="120.75" customHeight="1" thickBot="1" x14ac:dyDescent="0.3">
      <c r="A51" s="564"/>
      <c r="B51" s="106">
        <v>200</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06">
        <v>200</v>
      </c>
      <c r="C53" s="107"/>
      <c r="D53" s="486"/>
      <c r="E53" s="568"/>
      <c r="F53" s="486"/>
      <c r="G53" s="487"/>
      <c r="H53" s="293"/>
      <c r="I53" s="103"/>
    </row>
    <row r="54" spans="1:9" ht="35.1" customHeight="1" thickBot="1" x14ac:dyDescent="0.3">
      <c r="A54" s="563" t="s">
        <v>251</v>
      </c>
      <c r="B54" s="109" t="s">
        <v>238</v>
      </c>
      <c r="C54" s="108" t="s">
        <v>239</v>
      </c>
      <c r="D54" s="548" t="s">
        <v>240</v>
      </c>
      <c r="E54" s="549"/>
      <c r="F54" s="548" t="s">
        <v>241</v>
      </c>
      <c r="G54" s="549"/>
      <c r="H54" s="110" t="s">
        <v>242</v>
      </c>
      <c r="I54" s="112" t="s">
        <v>243</v>
      </c>
    </row>
    <row r="55" spans="1:9" ht="120.75" customHeight="1" thickBot="1" x14ac:dyDescent="0.3">
      <c r="A55" s="564"/>
      <c r="B55" s="106">
        <v>200</v>
      </c>
      <c r="C55" s="107"/>
      <c r="D55" s="486"/>
      <c r="E55" s="487"/>
      <c r="F55" s="486"/>
      <c r="G55" s="487"/>
      <c r="H55" s="101"/>
      <c r="I55" s="101"/>
    </row>
    <row r="56" spans="1:9" ht="35.1" customHeight="1" thickBot="1" x14ac:dyDescent="0.3">
      <c r="A56" s="563" t="s">
        <v>252</v>
      </c>
      <c r="B56" s="109" t="s">
        <v>238</v>
      </c>
      <c r="C56" s="108" t="s">
        <v>239</v>
      </c>
      <c r="D56" s="548" t="s">
        <v>240</v>
      </c>
      <c r="E56" s="549"/>
      <c r="F56" s="548" t="s">
        <v>241</v>
      </c>
      <c r="G56" s="549"/>
      <c r="H56" s="110" t="s">
        <v>242</v>
      </c>
      <c r="I56" s="112" t="s">
        <v>243</v>
      </c>
    </row>
    <row r="57" spans="1:9" ht="120.75" customHeight="1" thickBot="1" x14ac:dyDescent="0.3">
      <c r="A57" s="564"/>
      <c r="B57" s="106">
        <v>200</v>
      </c>
      <c r="C57" s="107"/>
      <c r="D57" s="486"/>
      <c r="E57" s="487"/>
      <c r="F57" s="486"/>
      <c r="G57" s="487"/>
      <c r="H57" s="101"/>
      <c r="I57" s="103"/>
    </row>
    <row r="58" spans="1:9" ht="35.1" customHeight="1" thickBot="1" x14ac:dyDescent="0.3">
      <c r="A58" s="563" t="s">
        <v>253</v>
      </c>
      <c r="B58" s="109" t="s">
        <v>238</v>
      </c>
      <c r="C58" s="108" t="s">
        <v>239</v>
      </c>
      <c r="D58" s="548" t="s">
        <v>240</v>
      </c>
      <c r="E58" s="549"/>
      <c r="F58" s="548" t="s">
        <v>241</v>
      </c>
      <c r="G58" s="549"/>
      <c r="H58" s="110" t="s">
        <v>242</v>
      </c>
      <c r="I58" s="112" t="s">
        <v>243</v>
      </c>
    </row>
    <row r="59" spans="1:9" ht="120.75" customHeight="1" thickBot="1" x14ac:dyDescent="0.3">
      <c r="A59" s="564"/>
      <c r="B59" s="106">
        <v>200</v>
      </c>
      <c r="C59" s="107"/>
      <c r="D59" s="486"/>
      <c r="E59" s="487"/>
      <c r="F59" s="568"/>
      <c r="G59" s="568"/>
      <c r="H59" s="101"/>
      <c r="I59" s="101"/>
    </row>
    <row r="60" spans="1:9" ht="35.1" customHeight="1" thickBot="1" x14ac:dyDescent="0.3">
      <c r="A60" s="563" t="s">
        <v>254</v>
      </c>
      <c r="B60" s="109" t="s">
        <v>238</v>
      </c>
      <c r="C60" s="108" t="s">
        <v>239</v>
      </c>
      <c r="D60" s="548" t="s">
        <v>240</v>
      </c>
      <c r="E60" s="549"/>
      <c r="F60" s="548" t="s">
        <v>241</v>
      </c>
      <c r="G60" s="549"/>
      <c r="H60" s="110" t="s">
        <v>242</v>
      </c>
      <c r="I60" s="112" t="s">
        <v>243</v>
      </c>
    </row>
    <row r="61" spans="1:9" ht="120.75" customHeight="1" thickBot="1" x14ac:dyDescent="0.3">
      <c r="A61" s="564"/>
      <c r="B61" s="106">
        <v>100</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160.5" customHeight="1" x14ac:dyDescent="0.25">
      <c r="A66" s="113" t="s">
        <v>256</v>
      </c>
      <c r="B66" s="642" t="s">
        <v>347</v>
      </c>
      <c r="C66" s="643"/>
      <c r="D66" s="644" t="s">
        <v>348</v>
      </c>
      <c r="E66" s="645"/>
      <c r="F66" s="613"/>
      <c r="G66" s="614"/>
      <c r="H66" s="613"/>
      <c r="I66" s="614"/>
    </row>
    <row r="67" spans="1:9" ht="40.5" customHeight="1" x14ac:dyDescent="0.25">
      <c r="A67" s="113" t="s">
        <v>260</v>
      </c>
      <c r="B67" s="482">
        <v>0.05</v>
      </c>
      <c r="C67" s="483"/>
      <c r="D67" s="482">
        <v>0.05</v>
      </c>
      <c r="E67" s="483"/>
      <c r="F67" s="615"/>
      <c r="G67" s="616"/>
      <c r="H67" s="615"/>
      <c r="I67" s="616"/>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0.02</v>
      </c>
      <c r="C69" s="116"/>
      <c r="D69" s="115">
        <v>0.02</v>
      </c>
      <c r="E69" s="116"/>
      <c r="F69" s="122"/>
      <c r="G69" s="116"/>
      <c r="H69" s="122"/>
      <c r="I69" s="116"/>
    </row>
    <row r="70" spans="1:9" ht="80.25" customHeight="1" x14ac:dyDescent="0.25">
      <c r="A70" s="113" t="s">
        <v>261</v>
      </c>
      <c r="B70" s="504"/>
      <c r="C70" s="505"/>
      <c r="D70" s="504"/>
      <c r="E70" s="505"/>
      <c r="F70" s="506"/>
      <c r="G70" s="612"/>
      <c r="H70" s="506"/>
      <c r="I70" s="507"/>
    </row>
    <row r="71" spans="1:9" ht="80.25" customHeight="1" x14ac:dyDescent="0.25">
      <c r="A71" s="113" t="s">
        <v>262</v>
      </c>
      <c r="B71" s="544"/>
      <c r="C71" s="545"/>
      <c r="D71" s="544"/>
      <c r="E71" s="545"/>
      <c r="F71" s="493"/>
      <c r="G71" s="494"/>
      <c r="H71" s="493"/>
      <c r="I71" s="494"/>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0.05</v>
      </c>
      <c r="C73" s="116"/>
      <c r="D73" s="115">
        <v>0.05</v>
      </c>
      <c r="E73" s="116"/>
      <c r="F73" s="122"/>
      <c r="G73" s="117"/>
      <c r="H73" s="122"/>
      <c r="I73" s="117"/>
    </row>
    <row r="74" spans="1:9" ht="80.25" customHeight="1" x14ac:dyDescent="0.25">
      <c r="A74" s="113" t="s">
        <v>261</v>
      </c>
      <c r="B74" s="504"/>
      <c r="C74" s="505"/>
      <c r="D74" s="504"/>
      <c r="E74" s="505"/>
      <c r="F74" s="506"/>
      <c r="G74" s="612"/>
      <c r="H74" s="546"/>
      <c r="I74" s="547"/>
    </row>
    <row r="75" spans="1:9" ht="80.25" customHeight="1" x14ac:dyDescent="0.25">
      <c r="A75" s="113" t="s">
        <v>262</v>
      </c>
      <c r="B75" s="544"/>
      <c r="C75" s="545"/>
      <c r="D75" s="544"/>
      <c r="E75" s="545"/>
      <c r="F75" s="493"/>
      <c r="G75" s="494"/>
      <c r="H75" s="493"/>
      <c r="I75" s="494"/>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0.1</v>
      </c>
      <c r="C77" s="116"/>
      <c r="D77" s="115">
        <v>0.1</v>
      </c>
      <c r="E77" s="116"/>
      <c r="F77" s="122"/>
      <c r="G77" s="117"/>
      <c r="H77" s="122"/>
      <c r="I77" s="117"/>
    </row>
    <row r="78" spans="1:9" ht="80.25" customHeight="1" x14ac:dyDescent="0.25">
      <c r="A78" s="113" t="s">
        <v>261</v>
      </c>
      <c r="B78" s="504"/>
      <c r="C78" s="505"/>
      <c r="D78" s="504"/>
      <c r="E78" s="505"/>
      <c r="F78" s="506"/>
      <c r="G78" s="612"/>
      <c r="H78" s="493"/>
      <c r="I78" s="494"/>
    </row>
    <row r="79" spans="1:9" ht="80.25" customHeight="1" x14ac:dyDescent="0.25">
      <c r="A79" s="113" t="s">
        <v>262</v>
      </c>
      <c r="B79" s="544"/>
      <c r="C79" s="545"/>
      <c r="D79" s="544"/>
      <c r="E79" s="545"/>
      <c r="F79" s="493"/>
      <c r="G79" s="494"/>
      <c r="H79" s="493"/>
      <c r="I79" s="494"/>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0.1</v>
      </c>
      <c r="C81" s="116"/>
      <c r="D81" s="115">
        <v>0.1</v>
      </c>
      <c r="E81" s="116"/>
      <c r="F81" s="122"/>
      <c r="G81" s="117"/>
      <c r="H81" s="122"/>
      <c r="I81" s="117"/>
    </row>
    <row r="82" spans="1:9" ht="80.25" customHeight="1" x14ac:dyDescent="0.25">
      <c r="A82" s="113" t="s">
        <v>261</v>
      </c>
      <c r="B82" s="570"/>
      <c r="C82" s="571"/>
      <c r="D82" s="570"/>
      <c r="E82" s="571"/>
      <c r="F82" s="506"/>
      <c r="G82" s="612"/>
      <c r="H82" s="493"/>
      <c r="I82" s="494"/>
    </row>
    <row r="83" spans="1:9" ht="80.25" customHeight="1" x14ac:dyDescent="0.25">
      <c r="A83" s="113" t="s">
        <v>262</v>
      </c>
      <c r="B83" s="491"/>
      <c r="C83" s="492"/>
      <c r="D83" s="491"/>
      <c r="E83" s="492"/>
      <c r="F83" s="493"/>
      <c r="G83" s="494"/>
      <c r="H83" s="493"/>
      <c r="I83" s="494"/>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0.1</v>
      </c>
      <c r="C85" s="116"/>
      <c r="D85" s="115">
        <v>0.1</v>
      </c>
      <c r="E85" s="116"/>
      <c r="F85" s="122"/>
      <c r="G85" s="117"/>
      <c r="H85" s="122"/>
      <c r="I85" s="117"/>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0.1</v>
      </c>
      <c r="C89" s="118"/>
      <c r="D89" s="115">
        <v>0.1</v>
      </c>
      <c r="E89" s="118"/>
      <c r="F89" s="122"/>
      <c r="G89" s="117"/>
      <c r="H89" s="122"/>
      <c r="I89" s="117"/>
    </row>
    <row r="90" spans="1:9" ht="80.25" customHeight="1" x14ac:dyDescent="0.25">
      <c r="A90" s="113" t="s">
        <v>261</v>
      </c>
      <c r="B90" s="490"/>
      <c r="C90" s="490"/>
      <c r="D90" s="490"/>
      <c r="E90" s="490"/>
      <c r="F90" s="490"/>
      <c r="G90" s="490"/>
      <c r="H90" s="490"/>
      <c r="I90" s="490"/>
    </row>
    <row r="91" spans="1:9" ht="80.25" customHeight="1" x14ac:dyDescent="0.25">
      <c r="A91" s="113" t="s">
        <v>262</v>
      </c>
      <c r="B91" s="488"/>
      <c r="C91" s="489"/>
      <c r="D91" s="488"/>
      <c r="E91" s="489"/>
      <c r="F91" s="488"/>
      <c r="G91" s="489"/>
      <c r="H91" s="488"/>
      <c r="I91" s="489"/>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0.1</v>
      </c>
      <c r="C93" s="118"/>
      <c r="D93" s="115">
        <v>0.1</v>
      </c>
      <c r="E93" s="118"/>
      <c r="F93" s="122"/>
      <c r="G93" s="117"/>
      <c r="H93" s="122"/>
      <c r="I93" s="117"/>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0.1</v>
      </c>
      <c r="C97" s="118"/>
      <c r="D97" s="115">
        <v>0.1</v>
      </c>
      <c r="E97" s="118"/>
      <c r="F97" s="122"/>
      <c r="G97" s="117"/>
      <c r="H97" s="122"/>
      <c r="I97" s="117"/>
    </row>
    <row r="98" spans="1:9" ht="80.25" customHeight="1" x14ac:dyDescent="0.25">
      <c r="A98" s="113" t="s">
        <v>261</v>
      </c>
      <c r="B98" s="490"/>
      <c r="C98" s="490"/>
      <c r="D98" s="490"/>
      <c r="E98" s="490"/>
      <c r="F98" s="490"/>
      <c r="G98" s="490"/>
      <c r="H98" s="490"/>
      <c r="I98" s="490"/>
    </row>
    <row r="99" spans="1:9" ht="80.25" customHeight="1" x14ac:dyDescent="0.25">
      <c r="A99" s="113" t="s">
        <v>262</v>
      </c>
      <c r="B99" s="488"/>
      <c r="C99" s="489"/>
      <c r="D99" s="488"/>
      <c r="E99" s="489"/>
      <c r="F99" s="488"/>
      <c r="G99" s="489"/>
      <c r="H99" s="488"/>
      <c r="I99" s="489"/>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0.1</v>
      </c>
      <c r="C101" s="118"/>
      <c r="D101" s="115">
        <v>0.1</v>
      </c>
      <c r="E101" s="118"/>
      <c r="F101" s="122"/>
      <c r="G101" s="117"/>
      <c r="H101" s="122"/>
      <c r="I101" s="117"/>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0.1</v>
      </c>
      <c r="C105" s="118"/>
      <c r="D105" s="115">
        <v>0.1</v>
      </c>
      <c r="E105" s="118"/>
      <c r="F105" s="122"/>
      <c r="G105" s="117"/>
      <c r="H105" s="122"/>
      <c r="I105" s="117"/>
    </row>
    <row r="106" spans="1:9" ht="80.25" customHeight="1" x14ac:dyDescent="0.25">
      <c r="A106" s="113" t="s">
        <v>261</v>
      </c>
      <c r="B106" s="490"/>
      <c r="C106" s="490"/>
      <c r="D106" s="490"/>
      <c r="E106" s="490"/>
      <c r="F106" s="490"/>
      <c r="G106" s="490"/>
      <c r="H106" s="490"/>
      <c r="I106" s="490"/>
    </row>
    <row r="107" spans="1:9" ht="80.25" customHeight="1" x14ac:dyDescent="0.25">
      <c r="A107" s="113" t="s">
        <v>262</v>
      </c>
      <c r="B107" s="488"/>
      <c r="C107" s="489"/>
      <c r="D107" s="488"/>
      <c r="E107" s="489"/>
      <c r="F107" s="488"/>
      <c r="G107" s="489"/>
      <c r="H107" s="488"/>
      <c r="I107" s="489"/>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0.1</v>
      </c>
      <c r="C109" s="118"/>
      <c r="D109" s="115">
        <v>0.1</v>
      </c>
      <c r="E109" s="118"/>
      <c r="F109" s="122"/>
      <c r="G109" s="117"/>
      <c r="H109" s="122"/>
      <c r="I109" s="117"/>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0.03</v>
      </c>
      <c r="C113" s="279"/>
      <c r="D113" s="115">
        <v>0.03</v>
      </c>
      <c r="E113" s="279"/>
      <c r="F113" s="279"/>
      <c r="G113" s="280"/>
      <c r="H113" s="279"/>
      <c r="I113" s="280"/>
    </row>
    <row r="114" spans="1:9" ht="80.25" customHeight="1" x14ac:dyDescent="0.25">
      <c r="A114" s="113" t="s">
        <v>261</v>
      </c>
      <c r="B114" s="569"/>
      <c r="C114" s="569"/>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row r="279" spans="10:10" x14ac:dyDescent="0.25">
      <c r="J279" s="68" t="s">
        <v>737</v>
      </c>
    </row>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6" fitToHeight="0" orientation="landscape" r:id="rId1"/>
  <rowBreaks count="3" manualBreakCount="3">
    <brk id="49" max="15" man="1"/>
    <brk id="79" max="15" man="1"/>
    <brk id="118"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C9836C-C5EC-4677-8E02-3FDE412EA0C0}">
          <x14:formula1>
            <xm:f>Listas!$B$2:$B$4</xm:f>
          </x14:formula1>
          <xm:sqref>H35:I36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2A075-3247-424D-9B24-32AECD12FFF1}">
  <sheetPr>
    <pageSetUpPr fitToPage="1"/>
  </sheetPr>
  <dimension ref="A1:L27"/>
  <sheetViews>
    <sheetView topLeftCell="A13" zoomScale="120" zoomScaleNormal="120" workbookViewId="0">
      <selection activeCell="D16" sqref="D16:H16"/>
    </sheetView>
  </sheetViews>
  <sheetFormatPr baseColWidth="10" defaultColWidth="8.7109375" defaultRowHeight="12.75" x14ac:dyDescent="0.25"/>
  <cols>
    <col min="1" max="1" width="3.28515625" style="265" customWidth="1"/>
    <col min="2" max="2" width="9.28515625" style="265" customWidth="1"/>
    <col min="3" max="3" width="11"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24.570312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0"/>
      <c r="F9" s="580"/>
      <c r="G9" s="580"/>
      <c r="H9" s="580"/>
      <c r="I9" s="580"/>
      <c r="J9" s="580"/>
      <c r="K9" s="580"/>
      <c r="L9" s="596"/>
    </row>
    <row r="10" spans="1:12" ht="51" customHeight="1" x14ac:dyDescent="0.25">
      <c r="A10" s="575" t="s">
        <v>273</v>
      </c>
      <c r="B10" s="575"/>
      <c r="C10" s="575"/>
      <c r="D10" s="575"/>
      <c r="E10" s="577" t="str">
        <f>+ACTIVIDAD_6!B11</f>
        <v>Brindar 7.400 atenciones y seguimientos psicosociales a los casos de mujeres víctimas de violencias en el contexto intrafamiliar y en el marco de relaciones de pareja y expareja remitidos</v>
      </c>
      <c r="F10" s="577"/>
      <c r="G10" s="577"/>
      <c r="H10" s="577"/>
      <c r="I10" s="577"/>
      <c r="J10" s="577"/>
      <c r="K10" s="577"/>
      <c r="L10" s="577"/>
    </row>
    <row r="11" spans="1:12" ht="34.5" customHeight="1" x14ac:dyDescent="0.25">
      <c r="A11" s="597" t="s">
        <v>274</v>
      </c>
      <c r="B11" s="598"/>
      <c r="C11" s="598"/>
      <c r="D11" s="596"/>
      <c r="E11" s="576" t="str">
        <f>+ACTIVIDAD_6!I15</f>
        <v>Número de atenciones y seguimientos psicosociales efectivos realizados a los casos de mujeres víctimas de violencias en el contexto intrafamiliar y en el marco de relaciones de pareja y expareja remitidos</v>
      </c>
      <c r="F11" s="577"/>
      <c r="G11" s="577"/>
      <c r="H11" s="577"/>
      <c r="I11" s="577"/>
      <c r="J11" s="577"/>
      <c r="K11" s="577"/>
      <c r="L11" s="578"/>
    </row>
    <row r="12" spans="1:12" ht="47.25" customHeight="1" x14ac:dyDescent="0.25">
      <c r="A12" s="579" t="s">
        <v>275</v>
      </c>
      <c r="B12" s="580"/>
      <c r="C12" s="580"/>
      <c r="D12" s="581"/>
      <c r="E12" s="576" t="s">
        <v>349</v>
      </c>
      <c r="F12" s="577"/>
      <c r="G12" s="577"/>
      <c r="H12" s="577"/>
      <c r="I12" s="577"/>
      <c r="J12" s="577"/>
      <c r="K12" s="577"/>
      <c r="L12" s="578"/>
    </row>
    <row r="13" spans="1:12" ht="28.5" customHeight="1" x14ac:dyDescent="0.25">
      <c r="A13" s="579" t="s">
        <v>277</v>
      </c>
      <c r="B13" s="580"/>
      <c r="C13" s="581"/>
      <c r="D13" s="572"/>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635">
        <f>+ACTIVIDAD_6!C36</f>
        <v>2100</v>
      </c>
      <c r="E16" s="636"/>
      <c r="F16" s="636"/>
      <c r="G16" s="636"/>
      <c r="H16" s="637"/>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102.75" customHeight="1" x14ac:dyDescent="0.25">
      <c r="A19" s="407">
        <v>1</v>
      </c>
      <c r="B19" s="408" t="s">
        <v>290</v>
      </c>
      <c r="C19" s="651" t="s">
        <v>350</v>
      </c>
      <c r="D19" s="652"/>
      <c r="E19" s="652"/>
      <c r="F19" s="652"/>
      <c r="G19" s="653"/>
      <c r="H19" s="654" t="s">
        <v>717</v>
      </c>
      <c r="I19" s="655"/>
      <c r="J19" s="599" t="s">
        <v>22</v>
      </c>
      <c r="K19" s="601"/>
      <c r="L19" s="408" t="s">
        <v>352</v>
      </c>
    </row>
    <row r="20" spans="1:12" ht="136.5" customHeight="1" x14ac:dyDescent="0.25">
      <c r="A20" s="409">
        <v>2</v>
      </c>
      <c r="B20" s="410" t="s">
        <v>290</v>
      </c>
      <c r="C20" s="646" t="s">
        <v>723</v>
      </c>
      <c r="D20" s="647"/>
      <c r="E20" s="647"/>
      <c r="F20" s="647"/>
      <c r="G20" s="648"/>
      <c r="H20" s="649" t="s">
        <v>722</v>
      </c>
      <c r="I20" s="650"/>
      <c r="J20" s="599" t="s">
        <v>22</v>
      </c>
      <c r="K20" s="601"/>
      <c r="L20" s="408" t="s">
        <v>352</v>
      </c>
    </row>
    <row r="21" spans="1:12" ht="25.5" customHeight="1" x14ac:dyDescent="0.25">
      <c r="A21" s="406" t="s">
        <v>284</v>
      </c>
      <c r="B21" s="597" t="s">
        <v>294</v>
      </c>
      <c r="C21" s="598"/>
      <c r="D21" s="598"/>
      <c r="E21" s="598"/>
      <c r="F21" s="598"/>
      <c r="G21" s="598"/>
      <c r="H21" s="598"/>
      <c r="I21" s="598"/>
      <c r="J21" s="598"/>
      <c r="K21" s="596"/>
      <c r="L21" s="406" t="s">
        <v>295</v>
      </c>
    </row>
    <row r="22" spans="1:12" ht="28.15" customHeight="1" x14ac:dyDescent="0.25">
      <c r="A22" s="266">
        <v>1</v>
      </c>
      <c r="B22" s="572" t="s">
        <v>353</v>
      </c>
      <c r="C22" s="573"/>
      <c r="D22" s="573"/>
      <c r="E22" s="573"/>
      <c r="F22" s="573"/>
      <c r="G22" s="573"/>
      <c r="H22" s="573"/>
      <c r="I22" s="573"/>
      <c r="J22" s="573"/>
      <c r="K22" s="574"/>
      <c r="L22" s="267" t="s">
        <v>22</v>
      </c>
    </row>
    <row r="23" spans="1:12" ht="15.75" customHeight="1" x14ac:dyDescent="0.25">
      <c r="A23" s="579" t="s">
        <v>297</v>
      </c>
      <c r="B23" s="580"/>
      <c r="C23" s="580"/>
      <c r="D23" s="580"/>
      <c r="E23" s="580"/>
      <c r="F23" s="587"/>
      <c r="G23" s="587"/>
      <c r="H23" s="580"/>
      <c r="I23" s="587"/>
      <c r="J23" s="587"/>
      <c r="K23" s="580"/>
      <c r="L23" s="588"/>
    </row>
    <row r="24" spans="1:12" ht="26.25" customHeight="1" x14ac:dyDescent="0.25">
      <c r="A24" s="579" t="s">
        <v>298</v>
      </c>
      <c r="B24" s="580"/>
      <c r="C24" s="581"/>
      <c r="D24" s="572">
        <v>1168</v>
      </c>
      <c r="E24" s="573"/>
      <c r="F24" s="575" t="s">
        <v>299</v>
      </c>
      <c r="G24" s="575"/>
      <c r="H24" s="282">
        <v>2024</v>
      </c>
      <c r="I24" s="575" t="s">
        <v>300</v>
      </c>
      <c r="J24" s="575"/>
      <c r="L24" s="281" t="s">
        <v>324</v>
      </c>
    </row>
    <row r="25" spans="1:12" ht="26.25" customHeight="1" x14ac:dyDescent="0.25">
      <c r="A25" s="579" t="s">
        <v>301</v>
      </c>
      <c r="B25" s="580"/>
      <c r="C25" s="581"/>
      <c r="D25" s="572"/>
      <c r="E25" s="573"/>
      <c r="F25" s="590"/>
      <c r="G25" s="590"/>
      <c r="H25" s="573"/>
      <c r="I25" s="590"/>
      <c r="J25" s="590"/>
      <c r="K25" s="573"/>
      <c r="L25" s="591"/>
    </row>
    <row r="26" spans="1:12" ht="45.75" customHeight="1" x14ac:dyDescent="0.25">
      <c r="A26" s="579" t="s">
        <v>302</v>
      </c>
      <c r="B26" s="580"/>
      <c r="C26" s="581"/>
      <c r="D26" s="584"/>
      <c r="E26" s="586"/>
      <c r="F26" s="586"/>
      <c r="G26" s="586"/>
      <c r="H26" s="586"/>
      <c r="I26" s="586"/>
      <c r="J26" s="586"/>
      <c r="K26" s="586"/>
      <c r="L26" s="585"/>
    </row>
    <row r="27" spans="1:12" ht="40.5" customHeight="1" x14ac:dyDescent="0.25">
      <c r="A27" s="579" t="s">
        <v>303</v>
      </c>
      <c r="B27" s="580"/>
      <c r="C27" s="581"/>
      <c r="D27" s="627" t="s">
        <v>354</v>
      </c>
      <c r="E27" s="628"/>
      <c r="F27" s="628"/>
      <c r="G27" s="628"/>
      <c r="H27" s="628"/>
      <c r="I27" s="628"/>
      <c r="J27" s="628"/>
      <c r="K27" s="628"/>
      <c r="L27" s="629"/>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A26:C26"/>
    <mergeCell ref="D26:L26"/>
    <mergeCell ref="A27:C27"/>
    <mergeCell ref="D27:L27"/>
    <mergeCell ref="B21:K21"/>
    <mergeCell ref="B22:K22"/>
    <mergeCell ref="A23:L23"/>
    <mergeCell ref="A24:C24"/>
    <mergeCell ref="D24:E24"/>
    <mergeCell ref="F24:G24"/>
    <mergeCell ref="I24:J24"/>
    <mergeCell ref="C20:G20"/>
    <mergeCell ref="H20:I20"/>
    <mergeCell ref="J20:K20"/>
    <mergeCell ref="A25:C25"/>
    <mergeCell ref="D25:L25"/>
  </mergeCells>
  <pageMargins left="0.7" right="0.7" top="0.75" bottom="0.75" header="0.3" footer="0.3"/>
  <pageSetup scale="60"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19012C13-1D77-4A0A-992A-F0F72EFF7460}">
          <x14:formula1>
            <xm:f>Datos!$K$2:$K$4</xm:f>
          </x14:formula1>
          <xm:sqref>L22</xm:sqref>
        </x14:dataValidation>
        <x14:dataValidation type="list" allowBlank="1" showInputMessage="1" showErrorMessage="1" xr:uid="{D8BCA558-507F-4A0A-A842-6427998E87F7}">
          <x14:formula1>
            <xm:f>Datos!$J$2:$J$5</xm:f>
          </x14:formula1>
          <xm:sqref>K16:L16</xm:sqref>
        </x14:dataValidation>
        <x14:dataValidation type="list" allowBlank="1" showInputMessage="1" showErrorMessage="1" xr:uid="{B5D7B7B1-4460-4EAD-AA4E-DD9DEDC76F9C}">
          <x14:formula1>
            <xm:f>Datos!$I$2:$I$7</xm:f>
          </x14:formula1>
          <xm:sqref>K15:L15</xm:sqref>
        </x14:dataValidation>
        <x14:dataValidation type="list" allowBlank="1" showInputMessage="1" showErrorMessage="1" xr:uid="{0ECDF0DE-0EAB-44D5-B048-7106219AF733}">
          <x14:formula1>
            <xm:f>Datos!$H$2:$H$3</xm:f>
          </x14:formula1>
          <xm:sqref>D15:H15</xm:sqref>
        </x14:dataValidation>
        <x14:dataValidation type="list" allowBlank="1" showInputMessage="1" showErrorMessage="1" xr:uid="{C437D4CD-4FF0-4B76-AF4E-BB33F55D3EDE}">
          <x14:formula1>
            <xm:f>Datos!$G$2:$G$8</xm:f>
          </x14:formula1>
          <xm:sqref>K13:L13</xm:sqref>
        </x14:dataValidation>
        <x14:dataValidation type="list" allowBlank="1" showInputMessage="1" showErrorMessage="1" xr:uid="{6FB9EB7C-6F04-419D-B1EC-59C08AC1DC21}">
          <x14:formula1>
            <xm:f>Datos!$F$2:$F$18</xm:f>
          </x14:formula1>
          <xm:sqref>K8:L8</xm:sqref>
        </x14:dataValidation>
        <x14:dataValidation type="list" allowBlank="1" showInputMessage="1" showErrorMessage="1" xr:uid="{E1A2C6C4-7C4B-4390-8653-CA2B41786BFD}">
          <x14:formula1>
            <xm:f>Datos!$E$2:$E$23</xm:f>
          </x14:formula1>
          <xm:sqref>D8:H8</xm:sqref>
        </x14:dataValidation>
        <x14:dataValidation type="list" allowBlank="1" showInputMessage="1" showErrorMessage="1" xr:uid="{8348B55E-4ED4-49EA-980B-AE6A6358EC34}">
          <x14:formula1>
            <xm:f>Datos!$D$2:$D$7</xm:f>
          </x14:formula1>
          <xm:sqref>K7:L7</xm:sqref>
        </x14:dataValidation>
        <x14:dataValidation type="list" allowBlank="1" showInputMessage="1" showErrorMessage="1" xr:uid="{6D0001D6-E79E-4934-812A-A87B18795B1A}">
          <x14:formula1>
            <xm:f>Datos!$C$2:$C$3</xm:f>
          </x14:formula1>
          <xm:sqref>D7:H7</xm:sqref>
        </x14:dataValidation>
        <x14:dataValidation type="list" allowBlank="1" showInputMessage="1" showErrorMessage="1" xr:uid="{D54B24A0-584C-47A2-BA00-812A63966C99}">
          <x14:formula1>
            <xm:f>Datos!$B$2:$B$6</xm:f>
          </x14:formula1>
          <xm:sqref>K6:L6</xm:sqref>
        </x14:dataValidation>
        <x14:dataValidation type="list" allowBlank="1" showInputMessage="1" showErrorMessage="1" xr:uid="{1F8E80FA-42F2-4AB1-9178-241259DAFAB8}">
          <x14:formula1>
            <xm:f>Datos!$A$2:$A$5</xm:f>
          </x14:formula1>
          <xm:sqref>D6:H6</xm:sqref>
        </x14:dataValidation>
        <x14:dataValidation type="list" allowBlank="1" showInputMessage="1" showErrorMessage="1" xr:uid="{D8F8F40C-72B2-4113-AC53-18337E19A717}">
          <x14:formula1>
            <xm:f>Datos!$K$2:$K$3</xm:f>
          </x14:formula1>
          <xm:sqref>J19:K20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theme="5" tint="0.59999389629810485"/>
    <pageSetUpPr fitToPage="1"/>
  </sheetPr>
  <dimension ref="A1:O126"/>
  <sheetViews>
    <sheetView showGridLines="0" topLeftCell="A101" zoomScale="70" zoomScaleNormal="70" zoomScaleSheetLayoutView="20" workbookViewId="0">
      <selection activeCell="B115" sqref="B115:C115"/>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617" t="s">
        <v>355</v>
      </c>
      <c r="C11" s="618"/>
      <c r="D11" s="618"/>
      <c r="E11" s="618"/>
      <c r="F11" s="618"/>
      <c r="G11" s="618"/>
      <c r="H11" s="618"/>
      <c r="I11" s="618"/>
      <c r="J11" s="618"/>
      <c r="K11" s="618"/>
      <c r="L11" s="618"/>
      <c r="M11" s="618"/>
      <c r="N11" s="618"/>
      <c r="O11" s="619"/>
    </row>
    <row r="12" spans="1:15" ht="15" customHeight="1" x14ac:dyDescent="0.25">
      <c r="A12" s="542"/>
      <c r="B12" s="620"/>
      <c r="C12" s="621"/>
      <c r="D12" s="621"/>
      <c r="E12" s="621"/>
      <c r="F12" s="621"/>
      <c r="G12" s="621"/>
      <c r="H12" s="621"/>
      <c r="I12" s="621"/>
      <c r="J12" s="621"/>
      <c r="K12" s="621"/>
      <c r="L12" s="621"/>
      <c r="M12" s="621"/>
      <c r="N12" s="621"/>
      <c r="O12" s="622"/>
    </row>
    <row r="13" spans="1:15" ht="15" customHeight="1" thickBot="1" x14ac:dyDescent="0.3">
      <c r="A13" s="543"/>
      <c r="B13" s="623"/>
      <c r="C13" s="624"/>
      <c r="D13" s="624"/>
      <c r="E13" s="624"/>
      <c r="F13" s="624"/>
      <c r="G13" s="624"/>
      <c r="H13" s="624"/>
      <c r="I13" s="624"/>
      <c r="J13" s="624"/>
      <c r="K13" s="624"/>
      <c r="L13" s="624"/>
      <c r="M13" s="624"/>
      <c r="N13" s="624"/>
      <c r="O13" s="625"/>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314</v>
      </c>
      <c r="C15" s="529"/>
      <c r="D15" s="529"/>
      <c r="E15" s="529"/>
      <c r="F15" s="529"/>
      <c r="G15" s="535" t="s">
        <v>212</v>
      </c>
      <c r="H15" s="535"/>
      <c r="I15" s="530" t="s">
        <v>356</v>
      </c>
      <c r="J15" s="530"/>
      <c r="K15" s="530"/>
      <c r="L15" s="530"/>
      <c r="M15" s="530"/>
      <c r="N15" s="530"/>
      <c r="O15" s="53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29" t="s">
        <v>215</v>
      </c>
      <c r="C17" s="529"/>
      <c r="D17" s="529"/>
      <c r="E17" s="529"/>
      <c r="F17" s="124" t="s">
        <v>216</v>
      </c>
      <c r="G17" s="536" t="s">
        <v>217</v>
      </c>
      <c r="H17" s="536"/>
      <c r="I17" s="536"/>
      <c r="J17" s="124" t="s">
        <v>218</v>
      </c>
      <c r="K17" s="529" t="s">
        <v>316</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497" t="s">
        <v>220</v>
      </c>
      <c r="B21" s="498"/>
      <c r="C21" s="498"/>
      <c r="D21" s="498"/>
      <c r="E21" s="498"/>
      <c r="F21" s="498"/>
      <c r="G21" s="498"/>
      <c r="H21" s="498"/>
      <c r="I21" s="498"/>
      <c r="J21" s="498"/>
      <c r="K21" s="498"/>
      <c r="L21" s="498"/>
      <c r="M21" s="498"/>
      <c r="N21" s="498"/>
      <c r="O21" s="500"/>
    </row>
    <row r="22" spans="1:15" ht="32.1" customHeight="1" thickBot="1" x14ac:dyDescent="0.3">
      <c r="A22" s="497" t="s">
        <v>221</v>
      </c>
      <c r="B22" s="498"/>
      <c r="C22" s="498"/>
      <c r="D22" s="498"/>
      <c r="E22" s="498"/>
      <c r="F22" s="498"/>
      <c r="G22" s="498"/>
      <c r="H22" s="498"/>
      <c r="I22" s="498"/>
      <c r="J22" s="498"/>
      <c r="K22" s="498"/>
      <c r="L22" s="498"/>
      <c r="M22" s="498"/>
      <c r="N22" s="498"/>
      <c r="O22" s="5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577410000</v>
      </c>
      <c r="C24" s="91"/>
      <c r="D24" s="91"/>
      <c r="E24" s="91"/>
      <c r="F24" s="91"/>
      <c r="G24" s="91"/>
      <c r="H24" s="88"/>
      <c r="I24" s="88"/>
      <c r="J24" s="88"/>
      <c r="K24" s="88"/>
      <c r="L24" s="88"/>
      <c r="M24" s="88"/>
      <c r="N24" s="88">
        <f>SUM(B24:M24)</f>
        <v>577410000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c r="C27" s="91">
        <v>6687800</v>
      </c>
      <c r="D27" s="91"/>
      <c r="E27" s="91"/>
      <c r="F27" s="91"/>
      <c r="G27" s="91"/>
      <c r="H27" s="91"/>
      <c r="I27" s="91"/>
      <c r="J27" s="91"/>
      <c r="K27" s="91"/>
      <c r="L27" s="91"/>
      <c r="M27" s="360"/>
      <c r="N27" s="359">
        <f>SUM(B27:M27)</f>
        <v>6687800</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Brindar 4.000 atenciones y seguimientos psico-jurídicos a los casos de mujeres víctimas de violencia en el espacio y el transporte público remitidos</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21</v>
      </c>
      <c r="I35" s="565"/>
      <c r="J35" s="98"/>
    </row>
    <row r="36" spans="1:10" ht="50.25" customHeight="1" thickBot="1" x14ac:dyDescent="0.3">
      <c r="A36" s="564"/>
      <c r="B36" s="295">
        <v>749</v>
      </c>
      <c r="C36" s="295">
        <v>1100</v>
      </c>
      <c r="D36" s="295">
        <v>1051</v>
      </c>
      <c r="E36" s="295">
        <v>1100</v>
      </c>
      <c r="F36" s="307">
        <v>4000</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04">
        <v>20</v>
      </c>
      <c r="C39" s="105"/>
      <c r="D39" s="558"/>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04">
        <v>70</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04">
        <v>120</v>
      </c>
      <c r="C43" s="105"/>
      <c r="D43" s="558"/>
      <c r="E43" s="559"/>
      <c r="F43" s="558"/>
      <c r="G43" s="559"/>
      <c r="H43" s="101"/>
      <c r="I43" s="102"/>
    </row>
    <row r="44" spans="1:10" s="99" customFormat="1" ht="35.1" customHeight="1" thickBot="1" x14ac:dyDescent="0.3">
      <c r="A44" s="563" t="s">
        <v>246</v>
      </c>
      <c r="B44" s="111" t="s">
        <v>238</v>
      </c>
      <c r="C44" s="111" t="s">
        <v>239</v>
      </c>
      <c r="D44" s="548" t="s">
        <v>240</v>
      </c>
      <c r="E44" s="549"/>
      <c r="F44" s="548" t="s">
        <v>241</v>
      </c>
      <c r="G44" s="549"/>
      <c r="H44" s="110" t="s">
        <v>242</v>
      </c>
      <c r="I44" s="110" t="s">
        <v>243</v>
      </c>
    </row>
    <row r="45" spans="1:10" ht="120.75" customHeight="1" thickBot="1" x14ac:dyDescent="0.3">
      <c r="A45" s="564"/>
      <c r="B45" s="104">
        <v>120</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04">
        <v>120</v>
      </c>
      <c r="C47" s="105"/>
      <c r="D47" s="486"/>
      <c r="E47" s="487"/>
      <c r="F47" s="486"/>
      <c r="G47" s="487"/>
      <c r="H47" s="101"/>
      <c r="I47" s="103"/>
    </row>
    <row r="48" spans="1:10" s="99" customFormat="1" ht="35.1" customHeight="1" thickBot="1" x14ac:dyDescent="0.3">
      <c r="A48" s="563" t="s">
        <v>248</v>
      </c>
      <c r="B48" s="111" t="s">
        <v>238</v>
      </c>
      <c r="C48" s="110" t="s">
        <v>239</v>
      </c>
      <c r="D48" s="548" t="s">
        <v>240</v>
      </c>
      <c r="E48" s="549"/>
      <c r="F48" s="548" t="s">
        <v>241</v>
      </c>
      <c r="G48" s="549"/>
      <c r="H48" s="110" t="s">
        <v>242</v>
      </c>
      <c r="I48" s="112" t="s">
        <v>243</v>
      </c>
    </row>
    <row r="49" spans="1:9" ht="120.75" customHeight="1" thickBot="1" x14ac:dyDescent="0.3">
      <c r="A49" s="564"/>
      <c r="B49" s="106">
        <v>100</v>
      </c>
      <c r="C49" s="107"/>
      <c r="D49" s="486"/>
      <c r="E49" s="487"/>
      <c r="F49" s="486"/>
      <c r="G49" s="487"/>
      <c r="H49" s="101"/>
      <c r="I49" s="103"/>
    </row>
    <row r="50" spans="1:9" ht="35.1" customHeight="1" thickBot="1" x14ac:dyDescent="0.3">
      <c r="A50" s="563" t="s">
        <v>249</v>
      </c>
      <c r="B50" s="109" t="s">
        <v>238</v>
      </c>
      <c r="C50" s="108" t="s">
        <v>239</v>
      </c>
      <c r="D50" s="548" t="s">
        <v>240</v>
      </c>
      <c r="E50" s="549"/>
      <c r="F50" s="548" t="s">
        <v>241</v>
      </c>
      <c r="G50" s="549"/>
      <c r="H50" s="110" t="s">
        <v>242</v>
      </c>
      <c r="I50" s="112" t="s">
        <v>243</v>
      </c>
    </row>
    <row r="51" spans="1:9" ht="120.75" customHeight="1" thickBot="1" x14ac:dyDescent="0.3">
      <c r="A51" s="564"/>
      <c r="B51" s="106">
        <v>100</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06">
        <v>100</v>
      </c>
      <c r="C53" s="107"/>
      <c r="D53" s="486"/>
      <c r="E53" s="568"/>
      <c r="F53" s="486"/>
      <c r="G53" s="487"/>
      <c r="H53" s="293"/>
      <c r="I53" s="103"/>
    </row>
    <row r="54" spans="1:9" ht="35.1" customHeight="1" thickBot="1" x14ac:dyDescent="0.3">
      <c r="A54" s="563" t="s">
        <v>251</v>
      </c>
      <c r="B54" s="109" t="s">
        <v>238</v>
      </c>
      <c r="C54" s="108" t="s">
        <v>239</v>
      </c>
      <c r="D54" s="548" t="s">
        <v>240</v>
      </c>
      <c r="E54" s="549"/>
      <c r="F54" s="548" t="s">
        <v>241</v>
      </c>
      <c r="G54" s="549"/>
      <c r="H54" s="110" t="s">
        <v>242</v>
      </c>
      <c r="I54" s="112" t="s">
        <v>243</v>
      </c>
    </row>
    <row r="55" spans="1:9" ht="120.75" customHeight="1" thickBot="1" x14ac:dyDescent="0.3">
      <c r="A55" s="564"/>
      <c r="B55" s="106">
        <v>100</v>
      </c>
      <c r="C55" s="107"/>
      <c r="D55" s="486"/>
      <c r="E55" s="487"/>
      <c r="F55" s="486"/>
      <c r="G55" s="487"/>
      <c r="H55" s="101"/>
      <c r="I55" s="101"/>
    </row>
    <row r="56" spans="1:9" ht="35.1" customHeight="1" thickBot="1" x14ac:dyDescent="0.3">
      <c r="A56" s="563" t="s">
        <v>252</v>
      </c>
      <c r="B56" s="109" t="s">
        <v>238</v>
      </c>
      <c r="C56" s="108" t="s">
        <v>239</v>
      </c>
      <c r="D56" s="548" t="s">
        <v>240</v>
      </c>
      <c r="E56" s="549"/>
      <c r="F56" s="548" t="s">
        <v>241</v>
      </c>
      <c r="G56" s="549"/>
      <c r="H56" s="110" t="s">
        <v>242</v>
      </c>
      <c r="I56" s="112" t="s">
        <v>243</v>
      </c>
    </row>
    <row r="57" spans="1:9" ht="120.75" customHeight="1" thickBot="1" x14ac:dyDescent="0.3">
      <c r="A57" s="564"/>
      <c r="B57" s="106">
        <v>100</v>
      </c>
      <c r="C57" s="107"/>
      <c r="D57" s="486"/>
      <c r="E57" s="487"/>
      <c r="F57" s="486"/>
      <c r="G57" s="487"/>
      <c r="H57" s="101"/>
      <c r="I57" s="103"/>
    </row>
    <row r="58" spans="1:9" ht="35.1" customHeight="1" thickBot="1" x14ac:dyDescent="0.3">
      <c r="A58" s="563" t="s">
        <v>253</v>
      </c>
      <c r="B58" s="109" t="s">
        <v>238</v>
      </c>
      <c r="C58" s="108" t="s">
        <v>239</v>
      </c>
      <c r="D58" s="548" t="s">
        <v>240</v>
      </c>
      <c r="E58" s="549"/>
      <c r="F58" s="548" t="s">
        <v>241</v>
      </c>
      <c r="G58" s="549"/>
      <c r="H58" s="110" t="s">
        <v>242</v>
      </c>
      <c r="I58" s="112" t="s">
        <v>243</v>
      </c>
    </row>
    <row r="59" spans="1:9" ht="120.75" customHeight="1" thickBot="1" x14ac:dyDescent="0.3">
      <c r="A59" s="564"/>
      <c r="B59" s="106">
        <v>100</v>
      </c>
      <c r="C59" s="107"/>
      <c r="D59" s="486"/>
      <c r="E59" s="487"/>
      <c r="F59" s="568"/>
      <c r="G59" s="568"/>
      <c r="H59" s="101"/>
      <c r="I59" s="101"/>
    </row>
    <row r="60" spans="1:9" ht="35.1" customHeight="1" thickBot="1" x14ac:dyDescent="0.3">
      <c r="A60" s="563" t="s">
        <v>254</v>
      </c>
      <c r="B60" s="109" t="s">
        <v>238</v>
      </c>
      <c r="C60" s="108" t="s">
        <v>239</v>
      </c>
      <c r="D60" s="548" t="s">
        <v>240</v>
      </c>
      <c r="E60" s="549"/>
      <c r="F60" s="548" t="s">
        <v>241</v>
      </c>
      <c r="G60" s="549"/>
      <c r="H60" s="110" t="s">
        <v>242</v>
      </c>
      <c r="I60" s="112" t="s">
        <v>243</v>
      </c>
    </row>
    <row r="61" spans="1:9" ht="120.75" customHeight="1" thickBot="1" x14ac:dyDescent="0.3">
      <c r="A61" s="564"/>
      <c r="B61" s="106">
        <v>50</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118.5" customHeight="1" x14ac:dyDescent="0.25">
      <c r="A66" s="113" t="s">
        <v>256</v>
      </c>
      <c r="B66" s="642" t="s">
        <v>357</v>
      </c>
      <c r="C66" s="643"/>
      <c r="D66" s="502" t="s">
        <v>358</v>
      </c>
      <c r="E66" s="503"/>
      <c r="F66" s="613"/>
      <c r="G66" s="614"/>
      <c r="H66" s="613"/>
      <c r="I66" s="614"/>
    </row>
    <row r="67" spans="1:9" ht="40.5" customHeight="1" x14ac:dyDescent="0.25">
      <c r="A67" s="113" t="s">
        <v>260</v>
      </c>
      <c r="B67" s="482">
        <v>0.05</v>
      </c>
      <c r="C67" s="483"/>
      <c r="D67" s="482">
        <v>0.05</v>
      </c>
      <c r="E67" s="483"/>
      <c r="F67" s="615"/>
      <c r="G67" s="616"/>
      <c r="H67" s="615"/>
      <c r="I67" s="616"/>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0.02</v>
      </c>
      <c r="C69" s="116"/>
      <c r="D69" s="115">
        <v>0</v>
      </c>
      <c r="E69" s="116"/>
      <c r="F69" s="122"/>
      <c r="G69" s="116"/>
      <c r="H69" s="122"/>
      <c r="I69" s="116"/>
    </row>
    <row r="70" spans="1:9" ht="80.25" customHeight="1" x14ac:dyDescent="0.25">
      <c r="A70" s="113" t="s">
        <v>261</v>
      </c>
      <c r="B70" s="504"/>
      <c r="C70" s="505"/>
      <c r="D70" s="504"/>
      <c r="E70" s="505"/>
      <c r="F70" s="506"/>
      <c r="G70" s="612"/>
      <c r="H70" s="506"/>
      <c r="I70" s="507"/>
    </row>
    <row r="71" spans="1:9" ht="80.25" customHeight="1" x14ac:dyDescent="0.25">
      <c r="A71" s="113" t="s">
        <v>262</v>
      </c>
      <c r="B71" s="544"/>
      <c r="C71" s="545"/>
      <c r="D71" s="544"/>
      <c r="E71" s="545"/>
      <c r="F71" s="493"/>
      <c r="G71" s="494"/>
      <c r="H71" s="493"/>
      <c r="I71" s="494"/>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0.05</v>
      </c>
      <c r="C73" s="116"/>
      <c r="D73" s="115">
        <v>0.05</v>
      </c>
      <c r="E73" s="116"/>
      <c r="F73" s="122"/>
      <c r="G73" s="117"/>
      <c r="H73" s="122"/>
      <c r="I73" s="117"/>
    </row>
    <row r="74" spans="1:9" ht="80.25" customHeight="1" x14ac:dyDescent="0.25">
      <c r="A74" s="113" t="s">
        <v>261</v>
      </c>
      <c r="B74" s="504"/>
      <c r="C74" s="505"/>
      <c r="D74" s="504"/>
      <c r="E74" s="505"/>
      <c r="F74" s="506"/>
      <c r="G74" s="612"/>
      <c r="H74" s="546"/>
      <c r="I74" s="547"/>
    </row>
    <row r="75" spans="1:9" ht="80.25" customHeight="1" x14ac:dyDescent="0.25">
      <c r="A75" s="113" t="s">
        <v>262</v>
      </c>
      <c r="B75" s="544"/>
      <c r="C75" s="545"/>
      <c r="D75" s="544"/>
      <c r="E75" s="545"/>
      <c r="F75" s="493"/>
      <c r="G75" s="494"/>
      <c r="H75" s="493"/>
      <c r="I75" s="494"/>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0.1</v>
      </c>
      <c r="C77" s="116"/>
      <c r="D77" s="115">
        <v>0.1</v>
      </c>
      <c r="E77" s="116"/>
      <c r="F77" s="122"/>
      <c r="G77" s="117"/>
      <c r="H77" s="122"/>
      <c r="I77" s="117"/>
    </row>
    <row r="78" spans="1:9" ht="80.25" customHeight="1" x14ac:dyDescent="0.25">
      <c r="A78" s="113" t="s">
        <v>261</v>
      </c>
      <c r="B78" s="504"/>
      <c r="C78" s="505"/>
      <c r="D78" s="504"/>
      <c r="E78" s="505"/>
      <c r="F78" s="506"/>
      <c r="G78" s="612"/>
      <c r="H78" s="493"/>
      <c r="I78" s="494"/>
    </row>
    <row r="79" spans="1:9" ht="80.25" customHeight="1" x14ac:dyDescent="0.25">
      <c r="A79" s="113" t="s">
        <v>262</v>
      </c>
      <c r="B79" s="544"/>
      <c r="C79" s="545"/>
      <c r="D79" s="544"/>
      <c r="E79" s="545"/>
      <c r="F79" s="493"/>
      <c r="G79" s="494"/>
      <c r="H79" s="493"/>
      <c r="I79" s="494"/>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0.1</v>
      </c>
      <c r="C81" s="116"/>
      <c r="D81" s="115">
        <v>0.1</v>
      </c>
      <c r="E81" s="116"/>
      <c r="F81" s="122"/>
      <c r="G81" s="117"/>
      <c r="H81" s="122"/>
      <c r="I81" s="117"/>
    </row>
    <row r="82" spans="1:9" ht="80.25" customHeight="1" x14ac:dyDescent="0.25">
      <c r="A82" s="113" t="s">
        <v>261</v>
      </c>
      <c r="B82" s="570"/>
      <c r="C82" s="571"/>
      <c r="D82" s="570"/>
      <c r="E82" s="571"/>
      <c r="F82" s="506"/>
      <c r="G82" s="612"/>
      <c r="H82" s="493"/>
      <c r="I82" s="494"/>
    </row>
    <row r="83" spans="1:9" ht="80.25" customHeight="1" x14ac:dyDescent="0.25">
      <c r="A83" s="113" t="s">
        <v>262</v>
      </c>
      <c r="B83" s="491"/>
      <c r="C83" s="492"/>
      <c r="D83" s="491"/>
      <c r="E83" s="492"/>
      <c r="F83" s="493"/>
      <c r="G83" s="494"/>
      <c r="H83" s="493"/>
      <c r="I83" s="494"/>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0.1</v>
      </c>
      <c r="C85" s="116"/>
      <c r="D85" s="115">
        <v>0.1</v>
      </c>
      <c r="E85" s="116"/>
      <c r="F85" s="122"/>
      <c r="G85" s="117"/>
      <c r="H85" s="122"/>
      <c r="I85" s="117"/>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0.1</v>
      </c>
      <c r="C89" s="118"/>
      <c r="D89" s="115">
        <v>0.1</v>
      </c>
      <c r="E89" s="118"/>
      <c r="F89" s="122"/>
      <c r="G89" s="117"/>
      <c r="H89" s="122"/>
      <c r="I89" s="117"/>
    </row>
    <row r="90" spans="1:9" ht="80.25" customHeight="1" x14ac:dyDescent="0.25">
      <c r="A90" s="113" t="s">
        <v>261</v>
      </c>
      <c r="B90" s="490"/>
      <c r="C90" s="490"/>
      <c r="D90" s="490"/>
      <c r="E90" s="490"/>
      <c r="F90" s="490"/>
      <c r="G90" s="490"/>
      <c r="H90" s="490"/>
      <c r="I90" s="490"/>
    </row>
    <row r="91" spans="1:9" ht="80.25" customHeight="1" x14ac:dyDescent="0.25">
      <c r="A91" s="113" t="s">
        <v>262</v>
      </c>
      <c r="B91" s="488"/>
      <c r="C91" s="489"/>
      <c r="D91" s="488"/>
      <c r="E91" s="489"/>
      <c r="F91" s="488"/>
      <c r="G91" s="489"/>
      <c r="H91" s="488"/>
      <c r="I91" s="489"/>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0.1</v>
      </c>
      <c r="C93" s="118"/>
      <c r="D93" s="115">
        <v>0.1</v>
      </c>
      <c r="E93" s="118"/>
      <c r="F93" s="122"/>
      <c r="G93" s="117"/>
      <c r="H93" s="122"/>
      <c r="I93" s="117"/>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0.1</v>
      </c>
      <c r="C97" s="118"/>
      <c r="D97" s="115">
        <v>0.1</v>
      </c>
      <c r="E97" s="118"/>
      <c r="F97" s="122"/>
      <c r="G97" s="117"/>
      <c r="H97" s="122"/>
      <c r="I97" s="117"/>
    </row>
    <row r="98" spans="1:9" ht="80.25" customHeight="1" x14ac:dyDescent="0.25">
      <c r="A98" s="113" t="s">
        <v>261</v>
      </c>
      <c r="B98" s="490"/>
      <c r="C98" s="490"/>
      <c r="D98" s="490"/>
      <c r="E98" s="490"/>
      <c r="F98" s="490"/>
      <c r="G98" s="490"/>
      <c r="H98" s="490"/>
      <c r="I98" s="490"/>
    </row>
    <row r="99" spans="1:9" ht="80.25" customHeight="1" x14ac:dyDescent="0.25">
      <c r="A99" s="113" t="s">
        <v>262</v>
      </c>
      <c r="B99" s="488"/>
      <c r="C99" s="489"/>
      <c r="D99" s="488"/>
      <c r="E99" s="489"/>
      <c r="F99" s="488"/>
      <c r="G99" s="489"/>
      <c r="H99" s="488"/>
      <c r="I99" s="489"/>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0.1</v>
      </c>
      <c r="C101" s="118"/>
      <c r="D101" s="115">
        <v>0.1</v>
      </c>
      <c r="E101" s="118"/>
      <c r="F101" s="122"/>
      <c r="G101" s="117"/>
      <c r="H101" s="122"/>
      <c r="I101" s="117"/>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0.1</v>
      </c>
      <c r="C105" s="118"/>
      <c r="D105" s="115">
        <v>0.1</v>
      </c>
      <c r="E105" s="118"/>
      <c r="F105" s="122"/>
      <c r="G105" s="117"/>
      <c r="H105" s="122"/>
      <c r="I105" s="117"/>
    </row>
    <row r="106" spans="1:9" ht="80.25" customHeight="1" x14ac:dyDescent="0.25">
      <c r="A106" s="113" t="s">
        <v>261</v>
      </c>
      <c r="B106" s="490"/>
      <c r="C106" s="490"/>
      <c r="D106" s="490"/>
      <c r="E106" s="490"/>
      <c r="F106" s="490"/>
      <c r="G106" s="490"/>
      <c r="H106" s="490"/>
      <c r="I106" s="490"/>
    </row>
    <row r="107" spans="1:9" ht="80.25" customHeight="1" x14ac:dyDescent="0.25">
      <c r="A107" s="113" t="s">
        <v>262</v>
      </c>
      <c r="B107" s="488"/>
      <c r="C107" s="489"/>
      <c r="D107" s="488"/>
      <c r="E107" s="489"/>
      <c r="F107" s="488"/>
      <c r="G107" s="489"/>
      <c r="H107" s="488"/>
      <c r="I107" s="489"/>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0.1</v>
      </c>
      <c r="C109" s="118"/>
      <c r="D109" s="115">
        <v>0.1</v>
      </c>
      <c r="E109" s="118"/>
      <c r="F109" s="122"/>
      <c r="G109" s="117"/>
      <c r="H109" s="122"/>
      <c r="I109" s="117"/>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0.03</v>
      </c>
      <c r="C113" s="279"/>
      <c r="D113" s="115">
        <v>0.05</v>
      </c>
      <c r="E113" s="279"/>
      <c r="F113" s="279"/>
      <c r="G113" s="280"/>
      <c r="H113" s="279"/>
      <c r="I113" s="280"/>
    </row>
    <row r="114" spans="1:9" ht="80.25" customHeight="1" x14ac:dyDescent="0.25">
      <c r="A114" s="113" t="s">
        <v>261</v>
      </c>
      <c r="B114" s="569"/>
      <c r="C114" s="569"/>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6" fitToHeight="0" orientation="landscape" r:id="rId1"/>
  <rowBreaks count="2" manualBreakCount="2">
    <brk id="49" max="15" man="1"/>
    <brk id="79"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4894FE-98B9-489B-AD0E-470F7B129F39}">
          <x14:formula1>
            <xm:f>Listas!$B$2:$B$4</xm:f>
          </x14:formula1>
          <xm:sqref>H35:I36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CF5-F7B9-4D37-8F76-14EA18AFCB9F}">
  <sheetPr>
    <pageSetUpPr fitToPage="1"/>
  </sheetPr>
  <dimension ref="A1:L27"/>
  <sheetViews>
    <sheetView topLeftCell="A16" zoomScale="120" zoomScaleNormal="120" workbookViewId="0">
      <selection activeCell="D16" sqref="D16:H16"/>
    </sheetView>
  </sheetViews>
  <sheetFormatPr baseColWidth="10" defaultColWidth="8.7109375" defaultRowHeight="12.75" x14ac:dyDescent="0.25"/>
  <cols>
    <col min="1" max="1" width="3.28515625" style="265" customWidth="1"/>
    <col min="2" max="2" width="9.28515625" style="265" customWidth="1"/>
    <col min="3" max="3" width="14.5703125"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15.8554687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0"/>
      <c r="F9" s="580"/>
      <c r="G9" s="580"/>
      <c r="H9" s="580"/>
      <c r="I9" s="580"/>
      <c r="J9" s="580"/>
      <c r="K9" s="580"/>
      <c r="L9" s="596"/>
    </row>
    <row r="10" spans="1:12" ht="51" customHeight="1" x14ac:dyDescent="0.25">
      <c r="A10" s="575" t="s">
        <v>273</v>
      </c>
      <c r="B10" s="575"/>
      <c r="C10" s="575"/>
      <c r="D10" s="575"/>
      <c r="E10" s="577" t="str">
        <f>+ACTIVIDAD_7!B11</f>
        <v>Brindar 4.000 atenciones y seguimientos psico-jurídicos a los casos de mujeres víctimas de violencia en el espacio y el transporte público remitidos</v>
      </c>
      <c r="F10" s="577"/>
      <c r="G10" s="577"/>
      <c r="H10" s="577"/>
      <c r="I10" s="577"/>
      <c r="J10" s="577"/>
      <c r="K10" s="577"/>
      <c r="L10" s="577"/>
    </row>
    <row r="11" spans="1:12" ht="34.5" customHeight="1" x14ac:dyDescent="0.25">
      <c r="A11" s="597" t="s">
        <v>274</v>
      </c>
      <c r="B11" s="598"/>
      <c r="C11" s="598"/>
      <c r="D11" s="596"/>
      <c r="E11" s="576" t="str">
        <f>+ACTIVIDAD_7!I15</f>
        <v>Número de atenciones y seguimientos psico-jurídicos efectivos realizados a los casos de mujeres víctimas de violencia en el espacio y el transporte público remitidos</v>
      </c>
      <c r="F11" s="577"/>
      <c r="G11" s="577"/>
      <c r="H11" s="577"/>
      <c r="I11" s="577"/>
      <c r="J11" s="577"/>
      <c r="K11" s="577"/>
      <c r="L11" s="578"/>
    </row>
    <row r="12" spans="1:12" ht="47.25" customHeight="1" x14ac:dyDescent="0.25">
      <c r="A12" s="579" t="s">
        <v>275</v>
      </c>
      <c r="B12" s="580"/>
      <c r="C12" s="580"/>
      <c r="D12" s="581"/>
      <c r="E12" s="576" t="s">
        <v>359</v>
      </c>
      <c r="F12" s="577"/>
      <c r="G12" s="577"/>
      <c r="H12" s="577"/>
      <c r="I12" s="577"/>
      <c r="J12" s="577"/>
      <c r="K12" s="577"/>
      <c r="L12" s="578"/>
    </row>
    <row r="13" spans="1:12" ht="28.5" customHeight="1" x14ac:dyDescent="0.25">
      <c r="A13" s="579" t="s">
        <v>277</v>
      </c>
      <c r="B13" s="580"/>
      <c r="C13" s="581"/>
      <c r="D13" s="572"/>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635">
        <f>+ACTIVIDAD_7!C36</f>
        <v>1100</v>
      </c>
      <c r="E16" s="636"/>
      <c r="F16" s="636"/>
      <c r="G16" s="636"/>
      <c r="H16" s="637"/>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112.5" customHeight="1" x14ac:dyDescent="0.25">
      <c r="A19" s="407">
        <v>1</v>
      </c>
      <c r="B19" s="408" t="s">
        <v>290</v>
      </c>
      <c r="C19" s="651" t="s">
        <v>331</v>
      </c>
      <c r="D19" s="652"/>
      <c r="E19" s="652"/>
      <c r="F19" s="652"/>
      <c r="G19" s="653"/>
      <c r="H19" s="654" t="s">
        <v>718</v>
      </c>
      <c r="I19" s="655"/>
      <c r="J19" s="599" t="s">
        <v>22</v>
      </c>
      <c r="K19" s="601"/>
      <c r="L19" s="408" t="s">
        <v>352</v>
      </c>
    </row>
    <row r="20" spans="1:12" ht="147" customHeight="1" x14ac:dyDescent="0.25">
      <c r="A20" s="409">
        <v>2</v>
      </c>
      <c r="B20" s="410" t="s">
        <v>290</v>
      </c>
      <c r="C20" s="646" t="s">
        <v>721</v>
      </c>
      <c r="D20" s="647"/>
      <c r="E20" s="647"/>
      <c r="F20" s="647"/>
      <c r="G20" s="648"/>
      <c r="H20" s="649" t="s">
        <v>722</v>
      </c>
      <c r="I20" s="650"/>
      <c r="J20" s="599" t="s">
        <v>22</v>
      </c>
      <c r="K20" s="601"/>
      <c r="L20" s="408" t="s">
        <v>352</v>
      </c>
    </row>
    <row r="21" spans="1:12" ht="25.5" customHeight="1" x14ac:dyDescent="0.25">
      <c r="A21" s="406" t="s">
        <v>284</v>
      </c>
      <c r="B21" s="597" t="s">
        <v>294</v>
      </c>
      <c r="C21" s="598"/>
      <c r="D21" s="598"/>
      <c r="E21" s="598"/>
      <c r="F21" s="598"/>
      <c r="G21" s="598"/>
      <c r="H21" s="598"/>
      <c r="I21" s="598"/>
      <c r="J21" s="598"/>
      <c r="K21" s="596"/>
      <c r="L21" s="406" t="s">
        <v>295</v>
      </c>
    </row>
    <row r="22" spans="1:12" ht="28.15" customHeight="1" x14ac:dyDescent="0.25">
      <c r="A22" s="266">
        <v>1</v>
      </c>
      <c r="B22" s="572" t="s">
        <v>360</v>
      </c>
      <c r="C22" s="573"/>
      <c r="D22" s="573"/>
      <c r="E22" s="573"/>
      <c r="F22" s="573"/>
      <c r="G22" s="573"/>
      <c r="H22" s="573"/>
      <c r="I22" s="573"/>
      <c r="J22" s="573"/>
      <c r="K22" s="574"/>
      <c r="L22" s="267" t="s">
        <v>22</v>
      </c>
    </row>
    <row r="23" spans="1:12" ht="15.75" customHeight="1" x14ac:dyDescent="0.25">
      <c r="A23" s="579" t="s">
        <v>297</v>
      </c>
      <c r="B23" s="580"/>
      <c r="C23" s="580"/>
      <c r="D23" s="580"/>
      <c r="E23" s="580"/>
      <c r="F23" s="587"/>
      <c r="G23" s="587"/>
      <c r="H23" s="580"/>
      <c r="I23" s="587"/>
      <c r="J23" s="587"/>
      <c r="K23" s="580"/>
      <c r="L23" s="588"/>
    </row>
    <row r="24" spans="1:12" ht="26.25" customHeight="1" x14ac:dyDescent="0.25">
      <c r="A24" s="579" t="s">
        <v>298</v>
      </c>
      <c r="B24" s="580"/>
      <c r="C24" s="581"/>
      <c r="D24" s="572">
        <v>749</v>
      </c>
      <c r="E24" s="573"/>
      <c r="F24" s="575" t="s">
        <v>299</v>
      </c>
      <c r="G24" s="575"/>
      <c r="H24" s="282">
        <v>2024</v>
      </c>
      <c r="I24" s="575" t="s">
        <v>300</v>
      </c>
      <c r="J24" s="575"/>
      <c r="L24" s="281" t="s">
        <v>352</v>
      </c>
    </row>
    <row r="25" spans="1:12" ht="26.25" customHeight="1" x14ac:dyDescent="0.25">
      <c r="A25" s="579" t="s">
        <v>301</v>
      </c>
      <c r="B25" s="580"/>
      <c r="C25" s="581"/>
      <c r="D25" s="572"/>
      <c r="E25" s="573"/>
      <c r="F25" s="590"/>
      <c r="G25" s="590"/>
      <c r="H25" s="573"/>
      <c r="I25" s="590"/>
      <c r="J25" s="590"/>
      <c r="K25" s="573"/>
      <c r="L25" s="591"/>
    </row>
    <row r="26" spans="1:12" ht="45.75" customHeight="1" x14ac:dyDescent="0.25">
      <c r="A26" s="579" t="s">
        <v>302</v>
      </c>
      <c r="B26" s="580"/>
      <c r="C26" s="581"/>
      <c r="D26" s="584"/>
      <c r="E26" s="586"/>
      <c r="F26" s="586"/>
      <c r="G26" s="586"/>
      <c r="H26" s="586"/>
      <c r="I26" s="586"/>
      <c r="J26" s="586"/>
      <c r="K26" s="586"/>
      <c r="L26" s="585"/>
    </row>
    <row r="27" spans="1:12" ht="50.25" customHeight="1" x14ac:dyDescent="0.25">
      <c r="A27" s="579" t="s">
        <v>303</v>
      </c>
      <c r="B27" s="580"/>
      <c r="C27" s="581"/>
      <c r="D27" s="627" t="s">
        <v>361</v>
      </c>
      <c r="E27" s="628"/>
      <c r="F27" s="628"/>
      <c r="G27" s="628"/>
      <c r="H27" s="628"/>
      <c r="I27" s="628"/>
      <c r="J27" s="628"/>
      <c r="K27" s="628"/>
      <c r="L27" s="629"/>
    </row>
  </sheetData>
  <mergeCells count="6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A26:C26"/>
    <mergeCell ref="D26:L26"/>
    <mergeCell ref="A27:C27"/>
    <mergeCell ref="D27:L27"/>
    <mergeCell ref="B21:K21"/>
    <mergeCell ref="B22:K22"/>
    <mergeCell ref="A23:L23"/>
    <mergeCell ref="A24:C24"/>
    <mergeCell ref="D24:E24"/>
    <mergeCell ref="F24:G24"/>
    <mergeCell ref="I24:J24"/>
    <mergeCell ref="C20:G20"/>
    <mergeCell ref="J20:K20"/>
    <mergeCell ref="H20:I20"/>
    <mergeCell ref="A25:C25"/>
    <mergeCell ref="D25:L25"/>
  </mergeCells>
  <pageMargins left="0.7" right="0.7" top="0.75" bottom="0.75" header="0.3" footer="0.3"/>
  <pageSetup scale="6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654B708-8D2D-420E-8165-4273E185BC1D}">
          <x14:formula1>
            <xm:f>Datos!$A$2:$A$5</xm:f>
          </x14:formula1>
          <xm:sqref>D6:H6</xm:sqref>
        </x14:dataValidation>
        <x14:dataValidation type="list" allowBlank="1" showInputMessage="1" showErrorMessage="1" xr:uid="{F195D525-BE51-49B9-8280-B0DD7438CB8D}">
          <x14:formula1>
            <xm:f>Datos!$B$2:$B$6</xm:f>
          </x14:formula1>
          <xm:sqref>K6:L6</xm:sqref>
        </x14:dataValidation>
        <x14:dataValidation type="list" allowBlank="1" showInputMessage="1" showErrorMessage="1" xr:uid="{4983759B-3233-4FA3-9AFF-99529B9FDF1C}">
          <x14:formula1>
            <xm:f>Datos!$C$2:$C$3</xm:f>
          </x14:formula1>
          <xm:sqref>D7:H7</xm:sqref>
        </x14:dataValidation>
        <x14:dataValidation type="list" allowBlank="1" showInputMessage="1" showErrorMessage="1" xr:uid="{E3625C44-567B-4611-A66F-0D97D0010997}">
          <x14:formula1>
            <xm:f>Datos!$D$2:$D$7</xm:f>
          </x14:formula1>
          <xm:sqref>K7:L7</xm:sqref>
        </x14:dataValidation>
        <x14:dataValidation type="list" allowBlank="1" showInputMessage="1" showErrorMessage="1" xr:uid="{D5C9E322-681B-406D-883A-AEC385380954}">
          <x14:formula1>
            <xm:f>Datos!$E$2:$E$23</xm:f>
          </x14:formula1>
          <xm:sqref>D8:H8</xm:sqref>
        </x14:dataValidation>
        <x14:dataValidation type="list" allowBlank="1" showInputMessage="1" showErrorMessage="1" xr:uid="{62DEDF05-B94D-4CDF-84FF-44545BACCE84}">
          <x14:formula1>
            <xm:f>Datos!$F$2:$F$18</xm:f>
          </x14:formula1>
          <xm:sqref>K8:L8</xm:sqref>
        </x14:dataValidation>
        <x14:dataValidation type="list" allowBlank="1" showInputMessage="1" showErrorMessage="1" xr:uid="{2DFDF4A8-113D-4B21-9A44-07C07A2350C5}">
          <x14:formula1>
            <xm:f>Datos!$G$2:$G$8</xm:f>
          </x14:formula1>
          <xm:sqref>K13:L13</xm:sqref>
        </x14:dataValidation>
        <x14:dataValidation type="list" allowBlank="1" showInputMessage="1" showErrorMessage="1" xr:uid="{BB939265-09B1-46D0-A743-CBBBF5F1F1B7}">
          <x14:formula1>
            <xm:f>Datos!$H$2:$H$3</xm:f>
          </x14:formula1>
          <xm:sqref>D15:H15</xm:sqref>
        </x14:dataValidation>
        <x14:dataValidation type="list" allowBlank="1" showInputMessage="1" showErrorMessage="1" xr:uid="{85862674-D880-4C1A-8B97-5533DAC16515}">
          <x14:formula1>
            <xm:f>Datos!$I$2:$I$7</xm:f>
          </x14:formula1>
          <xm:sqref>K15:L15</xm:sqref>
        </x14:dataValidation>
        <x14:dataValidation type="list" allowBlank="1" showInputMessage="1" showErrorMessage="1" xr:uid="{14069BAC-6B09-4635-BD0F-44F3F8B33A1F}">
          <x14:formula1>
            <xm:f>Datos!$J$2:$J$5</xm:f>
          </x14:formula1>
          <xm:sqref>K16:L16</xm:sqref>
        </x14:dataValidation>
        <x14:dataValidation type="list" allowBlank="1" showInputMessage="1" showErrorMessage="1" xr:uid="{56192635-4F13-4632-9C92-17D4CA8C01F7}">
          <x14:formula1>
            <xm:f>Datos!$K$2:$K$4</xm:f>
          </x14:formula1>
          <xm:sqref>L22</xm:sqref>
        </x14:dataValidation>
        <x14:dataValidation type="list" allowBlank="1" showInputMessage="1" showErrorMessage="1" xr:uid="{B7869EF2-CCF2-4DF6-9461-C78186145616}">
          <x14:formula1>
            <xm:f>Datos!$K$2:$K$3</xm:f>
          </x14:formula1>
          <xm:sqref>J19:K20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theme="5" tint="0.59999389629810485"/>
    <pageSetUpPr fitToPage="1"/>
  </sheetPr>
  <dimension ref="A1:O126"/>
  <sheetViews>
    <sheetView showGridLines="0" topLeftCell="A86" zoomScale="60" zoomScaleNormal="60" zoomScaleSheetLayoutView="30" workbookViewId="0">
      <selection activeCell="AK102" sqref="AK102"/>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617" t="s">
        <v>362</v>
      </c>
      <c r="C11" s="618"/>
      <c r="D11" s="618"/>
      <c r="E11" s="618"/>
      <c r="F11" s="618"/>
      <c r="G11" s="618"/>
      <c r="H11" s="618"/>
      <c r="I11" s="618"/>
      <c r="J11" s="618"/>
      <c r="K11" s="618"/>
      <c r="L11" s="618"/>
      <c r="M11" s="618"/>
      <c r="N11" s="618"/>
      <c r="O11" s="619"/>
    </row>
    <row r="12" spans="1:15" ht="15" customHeight="1" x14ac:dyDescent="0.25">
      <c r="A12" s="542"/>
      <c r="B12" s="620"/>
      <c r="C12" s="621"/>
      <c r="D12" s="621"/>
      <c r="E12" s="621"/>
      <c r="F12" s="621"/>
      <c r="G12" s="621"/>
      <c r="H12" s="621"/>
      <c r="I12" s="621"/>
      <c r="J12" s="621"/>
      <c r="K12" s="621"/>
      <c r="L12" s="621"/>
      <c r="M12" s="621"/>
      <c r="N12" s="621"/>
      <c r="O12" s="622"/>
    </row>
    <row r="13" spans="1:15" ht="15" customHeight="1" thickBot="1" x14ac:dyDescent="0.3">
      <c r="A13" s="543"/>
      <c r="B13" s="623"/>
      <c r="C13" s="624"/>
      <c r="D13" s="624"/>
      <c r="E13" s="624"/>
      <c r="F13" s="624"/>
      <c r="G13" s="624"/>
      <c r="H13" s="624"/>
      <c r="I13" s="624"/>
      <c r="J13" s="624"/>
      <c r="K13" s="624"/>
      <c r="L13" s="624"/>
      <c r="M13" s="624"/>
      <c r="N13" s="624"/>
      <c r="O13" s="625"/>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314</v>
      </c>
      <c r="C15" s="529"/>
      <c r="D15" s="529"/>
      <c r="E15" s="529"/>
      <c r="F15" s="529"/>
      <c r="G15" s="535" t="s">
        <v>212</v>
      </c>
      <c r="H15" s="535"/>
      <c r="I15" s="530" t="s">
        <v>363</v>
      </c>
      <c r="J15" s="530"/>
      <c r="K15" s="530"/>
      <c r="L15" s="530"/>
      <c r="M15" s="530"/>
      <c r="N15" s="530"/>
      <c r="O15" s="53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29" t="s">
        <v>215</v>
      </c>
      <c r="C17" s="529"/>
      <c r="D17" s="529"/>
      <c r="E17" s="529"/>
      <c r="F17" s="124" t="s">
        <v>216</v>
      </c>
      <c r="G17" s="536" t="s">
        <v>217</v>
      </c>
      <c r="H17" s="536"/>
      <c r="I17" s="536"/>
      <c r="J17" s="124" t="s">
        <v>218</v>
      </c>
      <c r="K17" s="529" t="s">
        <v>316</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497" t="s">
        <v>220</v>
      </c>
      <c r="B21" s="498"/>
      <c r="C21" s="498"/>
      <c r="D21" s="498"/>
      <c r="E21" s="498"/>
      <c r="F21" s="498"/>
      <c r="G21" s="498"/>
      <c r="H21" s="498"/>
      <c r="I21" s="498"/>
      <c r="J21" s="498"/>
      <c r="K21" s="498"/>
      <c r="L21" s="498"/>
      <c r="M21" s="498"/>
      <c r="N21" s="498"/>
      <c r="O21" s="500"/>
    </row>
    <row r="22" spans="1:15" ht="32.1" customHeight="1" thickBot="1" x14ac:dyDescent="0.3">
      <c r="A22" s="497" t="s">
        <v>221</v>
      </c>
      <c r="B22" s="498"/>
      <c r="C22" s="498"/>
      <c r="D22" s="498"/>
      <c r="E22" s="498"/>
      <c r="F22" s="498"/>
      <c r="G22" s="498"/>
      <c r="H22" s="498"/>
      <c r="I22" s="498"/>
      <c r="J22" s="498"/>
      <c r="K22" s="498"/>
      <c r="L22" s="498"/>
      <c r="M22" s="498"/>
      <c r="N22" s="498"/>
      <c r="O22" s="5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1205012000</v>
      </c>
      <c r="C24" s="91"/>
      <c r="D24" s="91"/>
      <c r="E24" s="91"/>
      <c r="F24" s="91"/>
      <c r="G24" s="91"/>
      <c r="H24" s="88"/>
      <c r="I24" s="88"/>
      <c r="J24" s="88"/>
      <c r="K24" s="88"/>
      <c r="L24" s="88"/>
      <c r="M24" s="88"/>
      <c r="N24" s="88">
        <f>SUM(B24:M24)</f>
        <v>1205012000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v>0</v>
      </c>
      <c r="C27" s="91">
        <v>0</v>
      </c>
      <c r="D27" s="91">
        <v>0</v>
      </c>
      <c r="E27" s="91">
        <v>0</v>
      </c>
      <c r="F27" s="91">
        <v>0</v>
      </c>
      <c r="G27" s="91">
        <v>0</v>
      </c>
      <c r="H27" s="91">
        <v>0</v>
      </c>
      <c r="I27" s="91">
        <v>0</v>
      </c>
      <c r="J27" s="91">
        <v>0</v>
      </c>
      <c r="K27" s="91">
        <v>0</v>
      </c>
      <c r="L27" s="91">
        <v>0</v>
      </c>
      <c r="M27" s="360">
        <v>0</v>
      </c>
      <c r="N27" s="359">
        <f>SUM(B27:M27)</f>
        <v>0</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Brindar 57.500 atenciones  y seguimientos socio-jurídicos a las mujeres víctimas de violencias que ingresan a las instituciones prestadoras de salud públicas -IPS- y fortalecer las capacidades técnicas del sector salud</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21</v>
      </c>
      <c r="I35" s="565"/>
      <c r="J35" s="98"/>
    </row>
    <row r="36" spans="1:10" ht="50.25" customHeight="1" thickBot="1" x14ac:dyDescent="0.3">
      <c r="A36" s="564"/>
      <c r="B36" s="404">
        <v>10327</v>
      </c>
      <c r="C36" s="404">
        <v>16000</v>
      </c>
      <c r="D36" s="404">
        <v>15173</v>
      </c>
      <c r="E36" s="404">
        <v>16000</v>
      </c>
      <c r="F36" s="405">
        <v>57500</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04">
        <v>0</v>
      </c>
      <c r="C39" s="105"/>
      <c r="D39" s="657"/>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04">
        <v>1000</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06">
        <v>1640</v>
      </c>
      <c r="C43" s="105"/>
      <c r="D43" s="558"/>
      <c r="E43" s="559"/>
      <c r="F43" s="558"/>
      <c r="G43" s="559"/>
      <c r="H43" s="101"/>
      <c r="I43" s="102"/>
    </row>
    <row r="44" spans="1:10" s="99" customFormat="1" ht="35.1" customHeight="1" thickBot="1" x14ac:dyDescent="0.3">
      <c r="A44" s="563" t="s">
        <v>246</v>
      </c>
      <c r="B44" s="111" t="s">
        <v>238</v>
      </c>
      <c r="C44" s="111" t="s">
        <v>239</v>
      </c>
      <c r="D44" s="548" t="s">
        <v>240</v>
      </c>
      <c r="E44" s="549"/>
      <c r="F44" s="548" t="s">
        <v>241</v>
      </c>
      <c r="G44" s="549"/>
      <c r="H44" s="110" t="s">
        <v>242</v>
      </c>
      <c r="I44" s="110" t="s">
        <v>243</v>
      </c>
    </row>
    <row r="45" spans="1:10" ht="120.75" customHeight="1" thickBot="1" x14ac:dyDescent="0.3">
      <c r="A45" s="564"/>
      <c r="B45" s="104">
        <v>1640</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04">
        <v>1640</v>
      </c>
      <c r="C47" s="105"/>
      <c r="D47" s="486"/>
      <c r="E47" s="487"/>
      <c r="F47" s="486"/>
      <c r="G47" s="487"/>
      <c r="H47" s="101"/>
      <c r="I47" s="103"/>
    </row>
    <row r="48" spans="1:10" s="99" customFormat="1" ht="35.1" customHeight="1" thickBot="1" x14ac:dyDescent="0.3">
      <c r="A48" s="563" t="s">
        <v>248</v>
      </c>
      <c r="B48" s="111" t="s">
        <v>238</v>
      </c>
      <c r="C48" s="110" t="s">
        <v>239</v>
      </c>
      <c r="D48" s="548" t="s">
        <v>240</v>
      </c>
      <c r="E48" s="549"/>
      <c r="F48" s="548" t="s">
        <v>241</v>
      </c>
      <c r="G48" s="549"/>
      <c r="H48" s="110" t="s">
        <v>242</v>
      </c>
      <c r="I48" s="112" t="s">
        <v>243</v>
      </c>
    </row>
    <row r="49" spans="1:9" ht="120.75" customHeight="1" x14ac:dyDescent="0.25">
      <c r="A49" s="564"/>
      <c r="B49" s="104">
        <v>1640</v>
      </c>
      <c r="C49" s="107"/>
      <c r="D49" s="486"/>
      <c r="E49" s="487"/>
      <c r="F49" s="486"/>
      <c r="G49" s="487"/>
      <c r="H49" s="101"/>
      <c r="I49" s="103"/>
    </row>
    <row r="50" spans="1:9" ht="35.1" customHeight="1" x14ac:dyDescent="0.25">
      <c r="A50" s="563" t="s">
        <v>249</v>
      </c>
      <c r="B50" s="111" t="s">
        <v>238</v>
      </c>
      <c r="C50" s="108" t="s">
        <v>239</v>
      </c>
      <c r="D50" s="548" t="s">
        <v>240</v>
      </c>
      <c r="E50" s="549"/>
      <c r="F50" s="548" t="s">
        <v>241</v>
      </c>
      <c r="G50" s="549"/>
      <c r="H50" s="110" t="s">
        <v>242</v>
      </c>
      <c r="I50" s="112" t="s">
        <v>243</v>
      </c>
    </row>
    <row r="51" spans="1:9" ht="120.75" customHeight="1" x14ac:dyDescent="0.25">
      <c r="A51" s="564"/>
      <c r="B51" s="101">
        <v>1640</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01">
        <v>1640</v>
      </c>
      <c r="C53" s="107"/>
      <c r="D53" s="486"/>
      <c r="E53" s="568"/>
      <c r="F53" s="486"/>
      <c r="G53" s="487"/>
      <c r="H53" s="293"/>
      <c r="I53" s="103"/>
    </row>
    <row r="54" spans="1:9" ht="35.1" customHeight="1" thickBot="1" x14ac:dyDescent="0.3">
      <c r="A54" s="563" t="s">
        <v>251</v>
      </c>
      <c r="B54" s="109" t="s">
        <v>238</v>
      </c>
      <c r="C54" s="108" t="s">
        <v>239</v>
      </c>
      <c r="D54" s="548" t="s">
        <v>240</v>
      </c>
      <c r="E54" s="549"/>
      <c r="F54" s="548" t="s">
        <v>241</v>
      </c>
      <c r="G54" s="549"/>
      <c r="H54" s="110" t="s">
        <v>242</v>
      </c>
      <c r="I54" s="112" t="s">
        <v>243</v>
      </c>
    </row>
    <row r="55" spans="1:9" ht="120.75" customHeight="1" thickBot="1" x14ac:dyDescent="0.3">
      <c r="A55" s="564"/>
      <c r="B55" s="101">
        <v>1640</v>
      </c>
      <c r="C55" s="107"/>
      <c r="D55" s="486"/>
      <c r="E55" s="487"/>
      <c r="F55" s="486"/>
      <c r="G55" s="487"/>
      <c r="H55" s="101"/>
      <c r="I55" s="101"/>
    </row>
    <row r="56" spans="1:9" ht="35.1" customHeight="1" thickBot="1" x14ac:dyDescent="0.3">
      <c r="A56" s="563" t="s">
        <v>252</v>
      </c>
      <c r="B56" s="109" t="s">
        <v>238</v>
      </c>
      <c r="C56" s="108" t="s">
        <v>239</v>
      </c>
      <c r="D56" s="548" t="s">
        <v>240</v>
      </c>
      <c r="E56" s="549"/>
      <c r="F56" s="548" t="s">
        <v>241</v>
      </c>
      <c r="G56" s="549"/>
      <c r="H56" s="110" t="s">
        <v>242</v>
      </c>
      <c r="I56" s="112" t="s">
        <v>243</v>
      </c>
    </row>
    <row r="57" spans="1:9" ht="120.75" customHeight="1" thickBot="1" x14ac:dyDescent="0.3">
      <c r="A57" s="564"/>
      <c r="B57" s="101">
        <v>1640</v>
      </c>
      <c r="C57" s="107"/>
      <c r="D57" s="486"/>
      <c r="E57" s="487"/>
      <c r="F57" s="486"/>
      <c r="G57" s="487"/>
      <c r="H57" s="101"/>
      <c r="I57" s="103"/>
    </row>
    <row r="58" spans="1:9" ht="35.1" customHeight="1" thickBot="1" x14ac:dyDescent="0.3">
      <c r="A58" s="563" t="s">
        <v>253</v>
      </c>
      <c r="B58" s="109" t="s">
        <v>238</v>
      </c>
      <c r="C58" s="108" t="s">
        <v>239</v>
      </c>
      <c r="D58" s="548" t="s">
        <v>240</v>
      </c>
      <c r="E58" s="549"/>
      <c r="F58" s="548" t="s">
        <v>241</v>
      </c>
      <c r="G58" s="549"/>
      <c r="H58" s="110" t="s">
        <v>242</v>
      </c>
      <c r="I58" s="112" t="s">
        <v>243</v>
      </c>
    </row>
    <row r="59" spans="1:9" ht="120.75" customHeight="1" thickBot="1" x14ac:dyDescent="0.3">
      <c r="A59" s="564"/>
      <c r="B59" s="101">
        <v>1630</v>
      </c>
      <c r="C59" s="107"/>
      <c r="D59" s="486"/>
      <c r="E59" s="487"/>
      <c r="F59" s="568"/>
      <c r="G59" s="568"/>
      <c r="H59" s="101"/>
      <c r="I59" s="101"/>
    </row>
    <row r="60" spans="1:9" ht="35.1" customHeight="1" thickBot="1" x14ac:dyDescent="0.3">
      <c r="A60" s="563" t="s">
        <v>254</v>
      </c>
      <c r="B60" s="109" t="s">
        <v>238</v>
      </c>
      <c r="C60" s="108" t="s">
        <v>239</v>
      </c>
      <c r="D60" s="548" t="s">
        <v>240</v>
      </c>
      <c r="E60" s="549"/>
      <c r="F60" s="548" t="s">
        <v>241</v>
      </c>
      <c r="G60" s="549"/>
      <c r="H60" s="110" t="s">
        <v>242</v>
      </c>
      <c r="I60" s="112" t="s">
        <v>243</v>
      </c>
    </row>
    <row r="61" spans="1:9" ht="120.75" customHeight="1" thickBot="1" x14ac:dyDescent="0.3">
      <c r="A61" s="564"/>
      <c r="B61" s="101">
        <v>250</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112.5" customHeight="1" x14ac:dyDescent="0.25">
      <c r="A66" s="113" t="s">
        <v>256</v>
      </c>
      <c r="B66" s="642" t="s">
        <v>364</v>
      </c>
      <c r="C66" s="643"/>
      <c r="D66" s="502" t="s">
        <v>365</v>
      </c>
      <c r="E66" s="503"/>
      <c r="F66" s="502"/>
      <c r="G66" s="503"/>
      <c r="H66" s="502"/>
      <c r="I66" s="503"/>
    </row>
    <row r="67" spans="1:9" ht="40.5" customHeight="1" x14ac:dyDescent="0.25">
      <c r="A67" s="113" t="s">
        <v>260</v>
      </c>
      <c r="B67" s="656">
        <v>0.05</v>
      </c>
      <c r="C67" s="616"/>
      <c r="D67" s="656">
        <v>0.05</v>
      </c>
      <c r="E67" s="616"/>
      <c r="F67" s="482"/>
      <c r="G67" s="483"/>
      <c r="H67" s="482"/>
      <c r="I67" s="483"/>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0</v>
      </c>
      <c r="C69" s="116"/>
      <c r="D69" s="115">
        <v>0</v>
      </c>
      <c r="E69" s="116"/>
      <c r="F69" s="115"/>
      <c r="G69" s="116"/>
      <c r="H69" s="115"/>
      <c r="I69" s="116"/>
    </row>
    <row r="70" spans="1:9" ht="80.25" customHeight="1" x14ac:dyDescent="0.25">
      <c r="A70" s="113" t="s">
        <v>261</v>
      </c>
      <c r="B70" s="504"/>
      <c r="C70" s="505"/>
      <c r="D70" s="504"/>
      <c r="E70" s="505"/>
      <c r="F70" s="504"/>
      <c r="G70" s="505"/>
      <c r="H70" s="504"/>
      <c r="I70" s="505"/>
    </row>
    <row r="71" spans="1:9" ht="80.25" customHeight="1" x14ac:dyDescent="0.25">
      <c r="A71" s="113" t="s">
        <v>262</v>
      </c>
      <c r="B71" s="544"/>
      <c r="C71" s="545"/>
      <c r="D71" s="544"/>
      <c r="E71" s="545"/>
      <c r="F71" s="544"/>
      <c r="G71" s="545"/>
      <c r="H71" s="544"/>
      <c r="I71" s="545"/>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7.0000000000000007E-2</v>
      </c>
      <c r="C73" s="116"/>
      <c r="D73" s="115">
        <v>7.0000000000000007E-2</v>
      </c>
      <c r="E73" s="116"/>
      <c r="F73" s="115"/>
      <c r="G73" s="116"/>
      <c r="H73" s="115"/>
      <c r="I73" s="116"/>
    </row>
    <row r="74" spans="1:9" ht="80.25" customHeight="1" x14ac:dyDescent="0.25">
      <c r="A74" s="113" t="s">
        <v>261</v>
      </c>
      <c r="B74" s="504"/>
      <c r="C74" s="505"/>
      <c r="D74" s="504"/>
      <c r="E74" s="505"/>
      <c r="F74" s="504"/>
      <c r="G74" s="505"/>
      <c r="H74" s="504"/>
      <c r="I74" s="505"/>
    </row>
    <row r="75" spans="1:9" ht="80.25" customHeight="1" x14ac:dyDescent="0.25">
      <c r="A75" s="113" t="s">
        <v>262</v>
      </c>
      <c r="B75" s="544"/>
      <c r="C75" s="545"/>
      <c r="D75" s="544"/>
      <c r="E75" s="545"/>
      <c r="F75" s="544"/>
      <c r="G75" s="545"/>
      <c r="H75" s="544"/>
      <c r="I75" s="545"/>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0.1</v>
      </c>
      <c r="C77" s="116"/>
      <c r="D77" s="115">
        <v>0.1</v>
      </c>
      <c r="E77" s="116"/>
      <c r="F77" s="115"/>
      <c r="G77" s="116"/>
      <c r="H77" s="115"/>
      <c r="I77" s="116"/>
    </row>
    <row r="78" spans="1:9" ht="80.25" customHeight="1" x14ac:dyDescent="0.25">
      <c r="A78" s="113" t="s">
        <v>261</v>
      </c>
      <c r="B78" s="504"/>
      <c r="C78" s="505"/>
      <c r="D78" s="504"/>
      <c r="E78" s="505"/>
      <c r="F78" s="504"/>
      <c r="G78" s="505"/>
      <c r="H78" s="504"/>
      <c r="I78" s="505"/>
    </row>
    <row r="79" spans="1:9" ht="80.25" customHeight="1" x14ac:dyDescent="0.25">
      <c r="A79" s="113" t="s">
        <v>262</v>
      </c>
      <c r="B79" s="544"/>
      <c r="C79" s="545"/>
      <c r="D79" s="544"/>
      <c r="E79" s="545"/>
      <c r="F79" s="544"/>
      <c r="G79" s="545"/>
      <c r="H79" s="544"/>
      <c r="I79" s="545"/>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0.1</v>
      </c>
      <c r="C81" s="116"/>
      <c r="D81" s="115">
        <v>0.1</v>
      </c>
      <c r="E81" s="116"/>
      <c r="F81" s="115"/>
      <c r="G81" s="116"/>
      <c r="H81" s="115"/>
      <c r="I81" s="116"/>
    </row>
    <row r="82" spans="1:9" ht="80.25" customHeight="1" x14ac:dyDescent="0.25">
      <c r="A82" s="113" t="s">
        <v>261</v>
      </c>
      <c r="B82" s="570"/>
      <c r="C82" s="571"/>
      <c r="D82" s="570"/>
      <c r="E82" s="571"/>
      <c r="F82" s="570"/>
      <c r="G82" s="571"/>
      <c r="H82" s="570"/>
      <c r="I82" s="571"/>
    </row>
    <row r="83" spans="1:9" ht="80.25" customHeight="1" x14ac:dyDescent="0.25">
      <c r="A83" s="113" t="s">
        <v>262</v>
      </c>
      <c r="B83" s="491"/>
      <c r="C83" s="492"/>
      <c r="D83" s="491"/>
      <c r="E83" s="492"/>
      <c r="F83" s="491"/>
      <c r="G83" s="492"/>
      <c r="H83" s="491"/>
      <c r="I83" s="492"/>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0.1</v>
      </c>
      <c r="C85" s="116"/>
      <c r="D85" s="115">
        <v>0.1</v>
      </c>
      <c r="E85" s="116"/>
      <c r="F85" s="115"/>
      <c r="G85" s="116"/>
      <c r="H85" s="115"/>
      <c r="I85" s="116"/>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0.1</v>
      </c>
      <c r="C89" s="118"/>
      <c r="D89" s="115">
        <v>0.1</v>
      </c>
      <c r="E89" s="118"/>
      <c r="F89" s="115"/>
      <c r="G89" s="118"/>
      <c r="H89" s="115"/>
      <c r="I89" s="118"/>
    </row>
    <row r="90" spans="1:9" ht="80.25" customHeight="1" x14ac:dyDescent="0.25">
      <c r="A90" s="113" t="s">
        <v>261</v>
      </c>
      <c r="B90" s="490"/>
      <c r="C90" s="490"/>
      <c r="D90" s="490"/>
      <c r="E90" s="490"/>
      <c r="F90" s="490"/>
      <c r="G90" s="490"/>
      <c r="H90" s="490"/>
      <c r="I90" s="490"/>
    </row>
    <row r="91" spans="1:9" ht="80.25" customHeight="1" x14ac:dyDescent="0.25">
      <c r="A91" s="113" t="s">
        <v>262</v>
      </c>
      <c r="B91" s="488"/>
      <c r="C91" s="489"/>
      <c r="D91" s="488"/>
      <c r="E91" s="489"/>
      <c r="F91" s="488"/>
      <c r="G91" s="489"/>
      <c r="H91" s="488"/>
      <c r="I91" s="489"/>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0.1</v>
      </c>
      <c r="C93" s="118"/>
      <c r="D93" s="115">
        <v>0.1</v>
      </c>
      <c r="E93" s="118"/>
      <c r="F93" s="115"/>
      <c r="G93" s="118"/>
      <c r="H93" s="115"/>
      <c r="I93" s="118"/>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0.1</v>
      </c>
      <c r="C97" s="118"/>
      <c r="D97" s="115">
        <v>0.1</v>
      </c>
      <c r="E97" s="118"/>
      <c r="F97" s="115"/>
      <c r="G97" s="118"/>
      <c r="H97" s="115"/>
      <c r="I97" s="118"/>
    </row>
    <row r="98" spans="1:9" ht="80.25" customHeight="1" x14ac:dyDescent="0.25">
      <c r="A98" s="113" t="s">
        <v>261</v>
      </c>
      <c r="B98" s="490"/>
      <c r="C98" s="490"/>
      <c r="D98" s="490"/>
      <c r="E98" s="490"/>
      <c r="F98" s="490"/>
      <c r="G98" s="490"/>
      <c r="H98" s="490"/>
      <c r="I98" s="490"/>
    </row>
    <row r="99" spans="1:9" ht="80.25" customHeight="1" x14ac:dyDescent="0.25">
      <c r="A99" s="113" t="s">
        <v>262</v>
      </c>
      <c r="B99" s="488"/>
      <c r="C99" s="489"/>
      <c r="D99" s="488"/>
      <c r="E99" s="489"/>
      <c r="F99" s="488"/>
      <c r="G99" s="489"/>
      <c r="H99" s="488"/>
      <c r="I99" s="489"/>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0.1</v>
      </c>
      <c r="C101" s="118"/>
      <c r="D101" s="115">
        <v>0.1</v>
      </c>
      <c r="E101" s="118"/>
      <c r="F101" s="115"/>
      <c r="G101" s="118"/>
      <c r="H101" s="115"/>
      <c r="I101" s="118"/>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0.1</v>
      </c>
      <c r="C105" s="118"/>
      <c r="D105" s="115">
        <v>0.1</v>
      </c>
      <c r="E105" s="118"/>
      <c r="F105" s="115"/>
      <c r="G105" s="118"/>
      <c r="H105" s="115"/>
      <c r="I105" s="118"/>
    </row>
    <row r="106" spans="1:9" ht="80.25" customHeight="1" x14ac:dyDescent="0.25">
      <c r="A106" s="113" t="s">
        <v>261</v>
      </c>
      <c r="B106" s="490"/>
      <c r="C106" s="490"/>
      <c r="D106" s="490"/>
      <c r="E106" s="490"/>
      <c r="F106" s="490"/>
      <c r="G106" s="490"/>
      <c r="H106" s="490"/>
      <c r="I106" s="490"/>
    </row>
    <row r="107" spans="1:9" ht="80.25" customHeight="1" x14ac:dyDescent="0.25">
      <c r="A107" s="113" t="s">
        <v>262</v>
      </c>
      <c r="B107" s="488"/>
      <c r="C107" s="489"/>
      <c r="D107" s="488"/>
      <c r="E107" s="489"/>
      <c r="F107" s="488"/>
      <c r="G107" s="489"/>
      <c r="H107" s="488"/>
      <c r="I107" s="489"/>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0.1</v>
      </c>
      <c r="C109" s="118"/>
      <c r="D109" s="115">
        <v>0.1</v>
      </c>
      <c r="E109" s="118"/>
      <c r="F109" s="115"/>
      <c r="G109" s="118"/>
      <c r="H109" s="115"/>
      <c r="I109" s="118"/>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0.03</v>
      </c>
      <c r="C113" s="279"/>
      <c r="D113" s="115">
        <v>0.03</v>
      </c>
      <c r="E113" s="279"/>
      <c r="F113" s="115"/>
      <c r="G113" s="279"/>
      <c r="H113" s="115"/>
      <c r="I113" s="279"/>
    </row>
    <row r="114" spans="1:9" ht="80.25" customHeight="1" x14ac:dyDescent="0.25">
      <c r="A114" s="113" t="s">
        <v>261</v>
      </c>
      <c r="B114" s="569"/>
      <c r="C114" s="569"/>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B67:C67"/>
    <mergeCell ref="D67:E67"/>
    <mergeCell ref="A60:A61"/>
    <mergeCell ref="D60:E60"/>
    <mergeCell ref="F60:G60"/>
    <mergeCell ref="D61:E61"/>
    <mergeCell ref="F61:G61"/>
    <mergeCell ref="F66:G66"/>
    <mergeCell ref="F67:G67"/>
    <mergeCell ref="A72:A73"/>
    <mergeCell ref="B74:C74"/>
    <mergeCell ref="D74:E74"/>
    <mergeCell ref="B75:C75"/>
    <mergeCell ref="D75:E75"/>
    <mergeCell ref="A68:A69"/>
    <mergeCell ref="B70:C70"/>
    <mergeCell ref="D70:E70"/>
    <mergeCell ref="B71:C71"/>
    <mergeCell ref="D71:E71"/>
    <mergeCell ref="A80:A81"/>
    <mergeCell ref="B82:C82"/>
    <mergeCell ref="D82:E82"/>
    <mergeCell ref="B83:C83"/>
    <mergeCell ref="D83:E83"/>
    <mergeCell ref="A76:A77"/>
    <mergeCell ref="B78:C78"/>
    <mergeCell ref="D78:E78"/>
    <mergeCell ref="B79:C79"/>
    <mergeCell ref="D79:E79"/>
    <mergeCell ref="A88:A89"/>
    <mergeCell ref="B90:C90"/>
    <mergeCell ref="D90:E90"/>
    <mergeCell ref="B91:C91"/>
    <mergeCell ref="D91:E91"/>
    <mergeCell ref="A84:A85"/>
    <mergeCell ref="B86:C86"/>
    <mergeCell ref="D86:E86"/>
    <mergeCell ref="B87:C87"/>
    <mergeCell ref="D87:E87"/>
    <mergeCell ref="A96:A97"/>
    <mergeCell ref="B98:C98"/>
    <mergeCell ref="D98:E98"/>
    <mergeCell ref="B99:C99"/>
    <mergeCell ref="D99:E99"/>
    <mergeCell ref="A92:A93"/>
    <mergeCell ref="B94:C94"/>
    <mergeCell ref="D94:E94"/>
    <mergeCell ref="B95:C95"/>
    <mergeCell ref="D95:E95"/>
    <mergeCell ref="A104:A105"/>
    <mergeCell ref="B106:C106"/>
    <mergeCell ref="D106:E106"/>
    <mergeCell ref="B107:C107"/>
    <mergeCell ref="D107:E107"/>
    <mergeCell ref="A100:A101"/>
    <mergeCell ref="B102:C102"/>
    <mergeCell ref="D102:E102"/>
    <mergeCell ref="B103:C103"/>
    <mergeCell ref="D103:E103"/>
    <mergeCell ref="A112:A113"/>
    <mergeCell ref="B114:C114"/>
    <mergeCell ref="D114:E114"/>
    <mergeCell ref="B115:C115"/>
    <mergeCell ref="D115:E115"/>
    <mergeCell ref="A108:A109"/>
    <mergeCell ref="B110:C110"/>
    <mergeCell ref="D110:E110"/>
    <mergeCell ref="B111:C111"/>
    <mergeCell ref="D111:E111"/>
    <mergeCell ref="F70:G70"/>
    <mergeCell ref="F71:G71"/>
    <mergeCell ref="F74:G74"/>
    <mergeCell ref="F75:G75"/>
    <mergeCell ref="F78:G78"/>
    <mergeCell ref="F79:G79"/>
    <mergeCell ref="F82:G82"/>
    <mergeCell ref="F83:G83"/>
    <mergeCell ref="F86:G86"/>
    <mergeCell ref="F87:G87"/>
    <mergeCell ref="F90:G90"/>
    <mergeCell ref="F91:G91"/>
    <mergeCell ref="F94:G94"/>
    <mergeCell ref="F95:G95"/>
    <mergeCell ref="F98:G98"/>
    <mergeCell ref="F99:G99"/>
    <mergeCell ref="F102:G102"/>
    <mergeCell ref="F103:G103"/>
    <mergeCell ref="H83:I83"/>
    <mergeCell ref="H86:I86"/>
    <mergeCell ref="H87:I87"/>
    <mergeCell ref="H90:I90"/>
    <mergeCell ref="H91:I91"/>
    <mergeCell ref="H94:I94"/>
    <mergeCell ref="H95:I95"/>
    <mergeCell ref="H98:I98"/>
    <mergeCell ref="H99:I9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s>
  <pageMargins left="0.25" right="0.25" top="0.75" bottom="0.75" header="0.3" footer="0.3"/>
  <pageSetup scale="26" fitToHeight="0" orientation="landscape" r:id="rId1"/>
  <rowBreaks count="2" manualBreakCount="2">
    <brk id="49" max="15" man="1"/>
    <brk id="79"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B1DAD32-A642-45A9-A3BE-BD1112BFD03D}">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4A476-ED3D-4661-BD54-EF6C6D3FD345}">
  <sheetPr>
    <pageSetUpPr fitToPage="1"/>
  </sheetPr>
  <dimension ref="A1:L27"/>
  <sheetViews>
    <sheetView topLeftCell="A13" zoomScale="120" zoomScaleNormal="120" workbookViewId="0">
      <selection activeCell="O17" sqref="O17"/>
    </sheetView>
  </sheetViews>
  <sheetFormatPr baseColWidth="10" defaultColWidth="8.7109375" defaultRowHeight="12.75" x14ac:dyDescent="0.25"/>
  <cols>
    <col min="1" max="1" width="3.28515625" style="265" customWidth="1"/>
    <col min="2" max="2" width="9.28515625" style="265" customWidth="1"/>
    <col min="3" max="3" width="12.42578125"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12.7109375" style="265" customWidth="1"/>
    <col min="10" max="10" width="6.7109375" style="265" customWidth="1"/>
    <col min="11" max="11" width="25.14062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0"/>
      <c r="F9" s="580"/>
      <c r="G9" s="580"/>
      <c r="H9" s="580"/>
      <c r="I9" s="580"/>
      <c r="J9" s="580"/>
      <c r="K9" s="580"/>
      <c r="L9" s="596"/>
    </row>
    <row r="10" spans="1:12" ht="51" customHeight="1" x14ac:dyDescent="0.25">
      <c r="A10" s="575" t="s">
        <v>273</v>
      </c>
      <c r="B10" s="575"/>
      <c r="C10" s="575"/>
      <c r="D10" s="575"/>
      <c r="E10" s="576" t="str">
        <f>+ACTIVIDAD_8!B11</f>
        <v>Brindar 57.500 atenciones  y seguimientos socio-jurídicos a las mujeres víctimas de violencias que ingresan a las instituciones prestadoras de salud públicas -IPS- y fortalecer las capacidades técnicas del sector salud</v>
      </c>
      <c r="F10" s="577"/>
      <c r="G10" s="577"/>
      <c r="H10" s="577"/>
      <c r="I10" s="577"/>
      <c r="J10" s="577"/>
      <c r="K10" s="577"/>
      <c r="L10" s="578"/>
    </row>
    <row r="11" spans="1:12" ht="34.5" customHeight="1" x14ac:dyDescent="0.25">
      <c r="A11" s="597" t="s">
        <v>274</v>
      </c>
      <c r="B11" s="598"/>
      <c r="C11" s="598"/>
      <c r="D11" s="596"/>
      <c r="E11" s="576" t="str">
        <f>+ACTIVIDAD_8!I15</f>
        <v>Número de atenciones (asesorías y orientaciones) y seguimientos brindados a través de la Estrategia intersectorial para la prevención y atención a víctimas de violencia de género con énfasis en violencia sexual y feminicidio</v>
      </c>
      <c r="F11" s="577"/>
      <c r="G11" s="577"/>
      <c r="H11" s="577"/>
      <c r="I11" s="577"/>
      <c r="J11" s="577"/>
      <c r="K11" s="577"/>
      <c r="L11" s="578"/>
    </row>
    <row r="12" spans="1:12" ht="47.25" customHeight="1" x14ac:dyDescent="0.25">
      <c r="A12" s="579" t="s">
        <v>275</v>
      </c>
      <c r="B12" s="580"/>
      <c r="C12" s="580"/>
      <c r="D12" s="581"/>
      <c r="E12" s="576" t="s">
        <v>366</v>
      </c>
      <c r="F12" s="577"/>
      <c r="G12" s="577"/>
      <c r="H12" s="577"/>
      <c r="I12" s="577"/>
      <c r="J12" s="577"/>
      <c r="K12" s="577"/>
      <c r="L12" s="578"/>
    </row>
    <row r="13" spans="1:12" ht="28.5" customHeight="1" x14ac:dyDescent="0.25">
      <c r="A13" s="579" t="s">
        <v>277</v>
      </c>
      <c r="B13" s="580"/>
      <c r="C13" s="581"/>
      <c r="D13" s="572"/>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635">
        <f>+ACTIVIDAD_8!C36</f>
        <v>16000</v>
      </c>
      <c r="E16" s="636"/>
      <c r="F16" s="636"/>
      <c r="G16" s="636"/>
      <c r="H16" s="637"/>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126.75" customHeight="1" x14ac:dyDescent="0.25">
      <c r="A19" s="407">
        <v>1</v>
      </c>
      <c r="B19" s="408" t="s">
        <v>290</v>
      </c>
      <c r="C19" s="651" t="s">
        <v>713</v>
      </c>
      <c r="D19" s="652"/>
      <c r="E19" s="652"/>
      <c r="F19" s="652"/>
      <c r="G19" s="653"/>
      <c r="H19" s="651" t="s">
        <v>715</v>
      </c>
      <c r="I19" s="653"/>
      <c r="J19" s="599" t="s">
        <v>22</v>
      </c>
      <c r="K19" s="601"/>
      <c r="L19" s="408" t="s">
        <v>352</v>
      </c>
    </row>
    <row r="20" spans="1:12" ht="126.75" customHeight="1" x14ac:dyDescent="0.25">
      <c r="A20" s="409">
        <v>2</v>
      </c>
      <c r="B20" s="410" t="s">
        <v>290</v>
      </c>
      <c r="C20" s="646" t="s">
        <v>714</v>
      </c>
      <c r="D20" s="647"/>
      <c r="E20" s="647"/>
      <c r="F20" s="647"/>
      <c r="G20" s="648"/>
      <c r="H20" s="646" t="s">
        <v>716</v>
      </c>
      <c r="I20" s="648"/>
      <c r="J20" s="658" t="s">
        <v>22</v>
      </c>
      <c r="K20" s="659"/>
      <c r="L20" s="410" t="s">
        <v>352</v>
      </c>
    </row>
    <row r="21" spans="1:12" ht="25.5" customHeight="1" x14ac:dyDescent="0.25">
      <c r="A21" s="406" t="s">
        <v>284</v>
      </c>
      <c r="B21" s="597" t="s">
        <v>294</v>
      </c>
      <c r="C21" s="598"/>
      <c r="D21" s="598"/>
      <c r="E21" s="598"/>
      <c r="F21" s="598"/>
      <c r="G21" s="598"/>
      <c r="H21" s="598"/>
      <c r="I21" s="598"/>
      <c r="J21" s="598"/>
      <c r="K21" s="596"/>
      <c r="L21" s="406" t="s">
        <v>295</v>
      </c>
    </row>
    <row r="22" spans="1:12" ht="53.25" customHeight="1" x14ac:dyDescent="0.25">
      <c r="A22" s="266">
        <v>1</v>
      </c>
      <c r="B22" s="572" t="s">
        <v>369</v>
      </c>
      <c r="C22" s="573"/>
      <c r="D22" s="573"/>
      <c r="E22" s="573"/>
      <c r="F22" s="573"/>
      <c r="G22" s="573"/>
      <c r="H22" s="573"/>
      <c r="I22" s="573"/>
      <c r="J22" s="573"/>
      <c r="K22" s="574"/>
      <c r="L22" s="267" t="s">
        <v>22</v>
      </c>
    </row>
    <row r="23" spans="1:12" ht="15.75" customHeight="1" x14ac:dyDescent="0.25">
      <c r="A23" s="579" t="s">
        <v>297</v>
      </c>
      <c r="B23" s="580"/>
      <c r="C23" s="580"/>
      <c r="D23" s="580"/>
      <c r="E23" s="580"/>
      <c r="F23" s="587"/>
      <c r="G23" s="587"/>
      <c r="H23" s="580"/>
      <c r="I23" s="587"/>
      <c r="J23" s="587"/>
      <c r="K23" s="580"/>
      <c r="L23" s="588"/>
    </row>
    <row r="24" spans="1:12" ht="26.25" customHeight="1" x14ac:dyDescent="0.25">
      <c r="A24" s="579" t="s">
        <v>298</v>
      </c>
      <c r="B24" s="580"/>
      <c r="C24" s="581"/>
      <c r="D24" s="572">
        <v>10327</v>
      </c>
      <c r="E24" s="573"/>
      <c r="F24" s="575" t="s">
        <v>299</v>
      </c>
      <c r="G24" s="575"/>
      <c r="H24" s="282">
        <v>2024</v>
      </c>
      <c r="I24" s="575" t="s">
        <v>300</v>
      </c>
      <c r="J24" s="575"/>
      <c r="L24" s="281" t="s">
        <v>352</v>
      </c>
    </row>
    <row r="25" spans="1:12" ht="26.25" customHeight="1" x14ac:dyDescent="0.25">
      <c r="A25" s="579" t="s">
        <v>301</v>
      </c>
      <c r="B25" s="580"/>
      <c r="C25" s="581"/>
      <c r="D25" s="572"/>
      <c r="E25" s="573"/>
      <c r="F25" s="590"/>
      <c r="G25" s="590"/>
      <c r="H25" s="573"/>
      <c r="I25" s="590"/>
      <c r="J25" s="590"/>
      <c r="K25" s="573"/>
      <c r="L25" s="591"/>
    </row>
    <row r="26" spans="1:12" ht="45.75" customHeight="1" x14ac:dyDescent="0.25">
      <c r="A26" s="579" t="s">
        <v>302</v>
      </c>
      <c r="B26" s="580"/>
      <c r="C26" s="581"/>
      <c r="D26" s="584"/>
      <c r="E26" s="586"/>
      <c r="F26" s="586"/>
      <c r="G26" s="586"/>
      <c r="H26" s="586"/>
      <c r="I26" s="586"/>
      <c r="J26" s="586"/>
      <c r="K26" s="586"/>
      <c r="L26" s="585"/>
    </row>
    <row r="27" spans="1:12" ht="60.75" customHeight="1" x14ac:dyDescent="0.25">
      <c r="A27" s="579" t="s">
        <v>303</v>
      </c>
      <c r="B27" s="580"/>
      <c r="C27" s="581"/>
      <c r="D27" s="572" t="s">
        <v>370</v>
      </c>
      <c r="E27" s="573"/>
      <c r="F27" s="573"/>
      <c r="G27" s="573"/>
      <c r="H27" s="573"/>
      <c r="I27" s="573"/>
      <c r="J27" s="573"/>
      <c r="K27" s="573"/>
      <c r="L27" s="574"/>
    </row>
  </sheetData>
  <mergeCells count="61">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1:K21"/>
    <mergeCell ref="B22:K22"/>
    <mergeCell ref="C20:G20"/>
    <mergeCell ref="H20:I20"/>
    <mergeCell ref="J20:K20"/>
    <mergeCell ref="A23:L23"/>
    <mergeCell ref="A24:C24"/>
    <mergeCell ref="D24:E24"/>
    <mergeCell ref="F24:G24"/>
    <mergeCell ref="I24:J24"/>
    <mergeCell ref="A25:C25"/>
    <mergeCell ref="D25:L25"/>
    <mergeCell ref="A26:C26"/>
    <mergeCell ref="D26:L26"/>
    <mergeCell ref="A27:C27"/>
    <mergeCell ref="D27:L27"/>
  </mergeCells>
  <pageMargins left="0.7" right="0.7" top="0.75" bottom="0.75" header="0.3" footer="0.3"/>
  <pageSetup scale="61"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6795D54-0571-40EB-B30D-5CE2593B974B}">
          <x14:formula1>
            <xm:f>Datos!$K$2:$K$3</xm:f>
          </x14:formula1>
          <xm:sqref>J19:J20 K19</xm:sqref>
        </x14:dataValidation>
        <x14:dataValidation type="list" allowBlank="1" showInputMessage="1" showErrorMessage="1" xr:uid="{5A3228D8-1BA5-47C6-B0F4-AC010AF4CCFC}">
          <x14:formula1>
            <xm:f>Datos!$K$2:$K$4</xm:f>
          </x14:formula1>
          <xm:sqref>L22</xm:sqref>
        </x14:dataValidation>
        <x14:dataValidation type="list" allowBlank="1" showInputMessage="1" showErrorMessage="1" xr:uid="{01E9A6D5-34FB-484C-8766-DBB08BFF7665}">
          <x14:formula1>
            <xm:f>Datos!$J$2:$J$5</xm:f>
          </x14:formula1>
          <xm:sqref>K16:L16</xm:sqref>
        </x14:dataValidation>
        <x14:dataValidation type="list" allowBlank="1" showInputMessage="1" showErrorMessage="1" xr:uid="{D5BCEFD7-7A48-4C79-AD69-652BB4C5DDC5}">
          <x14:formula1>
            <xm:f>Datos!$I$2:$I$7</xm:f>
          </x14:formula1>
          <xm:sqref>K15:L15</xm:sqref>
        </x14:dataValidation>
        <x14:dataValidation type="list" allowBlank="1" showInputMessage="1" showErrorMessage="1" xr:uid="{5A96C97B-417B-4A58-BFA9-D826B342ABCE}">
          <x14:formula1>
            <xm:f>Datos!$H$2:$H$3</xm:f>
          </x14:formula1>
          <xm:sqref>D15:H15</xm:sqref>
        </x14:dataValidation>
        <x14:dataValidation type="list" allowBlank="1" showInputMessage="1" showErrorMessage="1" xr:uid="{16FB7CF7-F52A-43CB-A726-78520CF24661}">
          <x14:formula1>
            <xm:f>Datos!$G$2:$G$8</xm:f>
          </x14:formula1>
          <xm:sqref>K13:L13</xm:sqref>
        </x14:dataValidation>
        <x14:dataValidation type="list" allowBlank="1" showInputMessage="1" showErrorMessage="1" xr:uid="{1D1EECE1-3432-4A8C-98C2-6D47E9A3CB75}">
          <x14:formula1>
            <xm:f>Datos!$F$2:$F$18</xm:f>
          </x14:formula1>
          <xm:sqref>K8:L8</xm:sqref>
        </x14:dataValidation>
        <x14:dataValidation type="list" allowBlank="1" showInputMessage="1" showErrorMessage="1" xr:uid="{67764C88-BB3C-4043-9A84-3A303A262E85}">
          <x14:formula1>
            <xm:f>Datos!$E$2:$E$23</xm:f>
          </x14:formula1>
          <xm:sqref>D8:H8</xm:sqref>
        </x14:dataValidation>
        <x14:dataValidation type="list" allowBlank="1" showInputMessage="1" showErrorMessage="1" xr:uid="{AF2D6DDE-0DA0-4D61-B108-AC898EB275A4}">
          <x14:formula1>
            <xm:f>Datos!$D$2:$D$7</xm:f>
          </x14:formula1>
          <xm:sqref>K7:L7</xm:sqref>
        </x14:dataValidation>
        <x14:dataValidation type="list" allowBlank="1" showInputMessage="1" showErrorMessage="1" xr:uid="{1E5EC040-A29C-4530-8F36-D340590C5D4C}">
          <x14:formula1>
            <xm:f>Datos!$C$2:$C$3</xm:f>
          </x14:formula1>
          <xm:sqref>D7:H7</xm:sqref>
        </x14:dataValidation>
        <x14:dataValidation type="list" allowBlank="1" showInputMessage="1" showErrorMessage="1" xr:uid="{F17B87CA-D0BA-4CF6-A44D-87CF03BE49E0}">
          <x14:formula1>
            <xm:f>Datos!$B$2:$B$6</xm:f>
          </x14:formula1>
          <xm:sqref>K6:L6</xm:sqref>
        </x14:dataValidation>
        <x14:dataValidation type="list" allowBlank="1" showInputMessage="1" showErrorMessage="1" xr:uid="{938003ED-7FF3-444C-A44A-5047382E581F}">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427"/>
      <c r="B3" s="413"/>
      <c r="C3" s="413"/>
      <c r="D3" s="413"/>
      <c r="E3" s="413"/>
      <c r="F3" s="413"/>
      <c r="G3" s="413"/>
      <c r="H3" s="413"/>
      <c r="I3" s="413"/>
      <c r="J3" s="413"/>
      <c r="K3" s="413"/>
      <c r="L3" s="413"/>
      <c r="M3" s="413"/>
      <c r="N3" s="413"/>
      <c r="O3" s="413"/>
      <c r="P3" s="2"/>
      <c r="Q3" s="1"/>
      <c r="R3" s="1"/>
      <c r="S3" s="1"/>
      <c r="T3" s="1"/>
      <c r="U3" s="1"/>
      <c r="V3" s="1"/>
      <c r="W3" s="1"/>
      <c r="X3" s="1"/>
      <c r="Y3" s="1"/>
      <c r="Z3" s="1"/>
      <c r="AA3" s="1"/>
      <c r="AB3" s="1"/>
    </row>
    <row r="4" spans="1:28" ht="39.75" customHeight="1" x14ac:dyDescent="0.35">
      <c r="A4" s="428" t="s">
        <v>91</v>
      </c>
      <c r="B4" s="413"/>
      <c r="C4" s="413"/>
      <c r="D4" s="413"/>
      <c r="E4" s="413"/>
      <c r="F4" s="413"/>
      <c r="G4" s="413"/>
      <c r="H4" s="413"/>
      <c r="I4" s="413"/>
      <c r="J4" s="413"/>
      <c r="K4" s="413"/>
      <c r="L4" s="413"/>
      <c r="M4" s="413"/>
      <c r="N4" s="413"/>
      <c r="O4" s="413"/>
      <c r="P4" s="2"/>
      <c r="Q4" s="1"/>
      <c r="R4" s="1"/>
      <c r="S4" s="1"/>
      <c r="T4" s="1"/>
      <c r="U4" s="1"/>
      <c r="V4" s="1"/>
      <c r="W4" s="1"/>
      <c r="X4" s="1"/>
      <c r="Y4" s="1"/>
      <c r="Z4" s="1"/>
      <c r="AA4" s="1"/>
      <c r="AB4" s="1"/>
    </row>
    <row r="5" spans="1:28" ht="21" hidden="1" customHeight="1" x14ac:dyDescent="0.35">
      <c r="A5" s="427"/>
      <c r="B5" s="413"/>
      <c r="C5" s="413"/>
      <c r="D5" s="413"/>
      <c r="E5" s="413"/>
      <c r="F5" s="413"/>
      <c r="G5" s="413"/>
      <c r="H5" s="413"/>
      <c r="I5" s="413"/>
      <c r="J5" s="413"/>
      <c r="K5" s="413"/>
      <c r="L5" s="413"/>
      <c r="M5" s="413"/>
      <c r="N5" s="413"/>
      <c r="O5" s="413"/>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429" t="s">
        <v>92</v>
      </c>
      <c r="C7" s="413"/>
      <c r="D7" s="413"/>
      <c r="E7" s="1"/>
      <c r="F7" s="430">
        <v>2024</v>
      </c>
      <c r="G7" s="431"/>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413"/>
      <c r="C8" s="413"/>
      <c r="D8" s="413"/>
      <c r="E8" s="1"/>
      <c r="F8" s="432">
        <v>16263770000</v>
      </c>
      <c r="G8" s="431"/>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311"/>
      <c r="Q10" s="1"/>
      <c r="R10" s="1"/>
      <c r="S10" s="1"/>
      <c r="T10" s="1"/>
      <c r="U10" s="1"/>
      <c r="V10" s="1"/>
      <c r="W10" s="1"/>
      <c r="X10" s="1"/>
      <c r="Y10" s="1"/>
      <c r="Z10" s="1"/>
      <c r="AA10" s="1"/>
      <c r="AB10" s="1"/>
    </row>
    <row r="11" spans="1:28" ht="20.25" customHeight="1" x14ac:dyDescent="0.25">
      <c r="A11" s="416" t="s">
        <v>94</v>
      </c>
      <c r="B11" s="413"/>
      <c r="C11" s="413"/>
      <c r="D11" s="413"/>
      <c r="E11" s="413"/>
      <c r="F11" s="413"/>
      <c r="G11" s="413"/>
      <c r="H11" s="413"/>
      <c r="I11" s="413"/>
      <c r="J11" s="413"/>
      <c r="K11" s="413"/>
      <c r="L11" s="413"/>
      <c r="M11" s="413"/>
      <c r="N11" s="413"/>
      <c r="O11" s="413"/>
      <c r="P11" s="312"/>
      <c r="Q11" s="313"/>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312"/>
      <c r="Q12" s="313"/>
      <c r="R12" s="1"/>
      <c r="S12" s="1"/>
      <c r="T12" s="1"/>
      <c r="U12" s="1"/>
      <c r="V12" s="1"/>
      <c r="W12" s="1"/>
      <c r="X12" s="1"/>
      <c r="Y12" s="1"/>
      <c r="Z12" s="1"/>
      <c r="AA12" s="1"/>
      <c r="AB12" s="1"/>
    </row>
    <row r="13" spans="1:28" ht="21.75" customHeight="1" x14ac:dyDescent="0.25">
      <c r="A13" s="417" t="s">
        <v>95</v>
      </c>
      <c r="B13" s="418" t="s">
        <v>96</v>
      </c>
      <c r="C13" s="5"/>
      <c r="D13" s="7" t="s">
        <v>97</v>
      </c>
      <c r="E13" s="5"/>
      <c r="F13" s="8" t="s">
        <v>98</v>
      </c>
      <c r="G13" s="5"/>
      <c r="H13" s="8" t="s">
        <v>98</v>
      </c>
      <c r="I13" s="5"/>
      <c r="J13" s="8" t="s">
        <v>99</v>
      </c>
      <c r="K13" s="9">
        <v>2024</v>
      </c>
      <c r="L13" s="9">
        <v>2025</v>
      </c>
      <c r="M13" s="9">
        <v>2026</v>
      </c>
      <c r="N13" s="9">
        <v>2027</v>
      </c>
      <c r="O13" s="9" t="s">
        <v>93</v>
      </c>
      <c r="P13" s="314"/>
      <c r="Q13" s="1"/>
      <c r="R13" s="1"/>
      <c r="S13" s="1"/>
      <c r="T13" s="1"/>
      <c r="U13" s="1"/>
      <c r="V13" s="1"/>
      <c r="W13" s="1"/>
      <c r="X13" s="1"/>
      <c r="Y13" s="1"/>
      <c r="Z13" s="1"/>
      <c r="AA13" s="1"/>
      <c r="AB13" s="1"/>
    </row>
    <row r="14" spans="1:28" ht="21.75" customHeight="1" x14ac:dyDescent="0.25">
      <c r="A14" s="413"/>
      <c r="B14" s="419"/>
      <c r="C14" s="5"/>
      <c r="D14" s="414">
        <v>1</v>
      </c>
      <c r="E14" s="5"/>
      <c r="F14" s="414" t="s">
        <v>21</v>
      </c>
      <c r="G14" s="5"/>
      <c r="H14" s="414"/>
      <c r="I14" s="5"/>
      <c r="J14" s="10" t="s">
        <v>100</v>
      </c>
      <c r="K14" s="11">
        <v>15</v>
      </c>
      <c r="L14" s="12">
        <v>50</v>
      </c>
      <c r="M14" s="12">
        <v>85</v>
      </c>
      <c r="N14" s="13">
        <v>100</v>
      </c>
      <c r="O14" s="11">
        <v>100</v>
      </c>
      <c r="P14" s="311"/>
      <c r="Q14" s="1"/>
      <c r="R14" s="1"/>
      <c r="S14" s="1"/>
      <c r="T14" s="1"/>
      <c r="U14" s="1"/>
      <c r="V14" s="1"/>
      <c r="W14" s="1"/>
      <c r="X14" s="1"/>
      <c r="Y14" s="1"/>
      <c r="Z14" s="1"/>
      <c r="AA14" s="1"/>
      <c r="AB14" s="1"/>
    </row>
    <row r="15" spans="1:28" ht="21.75" customHeight="1" x14ac:dyDescent="0.25">
      <c r="A15" s="413"/>
      <c r="B15" s="415"/>
      <c r="C15" s="5"/>
      <c r="D15" s="415"/>
      <c r="E15" s="5"/>
      <c r="F15" s="415"/>
      <c r="G15" s="5"/>
      <c r="H15" s="415"/>
      <c r="I15" s="5"/>
      <c r="J15" s="10" t="s">
        <v>101</v>
      </c>
      <c r="K15" s="4"/>
      <c r="L15" s="4"/>
      <c r="M15" s="4"/>
      <c r="N15" s="4"/>
      <c r="O15" s="4">
        <f t="shared" ref="O15" si="0">SUM(K15:N15)</f>
        <v>0</v>
      </c>
      <c r="P15" s="311"/>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315"/>
      <c r="Q16" s="1"/>
      <c r="R16" s="1"/>
      <c r="S16" s="1"/>
      <c r="T16" s="1"/>
      <c r="U16" s="1"/>
      <c r="V16" s="1"/>
      <c r="W16" s="1"/>
      <c r="X16" s="1"/>
      <c r="Y16" s="1"/>
      <c r="Z16" s="1"/>
      <c r="AA16" s="1"/>
      <c r="AB16" s="1"/>
    </row>
    <row r="17" spans="1:28" ht="15" customHeight="1" x14ac:dyDescent="0.25">
      <c r="A17" s="412" t="s">
        <v>102</v>
      </c>
      <c r="B17" s="413"/>
      <c r="C17" s="413"/>
      <c r="D17" s="413"/>
      <c r="E17" s="413"/>
      <c r="F17" s="413"/>
      <c r="G17" s="413"/>
      <c r="H17" s="413"/>
      <c r="I17" s="413"/>
      <c r="J17" s="413"/>
      <c r="K17" s="413"/>
      <c r="L17" s="413"/>
      <c r="M17" s="413"/>
      <c r="N17" s="413"/>
      <c r="O17" s="413"/>
      <c r="P17" s="316"/>
      <c r="Q17" s="1"/>
      <c r="R17" s="1"/>
      <c r="S17" s="1"/>
      <c r="T17" s="1"/>
      <c r="U17" s="1"/>
      <c r="V17" s="1"/>
      <c r="W17" s="1"/>
      <c r="X17" s="1"/>
      <c r="Y17" s="1"/>
      <c r="Z17" s="1"/>
      <c r="AA17" s="1"/>
      <c r="AB17" s="1"/>
    </row>
    <row r="18" spans="1:28" ht="26.25" customHeight="1" x14ac:dyDescent="0.25">
      <c r="A18" s="417" t="s">
        <v>103</v>
      </c>
      <c r="B18" s="426" t="s">
        <v>104</v>
      </c>
      <c r="C18" s="5"/>
      <c r="D18" s="55" t="s">
        <v>105</v>
      </c>
      <c r="E18" s="5"/>
      <c r="F18" s="56" t="s">
        <v>98</v>
      </c>
      <c r="G18" s="5"/>
      <c r="H18" s="58" t="s">
        <v>106</v>
      </c>
      <c r="I18" s="5"/>
      <c r="J18" s="56" t="s">
        <v>99</v>
      </c>
      <c r="K18" s="57">
        <v>2024</v>
      </c>
      <c r="L18" s="57">
        <v>2025</v>
      </c>
      <c r="M18" s="57">
        <v>2026</v>
      </c>
      <c r="N18" s="57">
        <v>2027</v>
      </c>
      <c r="O18" s="57" t="s">
        <v>93</v>
      </c>
      <c r="P18" s="314"/>
      <c r="Q18" s="1"/>
      <c r="R18" s="1"/>
      <c r="S18" s="1"/>
      <c r="T18" s="1"/>
      <c r="U18" s="1"/>
      <c r="V18" s="1"/>
      <c r="W18" s="1"/>
      <c r="X18" s="1"/>
      <c r="Y18" s="1"/>
      <c r="Z18" s="1"/>
      <c r="AA18" s="1"/>
      <c r="AB18" s="1"/>
    </row>
    <row r="19" spans="1:28" ht="15" customHeight="1" x14ac:dyDescent="0.25">
      <c r="A19" s="413"/>
      <c r="B19" s="419"/>
      <c r="C19" s="5"/>
      <c r="D19" s="414">
        <v>1</v>
      </c>
      <c r="E19" s="5"/>
      <c r="F19" s="414" t="s">
        <v>23</v>
      </c>
      <c r="G19" s="5"/>
      <c r="H19" s="414">
        <v>10</v>
      </c>
      <c r="I19" s="5"/>
      <c r="J19" s="10" t="s">
        <v>100</v>
      </c>
      <c r="K19" s="11">
        <v>1</v>
      </c>
      <c r="L19" s="12">
        <v>1</v>
      </c>
      <c r="M19" s="12">
        <v>1</v>
      </c>
      <c r="N19" s="12">
        <v>1</v>
      </c>
      <c r="O19" s="15">
        <v>1</v>
      </c>
      <c r="P19" s="311"/>
      <c r="Q19" s="1"/>
      <c r="R19" s="1"/>
      <c r="S19" s="1"/>
      <c r="T19" s="1"/>
      <c r="U19" s="1"/>
      <c r="V19" s="1"/>
      <c r="W19" s="1"/>
      <c r="X19" s="1"/>
      <c r="Y19" s="1"/>
      <c r="Z19" s="1"/>
      <c r="AA19" s="1"/>
      <c r="AB19" s="1"/>
    </row>
    <row r="20" spans="1:28" ht="15" customHeight="1" x14ac:dyDescent="0.25">
      <c r="A20" s="413"/>
      <c r="B20" s="415"/>
      <c r="C20" s="5"/>
      <c r="D20" s="415"/>
      <c r="E20" s="5"/>
      <c r="F20" s="415"/>
      <c r="G20" s="5"/>
      <c r="H20" s="415"/>
      <c r="I20" s="5"/>
      <c r="J20" s="10" t="s">
        <v>101</v>
      </c>
      <c r="K20" s="16">
        <v>888953000</v>
      </c>
      <c r="L20" s="16">
        <v>1449000000</v>
      </c>
      <c r="M20" s="16">
        <v>1491000000</v>
      </c>
      <c r="N20" s="16">
        <v>1535000000</v>
      </c>
      <c r="O20" s="15">
        <f>+SUM(K20:N20)</f>
        <v>5363953000</v>
      </c>
      <c r="P20" s="317"/>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311"/>
      <c r="Q21" s="1"/>
      <c r="R21" s="1"/>
      <c r="S21" s="1"/>
      <c r="T21" s="1"/>
      <c r="U21" s="1"/>
      <c r="V21" s="1"/>
      <c r="W21" s="1"/>
      <c r="X21" s="1"/>
      <c r="Y21" s="1"/>
      <c r="Z21" s="1"/>
      <c r="AA21" s="1"/>
      <c r="AB21" s="1"/>
    </row>
    <row r="22" spans="1:28" ht="26.25" customHeight="1" x14ac:dyDescent="0.25">
      <c r="A22" s="417" t="s">
        <v>103</v>
      </c>
      <c r="B22" s="436" t="s">
        <v>107</v>
      </c>
      <c r="C22" s="5"/>
      <c r="D22" s="59" t="s">
        <v>105</v>
      </c>
      <c r="E22" s="5"/>
      <c r="F22" s="60" t="s">
        <v>98</v>
      </c>
      <c r="G22" s="5"/>
      <c r="H22" s="60" t="s">
        <v>106</v>
      </c>
      <c r="I22" s="5"/>
      <c r="J22" s="60" t="s">
        <v>99</v>
      </c>
      <c r="K22" s="61">
        <v>2024</v>
      </c>
      <c r="L22" s="61">
        <v>2025</v>
      </c>
      <c r="M22" s="61">
        <v>2026</v>
      </c>
      <c r="N22" s="61">
        <v>2027</v>
      </c>
      <c r="O22" s="61" t="s">
        <v>93</v>
      </c>
      <c r="P22" s="314"/>
      <c r="Q22" s="1"/>
      <c r="R22" s="1"/>
      <c r="S22" s="1"/>
      <c r="T22" s="1"/>
      <c r="U22" s="1"/>
      <c r="V22" s="1"/>
      <c r="W22" s="1"/>
      <c r="X22" s="1"/>
      <c r="Y22" s="1"/>
      <c r="Z22" s="1"/>
      <c r="AA22" s="1"/>
      <c r="AB22" s="1"/>
    </row>
    <row r="23" spans="1:28" ht="15" customHeight="1" x14ac:dyDescent="0.25">
      <c r="A23" s="413"/>
      <c r="B23" s="419"/>
      <c r="C23" s="5"/>
      <c r="D23" s="414">
        <v>1</v>
      </c>
      <c r="E23" s="5"/>
      <c r="F23" s="414" t="s">
        <v>23</v>
      </c>
      <c r="G23" s="5"/>
      <c r="H23" s="414">
        <v>10</v>
      </c>
      <c r="I23" s="5"/>
      <c r="J23" s="10" t="s">
        <v>100</v>
      </c>
      <c r="K23" s="11">
        <v>1</v>
      </c>
      <c r="L23" s="12">
        <v>1</v>
      </c>
      <c r="M23" s="12">
        <v>1</v>
      </c>
      <c r="N23" s="12">
        <v>1</v>
      </c>
      <c r="O23" s="15">
        <v>1</v>
      </c>
      <c r="P23" s="311"/>
      <c r="Q23" s="14"/>
      <c r="R23" s="1"/>
      <c r="S23" s="1"/>
      <c r="T23" s="1"/>
      <c r="U23" s="1"/>
      <c r="V23" s="1"/>
      <c r="W23" s="1"/>
      <c r="X23" s="1"/>
      <c r="Y23" s="1"/>
      <c r="Z23" s="1"/>
      <c r="AA23" s="1"/>
      <c r="AB23" s="1"/>
    </row>
    <row r="24" spans="1:28" ht="15" customHeight="1" x14ac:dyDescent="0.25">
      <c r="A24" s="413"/>
      <c r="B24" s="415"/>
      <c r="C24" s="5"/>
      <c r="D24" s="415"/>
      <c r="E24" s="5"/>
      <c r="F24" s="415"/>
      <c r="G24" s="5"/>
      <c r="H24" s="415"/>
      <c r="I24" s="5"/>
      <c r="J24" s="10" t="s">
        <v>101</v>
      </c>
      <c r="K24" s="16">
        <v>4981991000</v>
      </c>
      <c r="L24" s="16">
        <v>4590500000</v>
      </c>
      <c r="M24" s="16">
        <v>4888100000</v>
      </c>
      <c r="N24" s="16">
        <v>10463515000</v>
      </c>
      <c r="O24" s="15">
        <f>+SUM(K24:N24)</f>
        <v>24924106000</v>
      </c>
      <c r="P24" s="317"/>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311"/>
      <c r="Q25" s="1"/>
      <c r="R25" s="1"/>
      <c r="S25" s="1"/>
      <c r="T25" s="1"/>
      <c r="U25" s="1"/>
      <c r="V25" s="1"/>
      <c r="W25" s="1"/>
      <c r="X25" s="1"/>
      <c r="Y25" s="1"/>
      <c r="Z25" s="1"/>
      <c r="AA25" s="1"/>
      <c r="AB25" s="1"/>
    </row>
    <row r="26" spans="1:28" ht="26.25" customHeight="1" x14ac:dyDescent="0.25">
      <c r="A26" s="417" t="s">
        <v>103</v>
      </c>
      <c r="B26" s="433" t="s">
        <v>108</v>
      </c>
      <c r="C26" s="5"/>
      <c r="D26" s="62" t="s">
        <v>105</v>
      </c>
      <c r="E26" s="5"/>
      <c r="F26" s="63" t="s">
        <v>98</v>
      </c>
      <c r="G26" s="5"/>
      <c r="H26" s="63" t="s">
        <v>106</v>
      </c>
      <c r="I26" s="5"/>
      <c r="J26" s="63" t="s">
        <v>99</v>
      </c>
      <c r="K26" s="64">
        <v>2024</v>
      </c>
      <c r="L26" s="64">
        <v>2025</v>
      </c>
      <c r="M26" s="64">
        <v>2026</v>
      </c>
      <c r="N26" s="64">
        <v>2027</v>
      </c>
      <c r="O26" s="64" t="s">
        <v>93</v>
      </c>
      <c r="P26" s="314"/>
      <c r="Q26" s="1"/>
      <c r="R26" s="1"/>
      <c r="S26" s="1"/>
      <c r="T26" s="1"/>
      <c r="U26" s="1"/>
      <c r="V26" s="1"/>
      <c r="W26" s="1"/>
      <c r="X26" s="1"/>
      <c r="Y26" s="1"/>
      <c r="Z26" s="1"/>
      <c r="AA26" s="1"/>
      <c r="AB26" s="1"/>
    </row>
    <row r="27" spans="1:28" ht="15" customHeight="1" x14ac:dyDescent="0.25">
      <c r="A27" s="413"/>
      <c r="B27" s="434"/>
      <c r="C27" s="5"/>
      <c r="D27" s="414">
        <v>1</v>
      </c>
      <c r="E27" s="5"/>
      <c r="F27" s="414" t="s">
        <v>23</v>
      </c>
      <c r="G27" s="5"/>
      <c r="H27" s="414">
        <v>10</v>
      </c>
      <c r="I27" s="5"/>
      <c r="J27" s="10" t="s">
        <v>100</v>
      </c>
      <c r="K27" s="11">
        <v>1</v>
      </c>
      <c r="L27" s="12">
        <v>1</v>
      </c>
      <c r="M27" s="12">
        <v>1</v>
      </c>
      <c r="N27" s="12">
        <v>1</v>
      </c>
      <c r="O27" s="15">
        <v>1</v>
      </c>
      <c r="P27" s="311"/>
      <c r="Q27" s="1"/>
      <c r="R27" s="1"/>
      <c r="S27" s="1"/>
      <c r="T27" s="1"/>
      <c r="U27" s="1"/>
      <c r="V27" s="1"/>
      <c r="W27" s="1"/>
      <c r="X27" s="1"/>
      <c r="Y27" s="1"/>
      <c r="Z27" s="1"/>
      <c r="AA27" s="1"/>
      <c r="AB27" s="1"/>
    </row>
    <row r="28" spans="1:28" ht="15" customHeight="1" x14ac:dyDescent="0.25">
      <c r="A28" s="413"/>
      <c r="B28" s="435"/>
      <c r="C28" s="5"/>
      <c r="D28" s="415"/>
      <c r="E28" s="5"/>
      <c r="F28" s="415"/>
      <c r="G28" s="5"/>
      <c r="H28" s="415"/>
      <c r="I28" s="5"/>
      <c r="J28" s="10" t="s">
        <v>101</v>
      </c>
      <c r="K28" s="16">
        <v>140634000</v>
      </c>
      <c r="L28" s="16">
        <v>332000000</v>
      </c>
      <c r="M28" s="16">
        <v>400000000</v>
      </c>
      <c r="N28" s="16">
        <v>332000000</v>
      </c>
      <c r="O28" s="15">
        <f>+SUM(K28:N28)</f>
        <v>1204634000</v>
      </c>
      <c r="P28" s="317"/>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311"/>
      <c r="Q29" s="1"/>
      <c r="R29" s="1"/>
      <c r="S29" s="1"/>
      <c r="T29" s="1"/>
      <c r="U29" s="1"/>
      <c r="V29" s="1"/>
      <c r="W29" s="1"/>
      <c r="X29" s="1"/>
      <c r="Y29" s="1"/>
      <c r="Z29" s="1"/>
      <c r="AA29" s="1"/>
      <c r="AB29" s="1"/>
    </row>
    <row r="30" spans="1:28" ht="26.25" customHeight="1" x14ac:dyDescent="0.25">
      <c r="A30" s="417" t="s">
        <v>103</v>
      </c>
      <c r="B30" s="425" t="s">
        <v>109</v>
      </c>
      <c r="C30" s="5"/>
      <c r="D30" s="65" t="s">
        <v>105</v>
      </c>
      <c r="E30" s="5"/>
      <c r="F30" s="66" t="s">
        <v>98</v>
      </c>
      <c r="G30" s="5"/>
      <c r="H30" s="66" t="s">
        <v>106</v>
      </c>
      <c r="I30" s="5"/>
      <c r="J30" s="66" t="s">
        <v>99</v>
      </c>
      <c r="K30" s="67">
        <v>2024</v>
      </c>
      <c r="L30" s="67">
        <v>2025</v>
      </c>
      <c r="M30" s="67">
        <v>2026</v>
      </c>
      <c r="N30" s="67">
        <v>2027</v>
      </c>
      <c r="O30" s="67" t="s">
        <v>93</v>
      </c>
      <c r="P30" s="314"/>
      <c r="Q30" s="1"/>
      <c r="R30" s="1"/>
      <c r="S30" s="1"/>
      <c r="T30" s="1"/>
      <c r="U30" s="1"/>
      <c r="V30" s="1"/>
      <c r="W30" s="1"/>
      <c r="X30" s="1"/>
      <c r="Y30" s="1"/>
      <c r="Z30" s="1"/>
      <c r="AA30" s="1"/>
      <c r="AB30" s="1"/>
    </row>
    <row r="31" spans="1:28" ht="15" customHeight="1" x14ac:dyDescent="0.25">
      <c r="A31" s="413"/>
      <c r="B31" s="419"/>
      <c r="C31" s="5"/>
      <c r="D31" s="414">
        <v>100</v>
      </c>
      <c r="E31" s="5"/>
      <c r="F31" s="414" t="s">
        <v>33</v>
      </c>
      <c r="G31" s="5"/>
      <c r="H31" s="414">
        <v>15</v>
      </c>
      <c r="I31" s="5"/>
      <c r="J31" s="10" t="s">
        <v>100</v>
      </c>
      <c r="K31" s="19">
        <v>0.15</v>
      </c>
      <c r="L31" s="19">
        <v>0.5</v>
      </c>
      <c r="M31" s="19">
        <v>0.85</v>
      </c>
      <c r="N31" s="19">
        <v>1</v>
      </c>
      <c r="O31" s="20">
        <v>100</v>
      </c>
      <c r="P31" s="311"/>
      <c r="Q31" s="1"/>
      <c r="R31" s="1"/>
      <c r="S31" s="1"/>
      <c r="T31" s="1"/>
      <c r="U31" s="1"/>
      <c r="V31" s="1"/>
      <c r="W31" s="1"/>
      <c r="X31" s="1"/>
      <c r="Y31" s="1"/>
      <c r="Z31" s="1"/>
      <c r="AA31" s="1"/>
      <c r="AB31" s="1"/>
    </row>
    <row r="32" spans="1:28" ht="15" customHeight="1" x14ac:dyDescent="0.25">
      <c r="A32" s="413"/>
      <c r="B32" s="415"/>
      <c r="C32" s="5"/>
      <c r="D32" s="415"/>
      <c r="E32" s="5"/>
      <c r="F32" s="415"/>
      <c r="G32" s="5"/>
      <c r="H32" s="415"/>
      <c r="I32" s="5"/>
      <c r="J32" s="10" t="s">
        <v>101</v>
      </c>
      <c r="K32" s="16">
        <v>265950000</v>
      </c>
      <c r="L32" s="16">
        <v>699000000</v>
      </c>
      <c r="M32" s="16">
        <v>808000000</v>
      </c>
      <c r="N32" s="16">
        <v>812000000</v>
      </c>
      <c r="O32" s="15">
        <f>+SUM(K32:N32)</f>
        <v>2584950000</v>
      </c>
      <c r="P32" s="317"/>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311"/>
      <c r="Q33" s="1"/>
      <c r="R33" s="1"/>
      <c r="S33" s="1"/>
      <c r="T33" s="1"/>
      <c r="U33" s="1"/>
      <c r="V33" s="1"/>
      <c r="W33" s="1"/>
      <c r="X33" s="1"/>
      <c r="Y33" s="1"/>
      <c r="Z33" s="1"/>
      <c r="AA33" s="1"/>
      <c r="AB33" s="1"/>
    </row>
    <row r="34" spans="1:28" ht="15" customHeight="1" x14ac:dyDescent="0.25">
      <c r="A34" s="416" t="s">
        <v>110</v>
      </c>
      <c r="B34" s="413"/>
      <c r="C34" s="413"/>
      <c r="D34" s="413"/>
      <c r="E34" s="413"/>
      <c r="F34" s="413"/>
      <c r="G34" s="413"/>
      <c r="H34" s="413"/>
      <c r="I34" s="413"/>
      <c r="J34" s="413"/>
      <c r="K34" s="413"/>
      <c r="L34" s="413"/>
      <c r="M34" s="413"/>
      <c r="N34" s="413"/>
      <c r="O34" s="413"/>
      <c r="P34" s="311"/>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312"/>
      <c r="Q35" s="313"/>
      <c r="R35" s="1"/>
      <c r="S35" s="1"/>
      <c r="T35" s="1"/>
      <c r="U35" s="1"/>
      <c r="V35" s="1"/>
      <c r="W35" s="1"/>
      <c r="X35" s="1"/>
      <c r="Y35" s="1"/>
      <c r="Z35" s="1"/>
      <c r="AA35" s="1"/>
      <c r="AB35" s="1"/>
    </row>
    <row r="36" spans="1:28" ht="21.75" customHeight="1" x14ac:dyDescent="0.25">
      <c r="A36" s="417" t="s">
        <v>95</v>
      </c>
      <c r="B36" s="418" t="s">
        <v>111</v>
      </c>
      <c r="C36" s="5"/>
      <c r="D36" s="7" t="s">
        <v>97</v>
      </c>
      <c r="E36" s="5"/>
      <c r="F36" s="8" t="s">
        <v>98</v>
      </c>
      <c r="G36" s="5"/>
      <c r="H36" s="8" t="s">
        <v>106</v>
      </c>
      <c r="I36" s="5"/>
      <c r="J36" s="8" t="s">
        <v>99</v>
      </c>
      <c r="K36" s="9">
        <v>2024</v>
      </c>
      <c r="L36" s="9">
        <v>2025</v>
      </c>
      <c r="M36" s="9">
        <v>2026</v>
      </c>
      <c r="N36" s="9">
        <v>2027</v>
      </c>
      <c r="O36" s="9" t="s">
        <v>93</v>
      </c>
      <c r="P36" s="314"/>
      <c r="Q36" s="1"/>
      <c r="R36" s="1"/>
      <c r="S36" s="1"/>
      <c r="T36" s="1"/>
      <c r="U36" s="1"/>
      <c r="V36" s="1"/>
      <c r="W36" s="1"/>
      <c r="X36" s="1"/>
      <c r="Y36" s="1"/>
      <c r="Z36" s="1"/>
      <c r="AA36" s="1"/>
      <c r="AB36" s="1"/>
    </row>
    <row r="37" spans="1:28" ht="21.75" customHeight="1" x14ac:dyDescent="0.25">
      <c r="A37" s="413"/>
      <c r="B37" s="419"/>
      <c r="C37" s="5"/>
      <c r="D37" s="414">
        <v>5</v>
      </c>
      <c r="E37" s="5"/>
      <c r="F37" s="414" t="s">
        <v>21</v>
      </c>
      <c r="G37" s="5"/>
      <c r="H37" s="414">
        <v>15</v>
      </c>
      <c r="I37" s="5"/>
      <c r="J37" s="10" t="s">
        <v>100</v>
      </c>
      <c r="K37" s="21">
        <v>1.7</v>
      </c>
      <c r="L37" s="21">
        <v>1.6</v>
      </c>
      <c r="M37" s="21">
        <v>0.9</v>
      </c>
      <c r="N37" s="21">
        <v>0.8</v>
      </c>
      <c r="O37" s="22">
        <f t="shared" ref="O37:O38" si="1">SUM(K37:N37)</f>
        <v>5</v>
      </c>
      <c r="P37" s="311"/>
      <c r="Q37" s="1"/>
      <c r="R37" s="1"/>
      <c r="S37" s="1"/>
      <c r="T37" s="1"/>
      <c r="U37" s="1"/>
      <c r="V37" s="1"/>
      <c r="W37" s="1"/>
      <c r="X37" s="1"/>
      <c r="Y37" s="1"/>
      <c r="Z37" s="1"/>
      <c r="AA37" s="1"/>
      <c r="AB37" s="1"/>
    </row>
    <row r="38" spans="1:28" ht="21.75" customHeight="1" x14ac:dyDescent="0.25">
      <c r="A38" s="413"/>
      <c r="B38" s="415"/>
      <c r="C38" s="5"/>
      <c r="D38" s="415"/>
      <c r="E38" s="5"/>
      <c r="F38" s="415"/>
      <c r="G38" s="5"/>
      <c r="H38" s="415"/>
      <c r="I38" s="5"/>
      <c r="J38" s="10" t="s">
        <v>101</v>
      </c>
      <c r="K38" s="4">
        <v>5128476000</v>
      </c>
      <c r="L38" s="4">
        <v>12620465000</v>
      </c>
      <c r="M38" s="4">
        <v>12136050000</v>
      </c>
      <c r="N38" s="4">
        <v>6868716000</v>
      </c>
      <c r="O38" s="23">
        <f t="shared" si="1"/>
        <v>36753707000</v>
      </c>
      <c r="P38" s="311"/>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311"/>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311"/>
      <c r="Q40" s="1"/>
      <c r="R40" s="1"/>
      <c r="S40" s="1"/>
      <c r="T40" s="1"/>
      <c r="U40" s="1"/>
      <c r="V40" s="1"/>
      <c r="W40" s="1"/>
      <c r="X40" s="1"/>
      <c r="Y40" s="1"/>
      <c r="Z40" s="1"/>
      <c r="AA40" s="1"/>
      <c r="AB40" s="1"/>
    </row>
    <row r="41" spans="1:28" ht="26.25" customHeight="1" x14ac:dyDescent="0.25">
      <c r="A41" s="417" t="s">
        <v>103</v>
      </c>
      <c r="B41" s="426"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413"/>
      <c r="B42" s="419"/>
      <c r="C42" s="5"/>
      <c r="D42" s="414">
        <v>5</v>
      </c>
      <c r="E42" s="5"/>
      <c r="F42" s="414" t="s">
        <v>21</v>
      </c>
      <c r="G42" s="5"/>
      <c r="H42" s="414">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413"/>
      <c r="B43" s="415"/>
      <c r="C43" s="5"/>
      <c r="D43" s="415"/>
      <c r="E43" s="5"/>
      <c r="F43" s="415"/>
      <c r="G43" s="5"/>
      <c r="H43" s="415"/>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416" t="s">
        <v>113</v>
      </c>
      <c r="B46" s="413"/>
      <c r="C46" s="413"/>
      <c r="D46" s="413"/>
      <c r="E46" s="413"/>
      <c r="F46" s="413"/>
      <c r="G46" s="413"/>
      <c r="H46" s="413"/>
      <c r="I46" s="413"/>
      <c r="J46" s="413"/>
      <c r="K46" s="413"/>
      <c r="L46" s="413"/>
      <c r="M46" s="413"/>
      <c r="N46" s="413"/>
      <c r="O46" s="413"/>
      <c r="P46" s="312"/>
      <c r="Q46" s="313"/>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312"/>
      <c r="Q47" s="313"/>
      <c r="R47" s="1"/>
      <c r="S47" s="1"/>
      <c r="T47" s="1"/>
      <c r="U47" s="1"/>
      <c r="V47" s="1"/>
      <c r="W47" s="1"/>
      <c r="X47" s="1"/>
      <c r="Y47" s="1"/>
      <c r="Z47" s="1"/>
      <c r="AA47" s="1"/>
      <c r="AB47" s="1"/>
    </row>
    <row r="48" spans="1:28" ht="30" customHeight="1" x14ac:dyDescent="0.25">
      <c r="A48" s="417" t="s">
        <v>95</v>
      </c>
      <c r="B48" s="418" t="s">
        <v>114</v>
      </c>
      <c r="C48" s="5"/>
      <c r="D48" s="7" t="s">
        <v>97</v>
      </c>
      <c r="E48" s="5"/>
      <c r="F48" s="8" t="s">
        <v>98</v>
      </c>
      <c r="G48" s="5"/>
      <c r="H48" s="8" t="s">
        <v>106</v>
      </c>
      <c r="I48" s="5"/>
      <c r="J48" s="8" t="s">
        <v>99</v>
      </c>
      <c r="K48" s="9">
        <v>2024</v>
      </c>
      <c r="L48" s="9">
        <v>2025</v>
      </c>
      <c r="M48" s="9">
        <v>2026</v>
      </c>
      <c r="N48" s="9">
        <v>2027</v>
      </c>
      <c r="O48" s="9" t="s">
        <v>93</v>
      </c>
      <c r="P48" s="314"/>
      <c r="Q48" s="1"/>
      <c r="R48" s="1"/>
      <c r="S48" s="1"/>
      <c r="T48" s="1"/>
      <c r="U48" s="1"/>
      <c r="V48" s="1"/>
      <c r="W48" s="1"/>
      <c r="X48" s="1"/>
      <c r="Y48" s="1"/>
      <c r="Z48" s="1"/>
      <c r="AA48" s="1"/>
      <c r="AB48" s="1"/>
    </row>
    <row r="49" spans="1:28" ht="21.75" customHeight="1" x14ac:dyDescent="0.25">
      <c r="A49" s="413"/>
      <c r="B49" s="419"/>
      <c r="C49" s="5"/>
      <c r="D49" s="414">
        <v>100</v>
      </c>
      <c r="E49" s="5"/>
      <c r="F49" s="414" t="s">
        <v>33</v>
      </c>
      <c r="G49" s="5"/>
      <c r="H49" s="414">
        <f>+H54+H58</f>
        <v>28</v>
      </c>
      <c r="I49" s="5"/>
      <c r="J49" s="10" t="s">
        <v>100</v>
      </c>
      <c r="K49" s="24"/>
      <c r="L49" s="24"/>
      <c r="M49" s="24"/>
      <c r="N49" s="24"/>
      <c r="O49" s="15">
        <v>100</v>
      </c>
      <c r="P49" s="311"/>
      <c r="Q49" s="1"/>
      <c r="R49" s="1"/>
      <c r="S49" s="1"/>
      <c r="T49" s="1"/>
      <c r="U49" s="1"/>
      <c r="V49" s="1"/>
      <c r="W49" s="1"/>
      <c r="X49" s="1"/>
      <c r="Y49" s="1"/>
      <c r="Z49" s="1"/>
      <c r="AA49" s="1"/>
      <c r="AB49" s="1"/>
    </row>
    <row r="50" spans="1:28" ht="21.75" customHeight="1" x14ac:dyDescent="0.25">
      <c r="A50" s="413"/>
      <c r="B50" s="415"/>
      <c r="C50" s="5"/>
      <c r="D50" s="415"/>
      <c r="E50" s="5"/>
      <c r="F50" s="415"/>
      <c r="G50" s="5"/>
      <c r="H50" s="415"/>
      <c r="I50" s="5"/>
      <c r="J50" s="10" t="s">
        <v>101</v>
      </c>
      <c r="K50" s="4">
        <v>767728000</v>
      </c>
      <c r="L50" s="4">
        <v>1580000000</v>
      </c>
      <c r="M50" s="4">
        <v>1846000000</v>
      </c>
      <c r="N50" s="4">
        <v>631200000</v>
      </c>
      <c r="O50" s="23">
        <f>SUM(K50:N50)</f>
        <v>4824928000</v>
      </c>
      <c r="P50" s="311"/>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315"/>
      <c r="Q51" s="1"/>
      <c r="R51" s="1"/>
      <c r="S51" s="1"/>
      <c r="T51" s="1"/>
      <c r="U51" s="1"/>
      <c r="V51" s="1"/>
      <c r="W51" s="1"/>
      <c r="X51" s="1"/>
      <c r="Y51" s="1"/>
      <c r="Z51" s="1"/>
      <c r="AA51" s="1"/>
      <c r="AB51" s="1"/>
    </row>
    <row r="52" spans="1:28" ht="15" customHeight="1" x14ac:dyDescent="0.25">
      <c r="A52" s="437" t="s">
        <v>102</v>
      </c>
      <c r="B52" s="437"/>
      <c r="C52" s="437"/>
      <c r="D52" s="437"/>
      <c r="E52" s="437"/>
      <c r="F52" s="437"/>
      <c r="G52" s="437"/>
      <c r="H52" s="437"/>
      <c r="I52" s="437"/>
      <c r="J52" s="437"/>
      <c r="K52" s="437"/>
      <c r="L52" s="437"/>
      <c r="M52" s="437"/>
      <c r="N52" s="437"/>
      <c r="O52" s="437"/>
      <c r="P52" s="316"/>
      <c r="Q52" s="1"/>
      <c r="R52" s="1"/>
      <c r="S52" s="1"/>
      <c r="T52" s="1"/>
      <c r="U52" s="1"/>
      <c r="V52" s="1"/>
      <c r="W52" s="1"/>
      <c r="X52" s="1"/>
      <c r="Y52" s="1"/>
      <c r="Z52" s="1"/>
      <c r="AA52" s="1"/>
      <c r="AB52" s="1"/>
    </row>
    <row r="53" spans="1:28" ht="26.25" customHeight="1" x14ac:dyDescent="0.25">
      <c r="A53" s="420" t="s">
        <v>103</v>
      </c>
      <c r="B53" s="421" t="s">
        <v>115</v>
      </c>
      <c r="C53" s="5"/>
      <c r="D53" s="55" t="s">
        <v>105</v>
      </c>
      <c r="E53" s="5"/>
      <c r="F53" s="56" t="s">
        <v>98</v>
      </c>
      <c r="G53" s="5"/>
      <c r="H53" s="56" t="s">
        <v>106</v>
      </c>
      <c r="I53" s="5"/>
      <c r="J53" s="56" t="s">
        <v>99</v>
      </c>
      <c r="K53" s="57">
        <v>2024</v>
      </c>
      <c r="L53" s="57">
        <v>2025</v>
      </c>
      <c r="M53" s="57">
        <v>2026</v>
      </c>
      <c r="N53" s="57">
        <v>2027</v>
      </c>
      <c r="O53" s="57" t="s">
        <v>93</v>
      </c>
      <c r="P53" s="314"/>
      <c r="Q53" s="1"/>
      <c r="R53" s="1"/>
      <c r="S53" s="1"/>
      <c r="T53" s="1"/>
      <c r="U53" s="1"/>
      <c r="V53" s="1"/>
      <c r="W53" s="1"/>
      <c r="X53" s="1"/>
      <c r="Y53" s="1"/>
      <c r="Z53" s="1"/>
      <c r="AA53" s="1"/>
      <c r="AB53" s="1"/>
    </row>
    <row r="54" spans="1:28" ht="15" customHeight="1" x14ac:dyDescent="0.25">
      <c r="A54" s="420"/>
      <c r="B54" s="422"/>
      <c r="C54" s="5"/>
      <c r="D54" s="414">
        <v>100</v>
      </c>
      <c r="E54" s="5"/>
      <c r="F54" s="414" t="s">
        <v>33</v>
      </c>
      <c r="G54" s="5"/>
      <c r="H54" s="414">
        <v>15</v>
      </c>
      <c r="I54" s="5"/>
      <c r="J54" s="10" t="s">
        <v>100</v>
      </c>
      <c r="K54" s="24">
        <v>0.1</v>
      </c>
      <c r="L54" s="24">
        <v>0.5</v>
      </c>
      <c r="M54" s="24"/>
      <c r="N54" s="24"/>
      <c r="O54" s="15">
        <v>100</v>
      </c>
      <c r="P54" s="311"/>
      <c r="Q54" s="1"/>
      <c r="R54" s="1"/>
      <c r="S54" s="1"/>
      <c r="T54" s="1"/>
      <c r="U54" s="1"/>
      <c r="V54" s="1"/>
      <c r="W54" s="1"/>
      <c r="X54" s="1"/>
      <c r="Y54" s="1"/>
      <c r="Z54" s="1"/>
      <c r="AA54" s="1"/>
      <c r="AB54" s="1"/>
    </row>
    <row r="55" spans="1:28" ht="15" customHeight="1" x14ac:dyDescent="0.25">
      <c r="A55" s="420"/>
      <c r="B55" s="423"/>
      <c r="C55" s="5"/>
      <c r="D55" s="424"/>
      <c r="E55" s="5"/>
      <c r="F55" s="424"/>
      <c r="G55" s="5"/>
      <c r="H55" s="415"/>
      <c r="I55" s="5"/>
      <c r="J55" s="10" t="s">
        <v>101</v>
      </c>
      <c r="K55" s="16">
        <v>627228000</v>
      </c>
      <c r="L55" s="16">
        <v>1260000000</v>
      </c>
      <c r="M55" s="16">
        <v>1516000000</v>
      </c>
      <c r="N55" s="16">
        <v>516794000</v>
      </c>
      <c r="O55" s="15">
        <f>+SUM(K55:N55)</f>
        <v>3920022000</v>
      </c>
      <c r="P55" s="317"/>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311"/>
      <c r="Q56" s="1"/>
      <c r="R56" s="1"/>
      <c r="S56" s="1"/>
      <c r="T56" s="1"/>
      <c r="U56" s="1"/>
      <c r="V56" s="1"/>
      <c r="W56" s="1"/>
      <c r="X56" s="1"/>
      <c r="Y56" s="1"/>
      <c r="Z56" s="1"/>
      <c r="AA56" s="1"/>
      <c r="AB56" s="1"/>
    </row>
    <row r="57" spans="1:28" ht="26.25" customHeight="1" x14ac:dyDescent="0.25">
      <c r="A57" s="417" t="s">
        <v>103</v>
      </c>
      <c r="B57" s="436" t="s">
        <v>116</v>
      </c>
      <c r="C57" s="5"/>
      <c r="D57" s="59" t="s">
        <v>105</v>
      </c>
      <c r="E57" s="5"/>
      <c r="F57" s="60" t="s">
        <v>98</v>
      </c>
      <c r="G57" s="5"/>
      <c r="H57" s="60" t="s">
        <v>106</v>
      </c>
      <c r="I57" s="5"/>
      <c r="J57" s="60" t="s">
        <v>99</v>
      </c>
      <c r="K57" s="61">
        <v>2024</v>
      </c>
      <c r="L57" s="61">
        <v>2025</v>
      </c>
      <c r="M57" s="61">
        <v>2026</v>
      </c>
      <c r="N57" s="61">
        <v>2027</v>
      </c>
      <c r="O57" s="61" t="s">
        <v>93</v>
      </c>
      <c r="P57" s="314"/>
      <c r="Q57" s="1"/>
      <c r="R57" s="1"/>
      <c r="S57" s="1"/>
      <c r="T57" s="1"/>
      <c r="U57" s="1"/>
      <c r="V57" s="1"/>
      <c r="W57" s="1"/>
      <c r="X57" s="1"/>
      <c r="Y57" s="1"/>
      <c r="Z57" s="1"/>
      <c r="AA57" s="1"/>
      <c r="AB57" s="1"/>
    </row>
    <row r="58" spans="1:28" ht="15" customHeight="1" x14ac:dyDescent="0.25">
      <c r="A58" s="413"/>
      <c r="B58" s="419"/>
      <c r="C58" s="5"/>
      <c r="D58" s="414">
        <v>100</v>
      </c>
      <c r="E58" s="5"/>
      <c r="F58" s="414" t="s">
        <v>23</v>
      </c>
      <c r="G58" s="5"/>
      <c r="H58" s="414">
        <v>13</v>
      </c>
      <c r="I58" s="5"/>
      <c r="J58" s="10" t="s">
        <v>100</v>
      </c>
      <c r="K58" s="24">
        <v>0.05</v>
      </c>
      <c r="L58" s="24"/>
      <c r="M58" s="24"/>
      <c r="N58" s="24"/>
      <c r="O58" s="15">
        <v>100</v>
      </c>
      <c r="P58" s="311"/>
      <c r="Q58" s="14"/>
      <c r="R58" s="1"/>
      <c r="S58" s="1"/>
      <c r="T58" s="1"/>
      <c r="U58" s="1"/>
      <c r="V58" s="1"/>
      <c r="W58" s="1"/>
      <c r="X58" s="1"/>
      <c r="Y58" s="1"/>
      <c r="Z58" s="1"/>
      <c r="AA58" s="1"/>
      <c r="AB58" s="1"/>
    </row>
    <row r="59" spans="1:28" ht="15" customHeight="1" x14ac:dyDescent="0.25">
      <c r="A59" s="413"/>
      <c r="B59" s="415"/>
      <c r="C59" s="5"/>
      <c r="D59" s="415"/>
      <c r="E59" s="5"/>
      <c r="F59" s="415"/>
      <c r="G59" s="5"/>
      <c r="H59" s="415"/>
      <c r="I59" s="5"/>
      <c r="J59" s="10" t="s">
        <v>101</v>
      </c>
      <c r="K59" s="16">
        <v>140500000</v>
      </c>
      <c r="L59" s="16">
        <v>320000000</v>
      </c>
      <c r="M59" s="16">
        <v>330000000</v>
      </c>
      <c r="N59" s="16">
        <v>114406000</v>
      </c>
      <c r="O59" s="15">
        <f>+SUM(K59:N59)</f>
        <v>904906000</v>
      </c>
      <c r="P59" s="317"/>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311"/>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416" t="s">
        <v>117</v>
      </c>
      <c r="B62" s="413"/>
      <c r="C62" s="413"/>
      <c r="D62" s="413"/>
      <c r="E62" s="413"/>
      <c r="F62" s="413"/>
      <c r="G62" s="413"/>
      <c r="H62" s="413"/>
      <c r="I62" s="413"/>
      <c r="J62" s="413"/>
      <c r="K62" s="413"/>
      <c r="L62" s="413"/>
      <c r="M62" s="413"/>
      <c r="N62" s="413"/>
      <c r="O62" s="413"/>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417" t="s">
        <v>95</v>
      </c>
      <c r="B64" s="418"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413"/>
      <c r="B65" s="419"/>
      <c r="C65" s="5"/>
      <c r="D65" s="414">
        <v>60</v>
      </c>
      <c r="E65" s="5"/>
      <c r="F65" s="414" t="s">
        <v>33</v>
      </c>
      <c r="G65" s="5"/>
      <c r="H65" s="414">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413"/>
      <c r="B66" s="415"/>
      <c r="C66" s="5"/>
      <c r="D66" s="415"/>
      <c r="E66" s="5"/>
      <c r="F66" s="415"/>
      <c r="G66" s="5"/>
      <c r="H66" s="415"/>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412" t="s">
        <v>102</v>
      </c>
      <c r="B68" s="413"/>
      <c r="C68" s="413"/>
      <c r="D68" s="413"/>
      <c r="E68" s="413"/>
      <c r="F68" s="413"/>
      <c r="G68" s="413"/>
      <c r="H68" s="413"/>
      <c r="I68" s="413"/>
      <c r="J68" s="413"/>
      <c r="K68" s="413"/>
      <c r="L68" s="413"/>
      <c r="M68" s="413"/>
      <c r="N68" s="413"/>
      <c r="O68" s="413"/>
      <c r="P68" s="1"/>
      <c r="Q68" s="1"/>
      <c r="R68" s="1"/>
      <c r="S68" s="1"/>
      <c r="T68" s="1"/>
      <c r="U68" s="1"/>
      <c r="V68" s="1"/>
      <c r="W68" s="1"/>
      <c r="X68" s="1"/>
      <c r="Y68" s="1"/>
      <c r="Z68" s="1"/>
      <c r="AA68" s="1"/>
      <c r="AB68" s="1"/>
    </row>
    <row r="69" spans="1:28" ht="25.5" customHeight="1" x14ac:dyDescent="0.25">
      <c r="A69" s="417" t="s">
        <v>103</v>
      </c>
      <c r="B69" s="426"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413"/>
      <c r="B70" s="419"/>
      <c r="C70" s="5"/>
      <c r="D70" s="414">
        <v>60</v>
      </c>
      <c r="E70" s="5"/>
      <c r="F70" s="414" t="s">
        <v>33</v>
      </c>
      <c r="G70" s="5"/>
      <c r="H70" s="414">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413"/>
      <c r="B71" s="415"/>
      <c r="C71" s="5"/>
      <c r="D71" s="415"/>
      <c r="E71" s="5"/>
      <c r="F71" s="415"/>
      <c r="G71" s="5"/>
      <c r="H71" s="415"/>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theme="5" tint="0.59999389629810485"/>
    <pageSetUpPr fitToPage="1"/>
  </sheetPr>
  <dimension ref="A1:O126"/>
  <sheetViews>
    <sheetView showGridLines="0" zoomScale="60" zoomScaleNormal="60" zoomScaleSheetLayoutView="20" workbookViewId="0">
      <selection activeCell="K242" sqref="K242"/>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520" t="s">
        <v>371</v>
      </c>
      <c r="C11" s="521"/>
      <c r="D11" s="521"/>
      <c r="E11" s="521"/>
      <c r="F11" s="521"/>
      <c r="G11" s="521"/>
      <c r="H11" s="521"/>
      <c r="I11" s="521"/>
      <c r="J11" s="521"/>
      <c r="K11" s="521"/>
      <c r="L11" s="521"/>
      <c r="M11" s="521"/>
      <c r="N11" s="521"/>
      <c r="O11" s="522"/>
    </row>
    <row r="12" spans="1:15" ht="15" customHeight="1" x14ac:dyDescent="0.25">
      <c r="A12" s="542"/>
      <c r="B12" s="523"/>
      <c r="C12" s="524"/>
      <c r="D12" s="524"/>
      <c r="E12" s="524"/>
      <c r="F12" s="524"/>
      <c r="G12" s="524"/>
      <c r="H12" s="524"/>
      <c r="I12" s="524"/>
      <c r="J12" s="524"/>
      <c r="K12" s="524"/>
      <c r="L12" s="524"/>
      <c r="M12" s="524"/>
      <c r="N12" s="524"/>
      <c r="O12" s="525"/>
    </row>
    <row r="13" spans="1:15" ht="15" customHeight="1" thickBot="1" x14ac:dyDescent="0.3">
      <c r="A13" s="543"/>
      <c r="B13" s="526"/>
      <c r="C13" s="527"/>
      <c r="D13" s="527"/>
      <c r="E13" s="527"/>
      <c r="F13" s="527"/>
      <c r="G13" s="527"/>
      <c r="H13" s="527"/>
      <c r="I13" s="527"/>
      <c r="J13" s="527"/>
      <c r="K13" s="527"/>
      <c r="L13" s="527"/>
      <c r="M13" s="527"/>
      <c r="N13" s="527"/>
      <c r="O13" s="528"/>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372</v>
      </c>
      <c r="C15" s="529"/>
      <c r="D15" s="529"/>
      <c r="E15" s="529"/>
      <c r="F15" s="529"/>
      <c r="G15" s="535" t="s">
        <v>212</v>
      </c>
      <c r="H15" s="535"/>
      <c r="I15" s="530" t="s">
        <v>726</v>
      </c>
      <c r="J15" s="530"/>
      <c r="K15" s="530"/>
      <c r="L15" s="530"/>
      <c r="M15" s="530"/>
      <c r="N15" s="530"/>
      <c r="O15" s="53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29" t="s">
        <v>215</v>
      </c>
      <c r="C17" s="529"/>
      <c r="D17" s="529"/>
      <c r="E17" s="529"/>
      <c r="F17" s="124" t="s">
        <v>216</v>
      </c>
      <c r="G17" s="536" t="s">
        <v>217</v>
      </c>
      <c r="H17" s="536"/>
      <c r="I17" s="536"/>
      <c r="J17" s="124" t="s">
        <v>218</v>
      </c>
      <c r="K17" s="529" t="s">
        <v>373</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497" t="s">
        <v>220</v>
      </c>
      <c r="B21" s="498"/>
      <c r="C21" s="498"/>
      <c r="D21" s="498"/>
      <c r="E21" s="498"/>
      <c r="F21" s="498"/>
      <c r="G21" s="498"/>
      <c r="H21" s="498"/>
      <c r="I21" s="498"/>
      <c r="J21" s="498"/>
      <c r="K21" s="498"/>
      <c r="L21" s="498"/>
      <c r="M21" s="498"/>
      <c r="N21" s="498"/>
      <c r="O21" s="500"/>
    </row>
    <row r="22" spans="1:15" ht="32.1" customHeight="1" thickBot="1" x14ac:dyDescent="0.3">
      <c r="A22" s="497" t="s">
        <v>221</v>
      </c>
      <c r="B22" s="498"/>
      <c r="C22" s="498"/>
      <c r="D22" s="498"/>
      <c r="E22" s="498"/>
      <c r="F22" s="498"/>
      <c r="G22" s="498"/>
      <c r="H22" s="498"/>
      <c r="I22" s="498"/>
      <c r="J22" s="498"/>
      <c r="K22" s="498"/>
      <c r="L22" s="498"/>
      <c r="M22" s="498"/>
      <c r="N22" s="498"/>
      <c r="O22" s="5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1439949000</v>
      </c>
      <c r="C24" s="91">
        <v>45553000</v>
      </c>
      <c r="D24" s="91"/>
      <c r="E24" s="91">
        <v>706073000</v>
      </c>
      <c r="F24" s="91">
        <v>246345000</v>
      </c>
      <c r="G24" s="91"/>
      <c r="H24" s="88"/>
      <c r="I24" s="88"/>
      <c r="J24" s="88"/>
      <c r="K24" s="88"/>
      <c r="L24" s="88"/>
      <c r="M24" s="88"/>
      <c r="N24" s="88">
        <f>SUM(B24:M24)</f>
        <v>2437920000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c r="C27" s="91">
        <v>51383733</v>
      </c>
      <c r="D27" s="91"/>
      <c r="E27" s="91"/>
      <c r="F27" s="91"/>
      <c r="G27" s="91"/>
      <c r="H27" s="91"/>
      <c r="I27" s="91"/>
      <c r="J27" s="91"/>
      <c r="K27" s="91"/>
      <c r="L27" s="91"/>
      <c r="M27" s="360">
        <v>3639133</v>
      </c>
      <c r="N27" s="359">
        <f>SUM(B27:M27)</f>
        <v>55022866</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Fortalecer y transversalizar los 4 componentes del Sistema SOFIA con la implementación y coordinación de acciones en el ámbito distrital</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23</v>
      </c>
      <c r="I35" s="565"/>
      <c r="J35" s="98"/>
    </row>
    <row r="36" spans="1:10" ht="50.25" customHeight="1" thickBot="1" x14ac:dyDescent="0.3">
      <c r="A36" s="564"/>
      <c r="B36" s="294">
        <v>4</v>
      </c>
      <c r="C36" s="294">
        <v>4</v>
      </c>
      <c r="D36" s="294">
        <v>4</v>
      </c>
      <c r="E36" s="294">
        <v>4</v>
      </c>
      <c r="F36" s="296">
        <v>4</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04">
        <v>4</v>
      </c>
      <c r="C39" s="105"/>
      <c r="D39" s="558"/>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04">
        <v>4</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04">
        <v>4</v>
      </c>
      <c r="C43" s="105"/>
      <c r="D43" s="558"/>
      <c r="E43" s="559"/>
      <c r="F43" s="558"/>
      <c r="G43" s="559"/>
      <c r="H43" s="101"/>
      <c r="I43" s="102"/>
    </row>
    <row r="44" spans="1:10" s="99" customFormat="1" ht="35.1" customHeight="1" thickBot="1" x14ac:dyDescent="0.3">
      <c r="A44" s="563" t="s">
        <v>246</v>
      </c>
      <c r="B44" s="111" t="s">
        <v>238</v>
      </c>
      <c r="C44" s="111" t="s">
        <v>239</v>
      </c>
      <c r="D44" s="548" t="s">
        <v>240</v>
      </c>
      <c r="E44" s="549"/>
      <c r="F44" s="548" t="s">
        <v>241</v>
      </c>
      <c r="G44" s="549"/>
      <c r="H44" s="110" t="s">
        <v>242</v>
      </c>
      <c r="I44" s="110" t="s">
        <v>243</v>
      </c>
    </row>
    <row r="45" spans="1:10" ht="120.75" customHeight="1" thickBot="1" x14ac:dyDescent="0.3">
      <c r="A45" s="564"/>
      <c r="B45" s="104">
        <v>4</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04">
        <v>4</v>
      </c>
      <c r="C47" s="105"/>
      <c r="D47" s="486"/>
      <c r="E47" s="487"/>
      <c r="F47" s="486"/>
      <c r="G47" s="487"/>
      <c r="H47" s="101"/>
      <c r="I47" s="103"/>
    </row>
    <row r="48" spans="1:10" s="99" customFormat="1" ht="35.1" customHeight="1" thickBot="1" x14ac:dyDescent="0.3">
      <c r="A48" s="563" t="s">
        <v>248</v>
      </c>
      <c r="B48" s="111" t="s">
        <v>238</v>
      </c>
      <c r="C48" s="110" t="s">
        <v>239</v>
      </c>
      <c r="D48" s="548" t="s">
        <v>240</v>
      </c>
      <c r="E48" s="549"/>
      <c r="F48" s="548" t="s">
        <v>241</v>
      </c>
      <c r="G48" s="549"/>
      <c r="H48" s="110" t="s">
        <v>242</v>
      </c>
      <c r="I48" s="112" t="s">
        <v>243</v>
      </c>
    </row>
    <row r="49" spans="1:9" ht="120.75" customHeight="1" thickBot="1" x14ac:dyDescent="0.3">
      <c r="A49" s="564"/>
      <c r="B49" s="106">
        <v>4</v>
      </c>
      <c r="C49" s="107"/>
      <c r="D49" s="486"/>
      <c r="E49" s="487"/>
      <c r="F49" s="486"/>
      <c r="G49" s="487"/>
      <c r="H49" s="101"/>
      <c r="I49" s="103"/>
    </row>
    <row r="50" spans="1:9" ht="35.1" customHeight="1" thickBot="1" x14ac:dyDescent="0.3">
      <c r="A50" s="563" t="s">
        <v>249</v>
      </c>
      <c r="B50" s="109" t="s">
        <v>238</v>
      </c>
      <c r="C50" s="108" t="s">
        <v>239</v>
      </c>
      <c r="D50" s="548" t="s">
        <v>240</v>
      </c>
      <c r="E50" s="549"/>
      <c r="F50" s="548" t="s">
        <v>241</v>
      </c>
      <c r="G50" s="549"/>
      <c r="H50" s="110" t="s">
        <v>242</v>
      </c>
      <c r="I50" s="112" t="s">
        <v>243</v>
      </c>
    </row>
    <row r="51" spans="1:9" ht="120.75" customHeight="1" thickBot="1" x14ac:dyDescent="0.3">
      <c r="A51" s="564"/>
      <c r="B51" s="106">
        <v>4</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06">
        <v>4</v>
      </c>
      <c r="C53" s="107"/>
      <c r="D53" s="486"/>
      <c r="E53" s="568"/>
      <c r="F53" s="486"/>
      <c r="G53" s="487"/>
      <c r="H53" s="293"/>
      <c r="I53" s="103"/>
    </row>
    <row r="54" spans="1:9" ht="35.1" customHeight="1" thickBot="1" x14ac:dyDescent="0.3">
      <c r="A54" s="563" t="s">
        <v>251</v>
      </c>
      <c r="B54" s="109" t="s">
        <v>238</v>
      </c>
      <c r="C54" s="108" t="s">
        <v>239</v>
      </c>
      <c r="D54" s="548" t="s">
        <v>240</v>
      </c>
      <c r="E54" s="549"/>
      <c r="F54" s="548" t="s">
        <v>241</v>
      </c>
      <c r="G54" s="549"/>
      <c r="H54" s="110" t="s">
        <v>242</v>
      </c>
      <c r="I54" s="112" t="s">
        <v>243</v>
      </c>
    </row>
    <row r="55" spans="1:9" ht="120.75" customHeight="1" thickBot="1" x14ac:dyDescent="0.3">
      <c r="A55" s="564"/>
      <c r="B55" s="106">
        <v>4</v>
      </c>
      <c r="C55" s="107"/>
      <c r="D55" s="486"/>
      <c r="E55" s="487"/>
      <c r="F55" s="486"/>
      <c r="G55" s="487"/>
      <c r="H55" s="101"/>
      <c r="I55" s="101"/>
    </row>
    <row r="56" spans="1:9" ht="35.1" customHeight="1" thickBot="1" x14ac:dyDescent="0.3">
      <c r="A56" s="563" t="s">
        <v>252</v>
      </c>
      <c r="B56" s="109" t="s">
        <v>238</v>
      </c>
      <c r="C56" s="108" t="s">
        <v>239</v>
      </c>
      <c r="D56" s="548" t="s">
        <v>240</v>
      </c>
      <c r="E56" s="549"/>
      <c r="F56" s="548" t="s">
        <v>241</v>
      </c>
      <c r="G56" s="549"/>
      <c r="H56" s="110" t="s">
        <v>242</v>
      </c>
      <c r="I56" s="112" t="s">
        <v>243</v>
      </c>
    </row>
    <row r="57" spans="1:9" ht="120.75" customHeight="1" thickBot="1" x14ac:dyDescent="0.3">
      <c r="A57" s="564"/>
      <c r="B57" s="106">
        <v>4</v>
      </c>
      <c r="C57" s="107"/>
      <c r="D57" s="486"/>
      <c r="E57" s="487"/>
      <c r="F57" s="486"/>
      <c r="G57" s="487"/>
      <c r="H57" s="101"/>
      <c r="I57" s="103"/>
    </row>
    <row r="58" spans="1:9" ht="35.1" customHeight="1" thickBot="1" x14ac:dyDescent="0.3">
      <c r="A58" s="563" t="s">
        <v>253</v>
      </c>
      <c r="B58" s="109" t="s">
        <v>238</v>
      </c>
      <c r="C58" s="108" t="s">
        <v>239</v>
      </c>
      <c r="D58" s="548" t="s">
        <v>240</v>
      </c>
      <c r="E58" s="549"/>
      <c r="F58" s="548" t="s">
        <v>241</v>
      </c>
      <c r="G58" s="549"/>
      <c r="H58" s="110" t="s">
        <v>242</v>
      </c>
      <c r="I58" s="112" t="s">
        <v>243</v>
      </c>
    </row>
    <row r="59" spans="1:9" ht="120.75" customHeight="1" thickBot="1" x14ac:dyDescent="0.3">
      <c r="A59" s="564"/>
      <c r="B59" s="106">
        <v>4</v>
      </c>
      <c r="C59" s="107"/>
      <c r="D59" s="486"/>
      <c r="E59" s="487"/>
      <c r="F59" s="568"/>
      <c r="G59" s="568"/>
      <c r="H59" s="101"/>
      <c r="I59" s="101"/>
    </row>
    <row r="60" spans="1:9" ht="35.1" customHeight="1" thickBot="1" x14ac:dyDescent="0.3">
      <c r="A60" s="563" t="s">
        <v>254</v>
      </c>
      <c r="B60" s="109" t="s">
        <v>238</v>
      </c>
      <c r="C60" s="108" t="s">
        <v>239</v>
      </c>
      <c r="D60" s="548" t="s">
        <v>240</v>
      </c>
      <c r="E60" s="549"/>
      <c r="F60" s="548" t="s">
        <v>241</v>
      </c>
      <c r="G60" s="549"/>
      <c r="H60" s="110" t="s">
        <v>242</v>
      </c>
      <c r="I60" s="112" t="s">
        <v>243</v>
      </c>
    </row>
    <row r="61" spans="1:9" ht="120.75" customHeight="1" thickBot="1" x14ac:dyDescent="0.3">
      <c r="A61" s="564"/>
      <c r="B61" s="106">
        <v>0</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125.25" customHeight="1" x14ac:dyDescent="0.25">
      <c r="A66" s="113" t="s">
        <v>256</v>
      </c>
      <c r="B66" s="502" t="s">
        <v>374</v>
      </c>
      <c r="C66" s="503"/>
      <c r="D66" s="502" t="s">
        <v>375</v>
      </c>
      <c r="E66" s="503"/>
      <c r="F66" s="502" t="s">
        <v>376</v>
      </c>
      <c r="G66" s="503"/>
      <c r="H66" s="502"/>
      <c r="I66" s="503"/>
    </row>
    <row r="67" spans="1:9" ht="40.5" customHeight="1" x14ac:dyDescent="0.25">
      <c r="A67" s="113" t="s">
        <v>260</v>
      </c>
      <c r="B67" s="482">
        <v>0.03</v>
      </c>
      <c r="C67" s="483"/>
      <c r="D67" s="482">
        <v>0.03</v>
      </c>
      <c r="E67" s="483"/>
      <c r="F67" s="482">
        <v>0.04</v>
      </c>
      <c r="G67" s="483"/>
      <c r="H67" s="482"/>
      <c r="I67" s="483"/>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0.05</v>
      </c>
      <c r="C69" s="116"/>
      <c r="D69" s="115">
        <v>0</v>
      </c>
      <c r="E69" s="116"/>
      <c r="F69" s="115">
        <v>0.05</v>
      </c>
      <c r="G69" s="116"/>
      <c r="H69" s="115"/>
      <c r="I69" s="116"/>
    </row>
    <row r="70" spans="1:9" ht="80.25" customHeight="1" x14ac:dyDescent="0.25">
      <c r="A70" s="113" t="s">
        <v>261</v>
      </c>
      <c r="B70" s="504"/>
      <c r="C70" s="505"/>
      <c r="D70" s="504"/>
      <c r="E70" s="505"/>
      <c r="F70" s="504"/>
      <c r="G70" s="505"/>
      <c r="H70" s="504"/>
      <c r="I70" s="505"/>
    </row>
    <row r="71" spans="1:9" ht="80.25" customHeight="1" x14ac:dyDescent="0.25">
      <c r="A71" s="113" t="s">
        <v>262</v>
      </c>
      <c r="B71" s="544"/>
      <c r="C71" s="545"/>
      <c r="D71" s="544"/>
      <c r="E71" s="545"/>
      <c r="F71" s="544"/>
      <c r="G71" s="545"/>
      <c r="H71" s="544"/>
      <c r="I71" s="545"/>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0.05</v>
      </c>
      <c r="C73" s="116"/>
      <c r="D73" s="115">
        <v>0.1</v>
      </c>
      <c r="E73" s="116"/>
      <c r="F73" s="115">
        <v>0.05</v>
      </c>
      <c r="G73" s="116"/>
      <c r="H73" s="115"/>
      <c r="I73" s="116"/>
    </row>
    <row r="74" spans="1:9" ht="80.25" customHeight="1" x14ac:dyDescent="0.25">
      <c r="A74" s="113" t="s">
        <v>261</v>
      </c>
      <c r="B74" s="504"/>
      <c r="C74" s="505"/>
      <c r="D74" s="504"/>
      <c r="E74" s="505"/>
      <c r="F74" s="504"/>
      <c r="G74" s="505"/>
      <c r="H74" s="504"/>
      <c r="I74" s="505"/>
    </row>
    <row r="75" spans="1:9" ht="80.25" customHeight="1" x14ac:dyDescent="0.25">
      <c r="A75" s="113" t="s">
        <v>262</v>
      </c>
      <c r="B75" s="544"/>
      <c r="C75" s="545"/>
      <c r="D75" s="544"/>
      <c r="E75" s="545"/>
      <c r="F75" s="544"/>
      <c r="G75" s="545"/>
      <c r="H75" s="544"/>
      <c r="I75" s="545"/>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0.1</v>
      </c>
      <c r="C77" s="116"/>
      <c r="D77" s="115">
        <v>0.1</v>
      </c>
      <c r="E77" s="116"/>
      <c r="F77" s="115">
        <v>0.1</v>
      </c>
      <c r="G77" s="116"/>
      <c r="H77" s="115"/>
      <c r="I77" s="116"/>
    </row>
    <row r="78" spans="1:9" ht="80.25" customHeight="1" x14ac:dyDescent="0.25">
      <c r="A78" s="113" t="s">
        <v>261</v>
      </c>
      <c r="B78" s="504"/>
      <c r="C78" s="505"/>
      <c r="D78" s="504"/>
      <c r="E78" s="505"/>
      <c r="F78" s="504"/>
      <c r="G78" s="505"/>
      <c r="H78" s="504"/>
      <c r="I78" s="505"/>
    </row>
    <row r="79" spans="1:9" ht="80.25" customHeight="1" x14ac:dyDescent="0.25">
      <c r="A79" s="113" t="s">
        <v>262</v>
      </c>
      <c r="B79" s="544"/>
      <c r="C79" s="545"/>
      <c r="D79" s="544"/>
      <c r="E79" s="545"/>
      <c r="F79" s="544"/>
      <c r="G79" s="545"/>
      <c r="H79" s="544"/>
      <c r="I79" s="545"/>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0.1</v>
      </c>
      <c r="C81" s="116"/>
      <c r="D81" s="115">
        <v>0.1</v>
      </c>
      <c r="E81" s="116"/>
      <c r="F81" s="115">
        <v>0.1</v>
      </c>
      <c r="G81" s="116"/>
      <c r="H81" s="115"/>
      <c r="I81" s="116"/>
    </row>
    <row r="82" spans="1:9" ht="80.25" customHeight="1" x14ac:dyDescent="0.25">
      <c r="A82" s="113" t="s">
        <v>261</v>
      </c>
      <c r="B82" s="504"/>
      <c r="C82" s="505"/>
      <c r="D82" s="504"/>
      <c r="E82" s="505"/>
      <c r="F82" s="504"/>
      <c r="G82" s="505"/>
      <c r="H82" s="570"/>
      <c r="I82" s="571"/>
    </row>
    <row r="83" spans="1:9" ht="80.25" customHeight="1" x14ac:dyDescent="0.25">
      <c r="A83" s="113" t="s">
        <v>262</v>
      </c>
      <c r="B83" s="544"/>
      <c r="C83" s="545"/>
      <c r="D83" s="544"/>
      <c r="E83" s="545"/>
      <c r="F83" s="544"/>
      <c r="G83" s="545"/>
      <c r="H83" s="491"/>
      <c r="I83" s="492"/>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0.1</v>
      </c>
      <c r="C85" s="116"/>
      <c r="D85" s="115">
        <v>0.1</v>
      </c>
      <c r="E85" s="116"/>
      <c r="F85" s="115">
        <v>0.1</v>
      </c>
      <c r="G85" s="116"/>
      <c r="H85" s="115"/>
      <c r="I85" s="116"/>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0.1</v>
      </c>
      <c r="C89" s="116"/>
      <c r="D89" s="115">
        <v>0.1</v>
      </c>
      <c r="E89" s="116"/>
      <c r="F89" s="115">
        <v>0.1</v>
      </c>
      <c r="G89" s="116"/>
      <c r="H89" s="115"/>
      <c r="I89" s="118"/>
    </row>
    <row r="90" spans="1:9" ht="80.25" customHeight="1" x14ac:dyDescent="0.25">
      <c r="A90" s="113" t="s">
        <v>261</v>
      </c>
      <c r="B90" s="504"/>
      <c r="C90" s="505"/>
      <c r="D90" s="504"/>
      <c r="E90" s="505"/>
      <c r="F90" s="504"/>
      <c r="G90" s="505"/>
      <c r="H90" s="490"/>
      <c r="I90" s="490"/>
    </row>
    <row r="91" spans="1:9" ht="80.25" customHeight="1" x14ac:dyDescent="0.25">
      <c r="A91" s="113" t="s">
        <v>262</v>
      </c>
      <c r="B91" s="544"/>
      <c r="C91" s="545"/>
      <c r="D91" s="544"/>
      <c r="E91" s="545"/>
      <c r="F91" s="544"/>
      <c r="G91" s="545"/>
      <c r="H91" s="488"/>
      <c r="I91" s="489"/>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0.1</v>
      </c>
      <c r="C93" s="116"/>
      <c r="D93" s="115">
        <v>0.1</v>
      </c>
      <c r="E93" s="116"/>
      <c r="F93" s="115">
        <v>0.1</v>
      </c>
      <c r="G93" s="116"/>
      <c r="H93" s="115"/>
      <c r="I93" s="118"/>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0.1</v>
      </c>
      <c r="C97" s="116"/>
      <c r="D97" s="115">
        <v>0.1</v>
      </c>
      <c r="E97" s="116"/>
      <c r="F97" s="115">
        <v>0.1</v>
      </c>
      <c r="G97" s="116"/>
      <c r="H97" s="115"/>
      <c r="I97" s="118"/>
    </row>
    <row r="98" spans="1:9" ht="80.25" customHeight="1" x14ac:dyDescent="0.25">
      <c r="A98" s="113" t="s">
        <v>261</v>
      </c>
      <c r="B98" s="504"/>
      <c r="C98" s="505"/>
      <c r="D98" s="504"/>
      <c r="E98" s="505"/>
      <c r="F98" s="504"/>
      <c r="G98" s="505"/>
      <c r="H98" s="490"/>
      <c r="I98" s="490"/>
    </row>
    <row r="99" spans="1:9" ht="80.25" customHeight="1" x14ac:dyDescent="0.25">
      <c r="A99" s="113" t="s">
        <v>262</v>
      </c>
      <c r="B99" s="544"/>
      <c r="C99" s="545"/>
      <c r="D99" s="544"/>
      <c r="E99" s="545"/>
      <c r="F99" s="544"/>
      <c r="G99" s="545"/>
      <c r="H99" s="488"/>
      <c r="I99" s="489"/>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0.1</v>
      </c>
      <c r="C101" s="116"/>
      <c r="D101" s="115">
        <v>0.1</v>
      </c>
      <c r="E101" s="116"/>
      <c r="F101" s="115">
        <v>0.1</v>
      </c>
      <c r="G101" s="116"/>
      <c r="H101" s="115"/>
      <c r="I101" s="118"/>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0.1</v>
      </c>
      <c r="C105" s="116"/>
      <c r="D105" s="115">
        <v>0.1</v>
      </c>
      <c r="E105" s="116"/>
      <c r="F105" s="115">
        <v>0.1</v>
      </c>
      <c r="G105" s="116"/>
      <c r="H105" s="115"/>
      <c r="I105" s="118"/>
    </row>
    <row r="106" spans="1:9" ht="80.25" customHeight="1" x14ac:dyDescent="0.25">
      <c r="A106" s="113" t="s">
        <v>261</v>
      </c>
      <c r="B106" s="504"/>
      <c r="C106" s="505"/>
      <c r="D106" s="504"/>
      <c r="E106" s="505"/>
      <c r="F106" s="504"/>
      <c r="G106" s="505"/>
      <c r="H106" s="490"/>
      <c r="I106" s="490"/>
    </row>
    <row r="107" spans="1:9" ht="80.25" customHeight="1" x14ac:dyDescent="0.25">
      <c r="A107" s="113" t="s">
        <v>262</v>
      </c>
      <c r="B107" s="544"/>
      <c r="C107" s="545"/>
      <c r="D107" s="544"/>
      <c r="E107" s="545"/>
      <c r="F107" s="544"/>
      <c r="G107" s="545"/>
      <c r="H107" s="488"/>
      <c r="I107" s="489"/>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0.1</v>
      </c>
      <c r="C109" s="116"/>
      <c r="D109" s="115">
        <v>0.1</v>
      </c>
      <c r="E109" s="116"/>
      <c r="F109" s="115">
        <v>0.1</v>
      </c>
      <c r="G109" s="116"/>
      <c r="H109" s="115"/>
      <c r="I109" s="118"/>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0</v>
      </c>
      <c r="C113" s="279"/>
      <c r="D113" s="115">
        <v>0</v>
      </c>
      <c r="E113" s="279"/>
      <c r="F113" s="115">
        <v>0</v>
      </c>
      <c r="G113" s="279"/>
      <c r="H113" s="115"/>
      <c r="I113" s="279"/>
    </row>
    <row r="114" spans="1:9" ht="80.25" customHeight="1" x14ac:dyDescent="0.25">
      <c r="A114" s="113" t="s">
        <v>261</v>
      </c>
      <c r="B114" s="569"/>
      <c r="C114" s="569"/>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119">
        <f t="shared" ref="B116:I116" si="0">(B69+B73+B77+B81+B85+B89+B93+B97+B101+B105+B109+B113)</f>
        <v>0.99999999999999989</v>
      </c>
      <c r="C116" s="119">
        <f t="shared" si="0"/>
        <v>0</v>
      </c>
      <c r="D116" s="119">
        <f t="shared" si="0"/>
        <v>0.99999999999999989</v>
      </c>
      <c r="E116" s="119">
        <f t="shared" si="0"/>
        <v>0</v>
      </c>
      <c r="F116" s="119">
        <f t="shared" si="0"/>
        <v>0.99999999999999989</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6" fitToHeight="0" orientation="landscape" r:id="rId1"/>
  <rowBreaks count="2" manualBreakCount="2">
    <brk id="49" max="15" man="1"/>
    <brk id="79"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451470-47DF-47AC-9D9D-5114681CD7D6}">
          <x14:formula1>
            <xm:f>Listas!$B$2:$B$4</xm:f>
          </x14:formula1>
          <xm:sqref>H35:I36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17CC-4C19-4D51-B3A5-40C1DC074656}">
  <sheetPr>
    <pageSetUpPr fitToPage="1"/>
  </sheetPr>
  <dimension ref="A1:L29"/>
  <sheetViews>
    <sheetView zoomScale="120" zoomScaleNormal="120" workbookViewId="0">
      <selection activeCell="K38" sqref="K38"/>
    </sheetView>
  </sheetViews>
  <sheetFormatPr baseColWidth="10" defaultColWidth="8.7109375" defaultRowHeight="12.75" x14ac:dyDescent="0.25"/>
  <cols>
    <col min="1" max="1" width="3.28515625" style="265" customWidth="1"/>
    <col min="2" max="2" width="9.28515625" style="265" customWidth="1"/>
    <col min="3" max="3" width="10.42578125"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39.570312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0"/>
      <c r="F9" s="580"/>
      <c r="G9" s="580"/>
      <c r="H9" s="580"/>
      <c r="I9" s="580"/>
      <c r="J9" s="580"/>
      <c r="K9" s="580"/>
      <c r="L9" s="596"/>
    </row>
    <row r="10" spans="1:12" ht="51" customHeight="1" x14ac:dyDescent="0.25">
      <c r="A10" s="575" t="s">
        <v>273</v>
      </c>
      <c r="B10" s="575"/>
      <c r="C10" s="575"/>
      <c r="D10" s="575"/>
      <c r="E10" s="576" t="str">
        <f>+ACTIVIDAD_9!B11</f>
        <v>Fortalecer y transversalizar los 4 componentes del Sistema SOFIA con la implementación y coordinación de acciones en el ámbito distrital</v>
      </c>
      <c r="F10" s="577"/>
      <c r="G10" s="577"/>
      <c r="H10" s="577"/>
      <c r="I10" s="577"/>
      <c r="J10" s="577"/>
      <c r="K10" s="577"/>
      <c r="L10" s="578"/>
    </row>
    <row r="11" spans="1:12" ht="34.5" customHeight="1" x14ac:dyDescent="0.25">
      <c r="A11" s="597" t="s">
        <v>274</v>
      </c>
      <c r="B11" s="598"/>
      <c r="C11" s="598"/>
      <c r="D11" s="596"/>
      <c r="E11" s="576" t="str">
        <f>+ACTIVIDAD_9!I15</f>
        <v>Número de componentes fortalecidos del sistema SOFIA</v>
      </c>
      <c r="F11" s="577"/>
      <c r="G11" s="577"/>
      <c r="H11" s="577"/>
      <c r="I11" s="577"/>
      <c r="J11" s="577"/>
      <c r="K11" s="577"/>
      <c r="L11" s="578"/>
    </row>
    <row r="12" spans="1:12" ht="47.25" customHeight="1" x14ac:dyDescent="0.25">
      <c r="A12" s="579" t="s">
        <v>275</v>
      </c>
      <c r="B12" s="580"/>
      <c r="C12" s="580"/>
      <c r="D12" s="581"/>
      <c r="E12" s="576" t="s">
        <v>725</v>
      </c>
      <c r="F12" s="577"/>
      <c r="G12" s="577"/>
      <c r="H12" s="577"/>
      <c r="I12" s="577"/>
      <c r="J12" s="577"/>
      <c r="K12" s="577"/>
      <c r="L12" s="578"/>
    </row>
    <row r="13" spans="1:12" ht="28.5" customHeight="1" x14ac:dyDescent="0.25">
      <c r="A13" s="579" t="s">
        <v>277</v>
      </c>
      <c r="B13" s="580"/>
      <c r="C13" s="581"/>
      <c r="D13" s="572"/>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663">
        <v>4</v>
      </c>
      <c r="E16" s="664"/>
      <c r="F16" s="664"/>
      <c r="G16" s="664"/>
      <c r="H16" s="665"/>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210.75" customHeight="1" x14ac:dyDescent="0.25">
      <c r="A19" s="266">
        <v>1</v>
      </c>
      <c r="B19" s="267" t="s">
        <v>290</v>
      </c>
      <c r="C19" s="572" t="s">
        <v>729</v>
      </c>
      <c r="D19" s="573"/>
      <c r="E19" s="573"/>
      <c r="F19" s="573"/>
      <c r="G19" s="574"/>
      <c r="H19" s="661" t="s">
        <v>736</v>
      </c>
      <c r="I19" s="662"/>
      <c r="J19" s="584" t="s">
        <v>22</v>
      </c>
      <c r="K19" s="585"/>
      <c r="L19" s="267" t="s">
        <v>293</v>
      </c>
    </row>
    <row r="20" spans="1:12" ht="246.75" customHeight="1" x14ac:dyDescent="0.25">
      <c r="A20" s="266">
        <v>2</v>
      </c>
      <c r="B20" s="267" t="s">
        <v>290</v>
      </c>
      <c r="C20" s="572" t="s">
        <v>730</v>
      </c>
      <c r="D20" s="573"/>
      <c r="E20" s="573"/>
      <c r="F20" s="573"/>
      <c r="G20" s="574"/>
      <c r="H20" s="582" t="s">
        <v>733</v>
      </c>
      <c r="I20" s="583"/>
      <c r="J20" s="584" t="s">
        <v>22</v>
      </c>
      <c r="K20" s="585"/>
      <c r="L20" s="267" t="s">
        <v>293</v>
      </c>
    </row>
    <row r="21" spans="1:12" ht="189" customHeight="1" x14ac:dyDescent="0.25">
      <c r="A21" s="266">
        <v>3</v>
      </c>
      <c r="B21" s="267" t="s">
        <v>290</v>
      </c>
      <c r="C21" s="572" t="s">
        <v>731</v>
      </c>
      <c r="D21" s="573"/>
      <c r="E21" s="573"/>
      <c r="F21" s="573"/>
      <c r="G21" s="574"/>
      <c r="H21" s="582" t="s">
        <v>734</v>
      </c>
      <c r="I21" s="583"/>
      <c r="J21" s="584" t="s">
        <v>22</v>
      </c>
      <c r="K21" s="585"/>
      <c r="L21" s="267" t="s">
        <v>293</v>
      </c>
    </row>
    <row r="22" spans="1:12" ht="163.5" customHeight="1" x14ac:dyDescent="0.25">
      <c r="A22" s="266">
        <v>4</v>
      </c>
      <c r="B22" s="267" t="s">
        <v>290</v>
      </c>
      <c r="C22" s="572" t="s">
        <v>732</v>
      </c>
      <c r="D22" s="573"/>
      <c r="E22" s="573"/>
      <c r="F22" s="573"/>
      <c r="G22" s="574"/>
      <c r="H22" s="582" t="s">
        <v>735</v>
      </c>
      <c r="I22" s="583"/>
      <c r="J22" s="584" t="s">
        <v>22</v>
      </c>
      <c r="K22" s="585"/>
      <c r="L22" s="267" t="s">
        <v>293</v>
      </c>
    </row>
    <row r="23" spans="1:12" ht="25.5" customHeight="1" x14ac:dyDescent="0.25">
      <c r="A23" s="272" t="s">
        <v>284</v>
      </c>
      <c r="B23" s="579" t="s">
        <v>294</v>
      </c>
      <c r="C23" s="580"/>
      <c r="D23" s="580"/>
      <c r="E23" s="580"/>
      <c r="F23" s="580"/>
      <c r="G23" s="580"/>
      <c r="H23" s="580"/>
      <c r="I23" s="580"/>
      <c r="J23" s="580"/>
      <c r="K23" s="581"/>
      <c r="L23" s="272" t="s">
        <v>295</v>
      </c>
    </row>
    <row r="24" spans="1:12" ht="28.15" customHeight="1" x14ac:dyDescent="0.25">
      <c r="A24" s="266">
        <v>1</v>
      </c>
      <c r="B24" s="572" t="s">
        <v>724</v>
      </c>
      <c r="C24" s="573"/>
      <c r="D24" s="573"/>
      <c r="E24" s="573"/>
      <c r="F24" s="573"/>
      <c r="G24" s="573"/>
      <c r="H24" s="573"/>
      <c r="I24" s="573"/>
      <c r="J24" s="573"/>
      <c r="K24" s="574"/>
      <c r="L24" s="267" t="s">
        <v>22</v>
      </c>
    </row>
    <row r="25" spans="1:12" ht="15.75" customHeight="1" x14ac:dyDescent="0.25">
      <c r="A25" s="579" t="s">
        <v>297</v>
      </c>
      <c r="B25" s="580"/>
      <c r="C25" s="580"/>
      <c r="D25" s="580"/>
      <c r="E25" s="580"/>
      <c r="F25" s="587"/>
      <c r="G25" s="587"/>
      <c r="H25" s="580"/>
      <c r="I25" s="587"/>
      <c r="J25" s="587"/>
      <c r="K25" s="587"/>
      <c r="L25" s="588"/>
    </row>
    <row r="26" spans="1:12" ht="26.25" customHeight="1" x14ac:dyDescent="0.25">
      <c r="A26" s="579" t="s">
        <v>298</v>
      </c>
      <c r="B26" s="580"/>
      <c r="C26" s="581"/>
      <c r="D26" s="572">
        <v>4</v>
      </c>
      <c r="E26" s="573"/>
      <c r="F26" s="575" t="s">
        <v>299</v>
      </c>
      <c r="G26" s="575"/>
      <c r="H26" s="282">
        <v>2024</v>
      </c>
      <c r="I26" s="575" t="s">
        <v>300</v>
      </c>
      <c r="J26" s="575"/>
      <c r="K26" s="660" t="s">
        <v>293</v>
      </c>
      <c r="L26" s="660"/>
    </row>
    <row r="27" spans="1:12" ht="26.25" customHeight="1" x14ac:dyDescent="0.25">
      <c r="A27" s="579" t="s">
        <v>301</v>
      </c>
      <c r="B27" s="580"/>
      <c r="C27" s="581"/>
      <c r="D27" s="572"/>
      <c r="E27" s="573"/>
      <c r="F27" s="590"/>
      <c r="G27" s="590"/>
      <c r="H27" s="573"/>
      <c r="I27" s="590"/>
      <c r="J27" s="590"/>
      <c r="K27" s="590"/>
      <c r="L27" s="591"/>
    </row>
    <row r="28" spans="1:12" ht="45.75" customHeight="1" x14ac:dyDescent="0.25">
      <c r="A28" s="579" t="s">
        <v>302</v>
      </c>
      <c r="B28" s="580"/>
      <c r="C28" s="581"/>
      <c r="D28" s="584"/>
      <c r="E28" s="586"/>
      <c r="F28" s="586"/>
      <c r="G28" s="586"/>
      <c r="H28" s="586"/>
      <c r="I28" s="586"/>
      <c r="J28" s="586"/>
      <c r="K28" s="586"/>
      <c r="L28" s="585"/>
    </row>
    <row r="29" spans="1:12" ht="78.75" customHeight="1" x14ac:dyDescent="0.25">
      <c r="A29" s="579" t="s">
        <v>303</v>
      </c>
      <c r="B29" s="580"/>
      <c r="C29" s="581"/>
      <c r="D29" s="572" t="s">
        <v>728</v>
      </c>
      <c r="E29" s="573"/>
      <c r="F29" s="573"/>
      <c r="G29" s="573"/>
      <c r="H29" s="573"/>
      <c r="I29" s="573"/>
      <c r="J29" s="573"/>
      <c r="K29" s="573"/>
      <c r="L29" s="574"/>
    </row>
  </sheetData>
  <mergeCells count="68">
    <mergeCell ref="C22:G22"/>
    <mergeCell ref="H22:I22"/>
    <mergeCell ref="J22:K22"/>
    <mergeCell ref="C20:G20"/>
    <mergeCell ref="H20:I20"/>
    <mergeCell ref="J20:K20"/>
    <mergeCell ref="C21:G21"/>
    <mergeCell ref="H21:I21"/>
    <mergeCell ref="J21:K21"/>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3:K23"/>
    <mergeCell ref="B24:K24"/>
    <mergeCell ref="A25:L25"/>
    <mergeCell ref="A26:C26"/>
    <mergeCell ref="D26:E26"/>
    <mergeCell ref="F26:G26"/>
    <mergeCell ref="I26:J26"/>
    <mergeCell ref="K26:L26"/>
    <mergeCell ref="A27:C27"/>
    <mergeCell ref="D27:L27"/>
    <mergeCell ref="A28:C28"/>
    <mergeCell ref="D28:L28"/>
    <mergeCell ref="A29:C29"/>
    <mergeCell ref="D29:L29"/>
  </mergeCells>
  <pageMargins left="0.7" right="0.7" top="0.75" bottom="0.75" header="0.3" footer="0.3"/>
  <pageSetup scale="46"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3160D939-146A-4F1F-BF52-E5297FC5D7D8}">
          <x14:formula1>
            <xm:f>Datos!$A$2:$A$5</xm:f>
          </x14:formula1>
          <xm:sqref>D6:H6</xm:sqref>
        </x14:dataValidation>
        <x14:dataValidation type="list" allowBlank="1" showInputMessage="1" showErrorMessage="1" xr:uid="{D9E765E5-9162-4813-9AEC-D35BC8DF6D69}">
          <x14:formula1>
            <xm:f>Datos!$B$2:$B$6</xm:f>
          </x14:formula1>
          <xm:sqref>K6:L6</xm:sqref>
        </x14:dataValidation>
        <x14:dataValidation type="list" allowBlank="1" showInputMessage="1" showErrorMessage="1" xr:uid="{D3A13844-343F-468D-83E3-772F0FADAA78}">
          <x14:formula1>
            <xm:f>Datos!$C$2:$C$3</xm:f>
          </x14:formula1>
          <xm:sqref>D7:H7</xm:sqref>
        </x14:dataValidation>
        <x14:dataValidation type="list" allowBlank="1" showInputMessage="1" showErrorMessage="1" xr:uid="{E6858D0D-4FC0-4852-B579-98797E703102}">
          <x14:formula1>
            <xm:f>Datos!$D$2:$D$7</xm:f>
          </x14:formula1>
          <xm:sqref>K7:L7</xm:sqref>
        </x14:dataValidation>
        <x14:dataValidation type="list" allowBlank="1" showInputMessage="1" showErrorMessage="1" xr:uid="{C5992F1D-0203-4BA3-B808-A68946D0ABCF}">
          <x14:formula1>
            <xm:f>Datos!$E$2:$E$23</xm:f>
          </x14:formula1>
          <xm:sqref>D8:H8</xm:sqref>
        </x14:dataValidation>
        <x14:dataValidation type="list" allowBlank="1" showInputMessage="1" showErrorMessage="1" xr:uid="{B62AD478-F505-4E3C-88A0-29F6AFEA9555}">
          <x14:formula1>
            <xm:f>Datos!$F$2:$F$18</xm:f>
          </x14:formula1>
          <xm:sqref>K8:L8</xm:sqref>
        </x14:dataValidation>
        <x14:dataValidation type="list" allowBlank="1" showInputMessage="1" showErrorMessage="1" xr:uid="{29D22581-B256-49F5-86E3-E8BB2B745790}">
          <x14:formula1>
            <xm:f>Datos!$G$2:$G$8</xm:f>
          </x14:formula1>
          <xm:sqref>K13:L13</xm:sqref>
        </x14:dataValidation>
        <x14:dataValidation type="list" allowBlank="1" showInputMessage="1" showErrorMessage="1" xr:uid="{FA7A519B-0172-4A59-AB3B-6F4B81DB708A}">
          <x14:formula1>
            <xm:f>Datos!$H$2:$H$3</xm:f>
          </x14:formula1>
          <xm:sqref>D15:H15</xm:sqref>
        </x14:dataValidation>
        <x14:dataValidation type="list" allowBlank="1" showInputMessage="1" showErrorMessage="1" xr:uid="{62A4B6D5-1DD5-4D4B-A732-472AC0263E9A}">
          <x14:formula1>
            <xm:f>Datos!$I$2:$I$7</xm:f>
          </x14:formula1>
          <xm:sqref>K15:L15</xm:sqref>
        </x14:dataValidation>
        <x14:dataValidation type="list" allowBlank="1" showInputMessage="1" showErrorMessage="1" xr:uid="{29BCEAA6-553F-4211-B2C3-D1AFB4A7CBC3}">
          <x14:formula1>
            <xm:f>Datos!$J$2:$J$5</xm:f>
          </x14:formula1>
          <xm:sqref>K16:L16</xm:sqref>
        </x14:dataValidation>
        <x14:dataValidation type="list" allowBlank="1" showInputMessage="1" showErrorMessage="1" xr:uid="{C5040136-26DC-4B48-80B2-36874ABEF621}">
          <x14:formula1>
            <xm:f>Datos!$K$2:$K$4</xm:f>
          </x14:formula1>
          <xm:sqref>L24</xm:sqref>
        </x14:dataValidation>
        <x14:dataValidation type="list" allowBlank="1" showInputMessage="1" showErrorMessage="1" xr:uid="{744AFC6D-43B7-49F5-9778-D23A79B6EC84}">
          <x14:formula1>
            <xm:f>Datos!$K$2:$K$3</xm:f>
          </x14:formula1>
          <xm:sqref>J19:K22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theme="5" tint="0.59999389629810485"/>
    <pageSetUpPr fitToPage="1"/>
  </sheetPr>
  <dimension ref="A1:O126"/>
  <sheetViews>
    <sheetView showGridLines="0" topLeftCell="A20" zoomScale="60" zoomScaleNormal="60" zoomScaleSheetLayoutView="20" workbookViewId="0">
      <selection activeCell="F38" sqref="F38:G38"/>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617" t="s">
        <v>377</v>
      </c>
      <c r="C11" s="618"/>
      <c r="D11" s="618"/>
      <c r="E11" s="618"/>
      <c r="F11" s="618"/>
      <c r="G11" s="618"/>
      <c r="H11" s="618"/>
      <c r="I11" s="618"/>
      <c r="J11" s="618"/>
      <c r="K11" s="618"/>
      <c r="L11" s="618"/>
      <c r="M11" s="618"/>
      <c r="N11" s="618"/>
      <c r="O11" s="619"/>
    </row>
    <row r="12" spans="1:15" ht="15" customHeight="1" x14ac:dyDescent="0.25">
      <c r="A12" s="542"/>
      <c r="B12" s="620"/>
      <c r="C12" s="621"/>
      <c r="D12" s="621"/>
      <c r="E12" s="621"/>
      <c r="F12" s="621"/>
      <c r="G12" s="621"/>
      <c r="H12" s="621"/>
      <c r="I12" s="621"/>
      <c r="J12" s="621"/>
      <c r="K12" s="621"/>
      <c r="L12" s="621"/>
      <c r="M12" s="621"/>
      <c r="N12" s="621"/>
      <c r="O12" s="622"/>
    </row>
    <row r="13" spans="1:15" ht="15" customHeight="1" thickBot="1" x14ac:dyDescent="0.3">
      <c r="A13" s="543"/>
      <c r="B13" s="623"/>
      <c r="C13" s="624"/>
      <c r="D13" s="624"/>
      <c r="E13" s="624"/>
      <c r="F13" s="624"/>
      <c r="G13" s="624"/>
      <c r="H13" s="624"/>
      <c r="I13" s="624"/>
      <c r="J13" s="624"/>
      <c r="K13" s="624"/>
      <c r="L13" s="624"/>
      <c r="M13" s="624"/>
      <c r="N13" s="624"/>
      <c r="O13" s="625"/>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372</v>
      </c>
      <c r="C15" s="529"/>
      <c r="D15" s="529"/>
      <c r="E15" s="529"/>
      <c r="F15" s="529"/>
      <c r="G15" s="535" t="s">
        <v>212</v>
      </c>
      <c r="H15" s="535"/>
      <c r="I15" s="530" t="s">
        <v>720</v>
      </c>
      <c r="J15" s="530"/>
      <c r="K15" s="530"/>
      <c r="L15" s="530"/>
      <c r="M15" s="530"/>
      <c r="N15" s="530"/>
      <c r="O15" s="53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29" t="s">
        <v>215</v>
      </c>
      <c r="C17" s="529"/>
      <c r="D17" s="529"/>
      <c r="E17" s="529"/>
      <c r="F17" s="124" t="s">
        <v>216</v>
      </c>
      <c r="G17" s="536" t="s">
        <v>217</v>
      </c>
      <c r="H17" s="536"/>
      <c r="I17" s="536"/>
      <c r="J17" s="124" t="s">
        <v>218</v>
      </c>
      <c r="K17" s="529" t="s">
        <v>373</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497" t="s">
        <v>220</v>
      </c>
      <c r="B21" s="498"/>
      <c r="C21" s="498"/>
      <c r="D21" s="498"/>
      <c r="E21" s="498"/>
      <c r="F21" s="498"/>
      <c r="G21" s="498"/>
      <c r="H21" s="498"/>
      <c r="I21" s="498"/>
      <c r="J21" s="498"/>
      <c r="K21" s="498"/>
      <c r="L21" s="498"/>
      <c r="M21" s="498"/>
      <c r="N21" s="498"/>
      <c r="O21" s="500"/>
    </row>
    <row r="22" spans="1:15" ht="32.1" customHeight="1" thickBot="1" x14ac:dyDescent="0.3">
      <c r="A22" s="497" t="s">
        <v>221</v>
      </c>
      <c r="B22" s="498"/>
      <c r="C22" s="498"/>
      <c r="D22" s="498"/>
      <c r="E22" s="498"/>
      <c r="F22" s="498"/>
      <c r="G22" s="498"/>
      <c r="H22" s="498"/>
      <c r="I22" s="498"/>
      <c r="J22" s="498"/>
      <c r="K22" s="498"/>
      <c r="L22" s="498"/>
      <c r="M22" s="498"/>
      <c r="N22" s="498"/>
      <c r="O22" s="5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1303540000</v>
      </c>
      <c r="C24" s="91"/>
      <c r="D24" s="91"/>
      <c r="E24" s="91"/>
      <c r="F24" s="91"/>
      <c r="G24" s="91"/>
      <c r="H24" s="88"/>
      <c r="I24" s="88"/>
      <c r="J24" s="88"/>
      <c r="K24" s="88"/>
      <c r="L24" s="88"/>
      <c r="M24" s="88"/>
      <c r="N24" s="88">
        <f>SUM(B24:M24)</f>
        <v>1303540000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v>5975000</v>
      </c>
      <c r="C27" s="91"/>
      <c r="D27" s="91"/>
      <c r="E27" s="91"/>
      <c r="F27" s="91"/>
      <c r="G27" s="91"/>
      <c r="H27" s="91"/>
      <c r="I27" s="91"/>
      <c r="J27" s="91"/>
      <c r="K27" s="91"/>
      <c r="L27" s="91"/>
      <c r="M27" s="360">
        <v>1195000</v>
      </c>
      <c r="N27" s="359">
        <f>SUM(B27:M27)</f>
        <v>7170000</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Dinamizar 20 Consejos y Planes Locales de seguridad para las Mujeres en las 20 localidades de Bogotá.</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23</v>
      </c>
      <c r="I35" s="565"/>
      <c r="J35" s="98"/>
    </row>
    <row r="36" spans="1:10" ht="50.25" customHeight="1" thickBot="1" x14ac:dyDescent="0.3">
      <c r="A36" s="564"/>
      <c r="B36" s="295">
        <v>20</v>
      </c>
      <c r="C36" s="295">
        <v>20</v>
      </c>
      <c r="D36" s="295">
        <v>20</v>
      </c>
      <c r="E36" s="295">
        <v>20</v>
      </c>
      <c r="F36" s="307">
        <v>20</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04">
        <v>0</v>
      </c>
      <c r="C39" s="105"/>
      <c r="D39" s="558"/>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04">
        <v>20</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04">
        <v>20</v>
      </c>
      <c r="C43" s="105"/>
      <c r="D43" s="558"/>
      <c r="E43" s="559"/>
      <c r="F43" s="558"/>
      <c r="G43" s="559"/>
      <c r="H43" s="101"/>
      <c r="I43" s="102"/>
    </row>
    <row r="44" spans="1:10" s="99" customFormat="1" ht="35.1" customHeight="1" thickBot="1" x14ac:dyDescent="0.3">
      <c r="A44" s="563" t="s">
        <v>246</v>
      </c>
      <c r="B44" s="111" t="s">
        <v>238</v>
      </c>
      <c r="C44" s="111" t="s">
        <v>239</v>
      </c>
      <c r="D44" s="548" t="s">
        <v>240</v>
      </c>
      <c r="E44" s="549"/>
      <c r="F44" s="548" t="s">
        <v>241</v>
      </c>
      <c r="G44" s="549"/>
      <c r="H44" s="110" t="s">
        <v>242</v>
      </c>
      <c r="I44" s="110" t="s">
        <v>243</v>
      </c>
    </row>
    <row r="45" spans="1:10" ht="120.75" customHeight="1" thickBot="1" x14ac:dyDescent="0.3">
      <c r="A45" s="564"/>
      <c r="B45" s="104">
        <v>20</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04">
        <v>20</v>
      </c>
      <c r="C47" s="105"/>
      <c r="D47" s="486"/>
      <c r="E47" s="487"/>
      <c r="F47" s="486"/>
      <c r="G47" s="487"/>
      <c r="H47" s="101"/>
      <c r="I47" s="103"/>
    </row>
    <row r="48" spans="1:10" s="99" customFormat="1" ht="35.1" customHeight="1" thickBot="1" x14ac:dyDescent="0.3">
      <c r="A48" s="563" t="s">
        <v>248</v>
      </c>
      <c r="B48" s="111" t="s">
        <v>238</v>
      </c>
      <c r="C48" s="110" t="s">
        <v>239</v>
      </c>
      <c r="D48" s="548" t="s">
        <v>240</v>
      </c>
      <c r="E48" s="549"/>
      <c r="F48" s="548" t="s">
        <v>241</v>
      </c>
      <c r="G48" s="549"/>
      <c r="H48" s="110" t="s">
        <v>242</v>
      </c>
      <c r="I48" s="112" t="s">
        <v>243</v>
      </c>
    </row>
    <row r="49" spans="1:9" ht="120.75" customHeight="1" thickBot="1" x14ac:dyDescent="0.3">
      <c r="A49" s="564"/>
      <c r="B49" s="106">
        <v>20</v>
      </c>
      <c r="C49" s="107"/>
      <c r="D49" s="486"/>
      <c r="E49" s="487"/>
      <c r="F49" s="486"/>
      <c r="G49" s="487"/>
      <c r="H49" s="101"/>
      <c r="I49" s="103"/>
    </row>
    <row r="50" spans="1:9" ht="35.1" customHeight="1" thickBot="1" x14ac:dyDescent="0.3">
      <c r="A50" s="563" t="s">
        <v>249</v>
      </c>
      <c r="B50" s="109" t="s">
        <v>238</v>
      </c>
      <c r="C50" s="108" t="s">
        <v>239</v>
      </c>
      <c r="D50" s="548" t="s">
        <v>240</v>
      </c>
      <c r="E50" s="549"/>
      <c r="F50" s="548" t="s">
        <v>241</v>
      </c>
      <c r="G50" s="549"/>
      <c r="H50" s="110" t="s">
        <v>242</v>
      </c>
      <c r="I50" s="112" t="s">
        <v>243</v>
      </c>
    </row>
    <row r="51" spans="1:9" ht="120.75" customHeight="1" thickBot="1" x14ac:dyDescent="0.3">
      <c r="A51" s="564"/>
      <c r="B51" s="106">
        <v>20</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06">
        <v>20</v>
      </c>
      <c r="C53" s="107"/>
      <c r="D53" s="486"/>
      <c r="E53" s="568"/>
      <c r="F53" s="486"/>
      <c r="G53" s="487"/>
      <c r="H53" s="293"/>
      <c r="I53" s="103"/>
    </row>
    <row r="54" spans="1:9" ht="35.1" customHeight="1" thickBot="1" x14ac:dyDescent="0.3">
      <c r="A54" s="563" t="s">
        <v>251</v>
      </c>
      <c r="B54" s="109" t="s">
        <v>238</v>
      </c>
      <c r="C54" s="108" t="s">
        <v>239</v>
      </c>
      <c r="D54" s="548" t="s">
        <v>240</v>
      </c>
      <c r="E54" s="549"/>
      <c r="F54" s="548" t="s">
        <v>241</v>
      </c>
      <c r="G54" s="549"/>
      <c r="H54" s="110" t="s">
        <v>242</v>
      </c>
      <c r="I54" s="112" t="s">
        <v>243</v>
      </c>
    </row>
    <row r="55" spans="1:9" ht="120.75" customHeight="1" thickBot="1" x14ac:dyDescent="0.3">
      <c r="A55" s="564"/>
      <c r="B55" s="106">
        <v>20</v>
      </c>
      <c r="C55" s="107"/>
      <c r="D55" s="486"/>
      <c r="E55" s="487"/>
      <c r="F55" s="486"/>
      <c r="G55" s="487"/>
      <c r="H55" s="101"/>
      <c r="I55" s="101"/>
    </row>
    <row r="56" spans="1:9" ht="35.1" customHeight="1" thickBot="1" x14ac:dyDescent="0.3">
      <c r="A56" s="563" t="s">
        <v>252</v>
      </c>
      <c r="B56" s="109" t="s">
        <v>238</v>
      </c>
      <c r="C56" s="108" t="s">
        <v>239</v>
      </c>
      <c r="D56" s="548" t="s">
        <v>240</v>
      </c>
      <c r="E56" s="549"/>
      <c r="F56" s="548" t="s">
        <v>241</v>
      </c>
      <c r="G56" s="549"/>
      <c r="H56" s="110" t="s">
        <v>242</v>
      </c>
      <c r="I56" s="112" t="s">
        <v>243</v>
      </c>
    </row>
    <row r="57" spans="1:9" ht="120.75" customHeight="1" thickBot="1" x14ac:dyDescent="0.3">
      <c r="A57" s="564"/>
      <c r="B57" s="106">
        <v>20</v>
      </c>
      <c r="C57" s="107"/>
      <c r="D57" s="486"/>
      <c r="E57" s="487"/>
      <c r="F57" s="486"/>
      <c r="G57" s="487"/>
      <c r="H57" s="101"/>
      <c r="I57" s="103"/>
    </row>
    <row r="58" spans="1:9" ht="35.1" customHeight="1" thickBot="1" x14ac:dyDescent="0.3">
      <c r="A58" s="563" t="s">
        <v>253</v>
      </c>
      <c r="B58" s="109" t="s">
        <v>238</v>
      </c>
      <c r="C58" s="108" t="s">
        <v>239</v>
      </c>
      <c r="D58" s="548" t="s">
        <v>240</v>
      </c>
      <c r="E58" s="549"/>
      <c r="F58" s="548" t="s">
        <v>241</v>
      </c>
      <c r="G58" s="549"/>
      <c r="H58" s="110" t="s">
        <v>242</v>
      </c>
      <c r="I58" s="112" t="s">
        <v>243</v>
      </c>
    </row>
    <row r="59" spans="1:9" ht="120.75" customHeight="1" thickBot="1" x14ac:dyDescent="0.3">
      <c r="A59" s="564"/>
      <c r="B59" s="106">
        <v>20</v>
      </c>
      <c r="C59" s="107"/>
      <c r="D59" s="486"/>
      <c r="E59" s="487"/>
      <c r="F59" s="568"/>
      <c r="G59" s="568"/>
      <c r="H59" s="101"/>
      <c r="I59" s="101"/>
    </row>
    <row r="60" spans="1:9" ht="35.1" customHeight="1" thickBot="1" x14ac:dyDescent="0.3">
      <c r="A60" s="563" t="s">
        <v>254</v>
      </c>
      <c r="B60" s="109" t="s">
        <v>238</v>
      </c>
      <c r="C60" s="108" t="s">
        <v>239</v>
      </c>
      <c r="D60" s="548" t="s">
        <v>240</v>
      </c>
      <c r="E60" s="549"/>
      <c r="F60" s="548" t="s">
        <v>241</v>
      </c>
      <c r="G60" s="549"/>
      <c r="H60" s="110" t="s">
        <v>242</v>
      </c>
      <c r="I60" s="112" t="s">
        <v>243</v>
      </c>
    </row>
    <row r="61" spans="1:9" ht="120.75" customHeight="1" thickBot="1" x14ac:dyDescent="0.3">
      <c r="A61" s="564"/>
      <c r="B61" s="106">
        <v>20</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131.25" customHeight="1" x14ac:dyDescent="0.25">
      <c r="A66" s="113" t="s">
        <v>256</v>
      </c>
      <c r="B66" s="502" t="s">
        <v>378</v>
      </c>
      <c r="C66" s="503"/>
      <c r="D66" s="502" t="s">
        <v>379</v>
      </c>
      <c r="E66" s="503"/>
      <c r="F66" s="502" t="s">
        <v>380</v>
      </c>
      <c r="G66" s="503"/>
      <c r="H66" s="502" t="s">
        <v>381</v>
      </c>
      <c r="I66" s="503"/>
    </row>
    <row r="67" spans="1:9" ht="40.5" customHeight="1" x14ac:dyDescent="0.25">
      <c r="A67" s="113" t="s">
        <v>260</v>
      </c>
      <c r="B67" s="482">
        <v>0.03</v>
      </c>
      <c r="C67" s="483"/>
      <c r="D67" s="482">
        <v>0.03</v>
      </c>
      <c r="E67" s="483"/>
      <c r="F67" s="482">
        <v>0.02</v>
      </c>
      <c r="G67" s="483"/>
      <c r="H67" s="482">
        <v>0.02</v>
      </c>
      <c r="I67" s="483"/>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0</v>
      </c>
      <c r="C69" s="116"/>
      <c r="D69" s="115">
        <v>0</v>
      </c>
      <c r="E69" s="116"/>
      <c r="F69" s="115">
        <v>0</v>
      </c>
      <c r="G69" s="116"/>
      <c r="H69" s="115">
        <v>0</v>
      </c>
      <c r="I69" s="116"/>
    </row>
    <row r="70" spans="1:9" ht="80.25" customHeight="1" x14ac:dyDescent="0.25">
      <c r="A70" s="113" t="s">
        <v>261</v>
      </c>
      <c r="B70" s="504"/>
      <c r="C70" s="505"/>
      <c r="D70" s="504"/>
      <c r="E70" s="505"/>
      <c r="F70" s="504"/>
      <c r="G70" s="505"/>
      <c r="H70" s="504"/>
      <c r="I70" s="505"/>
    </row>
    <row r="71" spans="1:9" ht="80.25" customHeight="1" x14ac:dyDescent="0.25">
      <c r="A71" s="113" t="s">
        <v>262</v>
      </c>
      <c r="B71" s="544"/>
      <c r="C71" s="545"/>
      <c r="D71" s="544"/>
      <c r="E71" s="545"/>
      <c r="F71" s="544"/>
      <c r="G71" s="545"/>
      <c r="H71" s="544"/>
      <c r="I71" s="545"/>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0.09</v>
      </c>
      <c r="C73" s="116"/>
      <c r="D73" s="115">
        <v>0.09</v>
      </c>
      <c r="E73" s="116"/>
      <c r="F73" s="115">
        <v>0.09</v>
      </c>
      <c r="G73" s="116"/>
      <c r="H73" s="115">
        <v>0.09</v>
      </c>
      <c r="I73" s="116"/>
    </row>
    <row r="74" spans="1:9" ht="80.25" customHeight="1" x14ac:dyDescent="0.25">
      <c r="A74" s="113" t="s">
        <v>261</v>
      </c>
      <c r="B74" s="504"/>
      <c r="C74" s="505"/>
      <c r="D74" s="504"/>
      <c r="E74" s="505"/>
      <c r="F74" s="504"/>
      <c r="G74" s="505"/>
      <c r="H74" s="504"/>
      <c r="I74" s="505"/>
    </row>
    <row r="75" spans="1:9" ht="80.25" customHeight="1" x14ac:dyDescent="0.25">
      <c r="A75" s="113" t="s">
        <v>262</v>
      </c>
      <c r="B75" s="544"/>
      <c r="C75" s="545"/>
      <c r="D75" s="544"/>
      <c r="E75" s="545"/>
      <c r="F75" s="544"/>
      <c r="G75" s="545"/>
      <c r="H75" s="544"/>
      <c r="I75" s="545"/>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0.09</v>
      </c>
      <c r="C77" s="116"/>
      <c r="D77" s="115">
        <v>0.09</v>
      </c>
      <c r="E77" s="116"/>
      <c r="F77" s="115">
        <v>0.09</v>
      </c>
      <c r="G77" s="116"/>
      <c r="H77" s="115">
        <v>0.09</v>
      </c>
      <c r="I77" s="116"/>
    </row>
    <row r="78" spans="1:9" ht="80.25" customHeight="1" x14ac:dyDescent="0.25">
      <c r="A78" s="113" t="s">
        <v>261</v>
      </c>
      <c r="B78" s="504"/>
      <c r="C78" s="505"/>
      <c r="D78" s="504"/>
      <c r="E78" s="505"/>
      <c r="F78" s="504"/>
      <c r="G78" s="505"/>
      <c r="H78" s="504"/>
      <c r="I78" s="505"/>
    </row>
    <row r="79" spans="1:9" ht="80.25" customHeight="1" x14ac:dyDescent="0.25">
      <c r="A79" s="113" t="s">
        <v>262</v>
      </c>
      <c r="B79" s="544"/>
      <c r="C79" s="545"/>
      <c r="D79" s="544"/>
      <c r="E79" s="545"/>
      <c r="F79" s="544"/>
      <c r="G79" s="545"/>
      <c r="H79" s="544"/>
      <c r="I79" s="545"/>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0.09</v>
      </c>
      <c r="C81" s="116"/>
      <c r="D81" s="115">
        <v>0.09</v>
      </c>
      <c r="E81" s="116"/>
      <c r="F81" s="115">
        <v>0.09</v>
      </c>
      <c r="G81" s="116"/>
      <c r="H81" s="115">
        <v>0.09</v>
      </c>
      <c r="I81" s="116"/>
    </row>
    <row r="82" spans="1:9" ht="80.25" customHeight="1" x14ac:dyDescent="0.25">
      <c r="A82" s="113" t="s">
        <v>261</v>
      </c>
      <c r="B82" s="504"/>
      <c r="C82" s="505"/>
      <c r="D82" s="504"/>
      <c r="E82" s="505"/>
      <c r="F82" s="504"/>
      <c r="G82" s="505"/>
      <c r="H82" s="504"/>
      <c r="I82" s="505"/>
    </row>
    <row r="83" spans="1:9" ht="80.25" customHeight="1" x14ac:dyDescent="0.25">
      <c r="A83" s="113" t="s">
        <v>262</v>
      </c>
      <c r="B83" s="544"/>
      <c r="C83" s="545"/>
      <c r="D83" s="544"/>
      <c r="E83" s="545"/>
      <c r="F83" s="544"/>
      <c r="G83" s="545"/>
      <c r="H83" s="544"/>
      <c r="I83" s="545"/>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0.09</v>
      </c>
      <c r="C85" s="116"/>
      <c r="D85" s="115">
        <v>0.09</v>
      </c>
      <c r="E85" s="116"/>
      <c r="F85" s="115">
        <v>0.09</v>
      </c>
      <c r="G85" s="116"/>
      <c r="H85" s="115">
        <v>0.09</v>
      </c>
      <c r="I85" s="116"/>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0.09</v>
      </c>
      <c r="C89" s="116"/>
      <c r="D89" s="115">
        <v>0.09</v>
      </c>
      <c r="E89" s="116"/>
      <c r="F89" s="115">
        <v>0.09</v>
      </c>
      <c r="G89" s="116"/>
      <c r="H89" s="115">
        <v>0.09</v>
      </c>
      <c r="I89" s="116"/>
    </row>
    <row r="90" spans="1:9" ht="80.25" customHeight="1" x14ac:dyDescent="0.25">
      <c r="A90" s="113" t="s">
        <v>261</v>
      </c>
      <c r="B90" s="504"/>
      <c r="C90" s="505"/>
      <c r="D90" s="504"/>
      <c r="E90" s="505"/>
      <c r="F90" s="504"/>
      <c r="G90" s="505"/>
      <c r="H90" s="504"/>
      <c r="I90" s="505"/>
    </row>
    <row r="91" spans="1:9" ht="80.25" customHeight="1" x14ac:dyDescent="0.25">
      <c r="A91" s="113" t="s">
        <v>262</v>
      </c>
      <c r="B91" s="544"/>
      <c r="C91" s="545"/>
      <c r="D91" s="544"/>
      <c r="E91" s="545"/>
      <c r="F91" s="544"/>
      <c r="G91" s="545"/>
      <c r="H91" s="544"/>
      <c r="I91" s="545"/>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0.09</v>
      </c>
      <c r="C93" s="116"/>
      <c r="D93" s="115">
        <v>0.09</v>
      </c>
      <c r="E93" s="116"/>
      <c r="F93" s="115">
        <v>0.09</v>
      </c>
      <c r="G93" s="116"/>
      <c r="H93" s="115">
        <v>0.09</v>
      </c>
      <c r="I93" s="116"/>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0.09</v>
      </c>
      <c r="C97" s="116"/>
      <c r="D97" s="115">
        <v>0.09</v>
      </c>
      <c r="E97" s="116"/>
      <c r="F97" s="115">
        <v>0.09</v>
      </c>
      <c r="G97" s="116"/>
      <c r="H97" s="115">
        <v>0.09</v>
      </c>
      <c r="I97" s="116"/>
    </row>
    <row r="98" spans="1:9" ht="80.25" customHeight="1" x14ac:dyDescent="0.25">
      <c r="A98" s="113" t="s">
        <v>261</v>
      </c>
      <c r="B98" s="504"/>
      <c r="C98" s="505"/>
      <c r="D98" s="504"/>
      <c r="E98" s="505"/>
      <c r="F98" s="504"/>
      <c r="G98" s="505"/>
      <c r="H98" s="504"/>
      <c r="I98" s="505"/>
    </row>
    <row r="99" spans="1:9" ht="80.25" customHeight="1" x14ac:dyDescent="0.25">
      <c r="A99" s="113" t="s">
        <v>262</v>
      </c>
      <c r="B99" s="544"/>
      <c r="C99" s="545"/>
      <c r="D99" s="544"/>
      <c r="E99" s="545"/>
      <c r="F99" s="544"/>
      <c r="G99" s="545"/>
      <c r="H99" s="544"/>
      <c r="I99" s="545"/>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0.09</v>
      </c>
      <c r="C101" s="116"/>
      <c r="D101" s="115">
        <v>0.09</v>
      </c>
      <c r="E101" s="116"/>
      <c r="F101" s="115">
        <v>0.09</v>
      </c>
      <c r="G101" s="116"/>
      <c r="H101" s="115">
        <v>0.09</v>
      </c>
      <c r="I101" s="116"/>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0.09</v>
      </c>
      <c r="C105" s="116"/>
      <c r="D105" s="115">
        <v>0.09</v>
      </c>
      <c r="E105" s="116"/>
      <c r="F105" s="115">
        <v>0.09</v>
      </c>
      <c r="G105" s="116"/>
      <c r="H105" s="115">
        <v>0.09</v>
      </c>
      <c r="I105" s="116"/>
    </row>
    <row r="106" spans="1:9" ht="80.25" customHeight="1" x14ac:dyDescent="0.25">
      <c r="A106" s="113" t="s">
        <v>261</v>
      </c>
      <c r="B106" s="504"/>
      <c r="C106" s="505"/>
      <c r="D106" s="504"/>
      <c r="E106" s="505"/>
      <c r="F106" s="504"/>
      <c r="G106" s="505"/>
      <c r="H106" s="504"/>
      <c r="I106" s="505"/>
    </row>
    <row r="107" spans="1:9" ht="80.25" customHeight="1" x14ac:dyDescent="0.25">
      <c r="A107" s="113" t="s">
        <v>262</v>
      </c>
      <c r="B107" s="544"/>
      <c r="C107" s="545"/>
      <c r="D107" s="544"/>
      <c r="E107" s="545"/>
      <c r="F107" s="544"/>
      <c r="G107" s="545"/>
      <c r="H107" s="544"/>
      <c r="I107" s="545"/>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0.09</v>
      </c>
      <c r="C109" s="116"/>
      <c r="D109" s="115">
        <v>0.09</v>
      </c>
      <c r="E109" s="116"/>
      <c r="F109" s="115">
        <v>0.09</v>
      </c>
      <c r="G109" s="116"/>
      <c r="H109" s="115">
        <v>0.09</v>
      </c>
      <c r="I109" s="116"/>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0.1</v>
      </c>
      <c r="C113" s="279"/>
      <c r="D113" s="115">
        <v>0.1</v>
      </c>
      <c r="E113" s="279"/>
      <c r="F113" s="115">
        <v>0.1</v>
      </c>
      <c r="G113" s="279"/>
      <c r="H113" s="115">
        <v>0.1</v>
      </c>
      <c r="I113" s="279"/>
    </row>
    <row r="114" spans="1:9" ht="80.25" customHeight="1" x14ac:dyDescent="0.25">
      <c r="A114" s="113" t="s">
        <v>261</v>
      </c>
      <c r="B114" s="666"/>
      <c r="C114" s="667"/>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308">
        <f t="shared" ref="B116:I116" si="0">(B69+B73+B77+B81+B85+B89+B93+B97+B101+B105+B109+B113)</f>
        <v>0.99999999999999978</v>
      </c>
      <c r="C116" s="119">
        <f t="shared" si="0"/>
        <v>0</v>
      </c>
      <c r="D116" s="119">
        <f t="shared" si="0"/>
        <v>0.99999999999999978</v>
      </c>
      <c r="E116" s="119">
        <f t="shared" si="0"/>
        <v>0</v>
      </c>
      <c r="F116" s="119">
        <f t="shared" si="0"/>
        <v>0.99999999999999978</v>
      </c>
      <c r="G116" s="119">
        <f t="shared" si="0"/>
        <v>0</v>
      </c>
      <c r="H116" s="119">
        <f t="shared" si="0"/>
        <v>0.99999999999999978</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6" fitToHeight="0" orientation="landscape" r:id="rId1"/>
  <rowBreaks count="2" manualBreakCount="2">
    <brk id="49" max="15" man="1"/>
    <brk id="79"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900D547-C834-42DC-8EEF-0DB38C95F3EB}">
          <x14:formula1>
            <xm:f>Listas!$B$2:$B$4</xm:f>
          </x14:formula1>
          <xm:sqref>H35:I36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477A8-14EE-4542-8BCB-F3ADBF035C2A}">
  <sheetPr>
    <pageSetUpPr fitToPage="1"/>
  </sheetPr>
  <dimension ref="A1:L26"/>
  <sheetViews>
    <sheetView zoomScale="120" zoomScaleNormal="120" workbookViewId="0">
      <selection activeCell="AM33" sqref="AM33"/>
    </sheetView>
  </sheetViews>
  <sheetFormatPr baseColWidth="10" defaultColWidth="8.7109375" defaultRowHeight="12.75" x14ac:dyDescent="0.25"/>
  <cols>
    <col min="1" max="1" width="3.28515625" style="265" customWidth="1"/>
    <col min="2" max="2" width="9.28515625" style="265" customWidth="1"/>
    <col min="3" max="3" width="13.140625"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33.14062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7"/>
      <c r="F9" s="587"/>
      <c r="G9" s="587"/>
      <c r="H9" s="587"/>
      <c r="I9" s="587"/>
      <c r="J9" s="587"/>
      <c r="K9" s="587"/>
      <c r="L9" s="638"/>
    </row>
    <row r="10" spans="1:12" ht="51" customHeight="1" x14ac:dyDescent="0.25">
      <c r="A10" s="575" t="s">
        <v>273</v>
      </c>
      <c r="B10" s="575"/>
      <c r="C10" s="575"/>
      <c r="D10" s="589"/>
      <c r="E10" s="576" t="str">
        <f>+ACTIVIDAD_10!B11</f>
        <v>Dinamizar 20 Consejos y Planes Locales de seguridad para las Mujeres en las 20 localidades de Bogotá.</v>
      </c>
      <c r="F10" s="577"/>
      <c r="G10" s="577"/>
      <c r="H10" s="577"/>
      <c r="I10" s="577"/>
      <c r="J10" s="577"/>
      <c r="K10" s="577"/>
      <c r="L10" s="578"/>
    </row>
    <row r="11" spans="1:12" ht="34.5" customHeight="1" x14ac:dyDescent="0.25">
      <c r="A11" s="597" t="s">
        <v>274</v>
      </c>
      <c r="B11" s="598"/>
      <c r="C11" s="598"/>
      <c r="D11" s="596"/>
      <c r="E11" s="639" t="str">
        <f>+ACTIVIDAD_10!I15</f>
        <v>Número de localidades dinamizadas para realizar espacios dirigidos a la preparación, programación y realización de los Consejos y Planes Locales de Seguridad</v>
      </c>
      <c r="F11" s="640"/>
      <c r="G11" s="640"/>
      <c r="H11" s="640"/>
      <c r="I11" s="640"/>
      <c r="J11" s="640"/>
      <c r="K11" s="640"/>
      <c r="L11" s="641"/>
    </row>
    <row r="12" spans="1:12" ht="47.25" customHeight="1" x14ac:dyDescent="0.25">
      <c r="A12" s="579" t="s">
        <v>275</v>
      </c>
      <c r="B12" s="580"/>
      <c r="C12" s="580"/>
      <c r="D12" s="581"/>
      <c r="E12" s="576" t="s">
        <v>719</v>
      </c>
      <c r="F12" s="577"/>
      <c r="G12" s="577"/>
      <c r="H12" s="577"/>
      <c r="I12" s="577"/>
      <c r="J12" s="577"/>
      <c r="K12" s="577"/>
      <c r="L12" s="578"/>
    </row>
    <row r="13" spans="1:12" ht="28.5" customHeight="1" x14ac:dyDescent="0.25">
      <c r="A13" s="579" t="s">
        <v>277</v>
      </c>
      <c r="B13" s="580"/>
      <c r="C13" s="581"/>
      <c r="D13" s="572" t="s">
        <v>382</v>
      </c>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663">
        <v>20</v>
      </c>
      <c r="E16" s="664"/>
      <c r="F16" s="664"/>
      <c r="G16" s="664"/>
      <c r="H16" s="665"/>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234" customHeight="1" x14ac:dyDescent="0.25">
      <c r="A19" s="266">
        <v>1</v>
      </c>
      <c r="B19" s="267" t="s">
        <v>290</v>
      </c>
      <c r="C19" s="572" t="s">
        <v>710</v>
      </c>
      <c r="D19" s="573"/>
      <c r="E19" s="573"/>
      <c r="F19" s="573"/>
      <c r="G19" s="574"/>
      <c r="H19" s="582" t="s">
        <v>711</v>
      </c>
      <c r="I19" s="583"/>
      <c r="J19" s="584" t="s">
        <v>22</v>
      </c>
      <c r="K19" s="585"/>
      <c r="L19" s="267" t="s">
        <v>293</v>
      </c>
    </row>
    <row r="20" spans="1:12" ht="25.5" customHeight="1" x14ac:dyDescent="0.25">
      <c r="A20" s="272" t="s">
        <v>284</v>
      </c>
      <c r="B20" s="579" t="s">
        <v>294</v>
      </c>
      <c r="C20" s="580"/>
      <c r="D20" s="580"/>
      <c r="E20" s="580"/>
      <c r="F20" s="580"/>
      <c r="G20" s="580"/>
      <c r="H20" s="580"/>
      <c r="I20" s="580"/>
      <c r="J20" s="580"/>
      <c r="K20" s="581"/>
      <c r="L20" s="272" t="s">
        <v>295</v>
      </c>
    </row>
    <row r="21" spans="1:12" ht="28.15" customHeight="1" x14ac:dyDescent="0.25">
      <c r="A21" s="266">
        <v>1</v>
      </c>
      <c r="B21" s="627" t="s">
        <v>727</v>
      </c>
      <c r="C21" s="628"/>
      <c r="D21" s="628"/>
      <c r="E21" s="628"/>
      <c r="F21" s="628"/>
      <c r="G21" s="628"/>
      <c r="H21" s="628"/>
      <c r="I21" s="628"/>
      <c r="J21" s="628"/>
      <c r="K21" s="629"/>
      <c r="L21" s="267" t="s">
        <v>22</v>
      </c>
    </row>
    <row r="22" spans="1:12" ht="15.75" customHeight="1" x14ac:dyDescent="0.25">
      <c r="A22" s="579" t="s">
        <v>297</v>
      </c>
      <c r="B22" s="580"/>
      <c r="C22" s="580"/>
      <c r="D22" s="580"/>
      <c r="E22" s="580"/>
      <c r="F22" s="587"/>
      <c r="G22" s="587"/>
      <c r="H22" s="580"/>
      <c r="I22" s="587"/>
      <c r="J22" s="587"/>
      <c r="K22" s="587"/>
      <c r="L22" s="588"/>
    </row>
    <row r="23" spans="1:12" ht="26.25" customHeight="1" x14ac:dyDescent="0.25">
      <c r="A23" s="579" t="s">
        <v>298</v>
      </c>
      <c r="B23" s="580"/>
      <c r="C23" s="581"/>
      <c r="D23" s="627">
        <v>20</v>
      </c>
      <c r="E23" s="628"/>
      <c r="F23" s="575" t="s">
        <v>299</v>
      </c>
      <c r="G23" s="575"/>
      <c r="H23" s="282">
        <v>2024</v>
      </c>
      <c r="I23" s="575" t="s">
        <v>300</v>
      </c>
      <c r="J23" s="589"/>
      <c r="K23" s="668" t="s">
        <v>293</v>
      </c>
      <c r="L23" s="669"/>
    </row>
    <row r="24" spans="1:12" ht="26.25" customHeight="1" x14ac:dyDescent="0.25">
      <c r="A24" s="579" t="s">
        <v>301</v>
      </c>
      <c r="B24" s="580"/>
      <c r="C24" s="581"/>
      <c r="D24" s="572"/>
      <c r="E24" s="573"/>
      <c r="F24" s="590"/>
      <c r="G24" s="590"/>
      <c r="H24" s="573"/>
      <c r="I24" s="590"/>
      <c r="J24" s="590"/>
      <c r="K24" s="590"/>
      <c r="L24" s="591"/>
    </row>
    <row r="25" spans="1:12" ht="45.75" customHeight="1" x14ac:dyDescent="0.25">
      <c r="A25" s="579" t="s">
        <v>302</v>
      </c>
      <c r="B25" s="580"/>
      <c r="C25" s="581"/>
      <c r="D25" s="584"/>
      <c r="E25" s="586"/>
      <c r="F25" s="586"/>
      <c r="G25" s="586"/>
      <c r="H25" s="586"/>
      <c r="I25" s="586"/>
      <c r="J25" s="586"/>
      <c r="K25" s="586"/>
      <c r="L25" s="585"/>
    </row>
    <row r="26" spans="1:12" ht="17.649999999999999" customHeight="1" x14ac:dyDescent="0.25">
      <c r="A26" s="579" t="s">
        <v>303</v>
      </c>
      <c r="B26" s="580"/>
      <c r="C26" s="581"/>
      <c r="D26" s="572"/>
      <c r="E26" s="573"/>
      <c r="F26" s="573"/>
      <c r="G26" s="573"/>
      <c r="H26" s="573"/>
      <c r="I26" s="573"/>
      <c r="J26" s="573"/>
      <c r="K26" s="573"/>
      <c r="L26" s="574"/>
    </row>
  </sheetData>
  <mergeCells count="59">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0:K20"/>
    <mergeCell ref="B21:K21"/>
    <mergeCell ref="A22:L22"/>
    <mergeCell ref="A23:C23"/>
    <mergeCell ref="D23:E23"/>
    <mergeCell ref="F23:G23"/>
    <mergeCell ref="I23:J23"/>
    <mergeCell ref="K23:L23"/>
    <mergeCell ref="A24:C24"/>
    <mergeCell ref="D24:L24"/>
    <mergeCell ref="A25:C25"/>
    <mergeCell ref="D25:L25"/>
    <mergeCell ref="A26:C26"/>
    <mergeCell ref="D26:L26"/>
  </mergeCells>
  <pageMargins left="0.7" right="0.7" top="0.75" bottom="0.75" header="0.3" footer="0.3"/>
  <pageSetup scale="56"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EF1CD5FF-BF19-4D2A-9B77-97B0E1F318A5}">
          <x14:formula1>
            <xm:f>Datos!$K$2:$K$3</xm:f>
          </x14:formula1>
          <xm:sqref>J19:K19</xm:sqref>
        </x14:dataValidation>
        <x14:dataValidation type="list" allowBlank="1" showInputMessage="1" showErrorMessage="1" xr:uid="{00AD72C4-182F-489D-9712-A31EEA45F7DA}">
          <x14:formula1>
            <xm:f>Datos!$K$2:$K$4</xm:f>
          </x14:formula1>
          <xm:sqref>L21</xm:sqref>
        </x14:dataValidation>
        <x14:dataValidation type="list" allowBlank="1" showInputMessage="1" showErrorMessage="1" xr:uid="{1E6DC3C5-FE56-4DDE-8B39-A643C579E1C3}">
          <x14:formula1>
            <xm:f>Datos!$J$2:$J$5</xm:f>
          </x14:formula1>
          <xm:sqref>K16:L16</xm:sqref>
        </x14:dataValidation>
        <x14:dataValidation type="list" allowBlank="1" showInputMessage="1" showErrorMessage="1" xr:uid="{48C10B49-BD2D-4A4B-8433-D84013D45D07}">
          <x14:formula1>
            <xm:f>Datos!$I$2:$I$7</xm:f>
          </x14:formula1>
          <xm:sqref>K15:L15</xm:sqref>
        </x14:dataValidation>
        <x14:dataValidation type="list" allowBlank="1" showInputMessage="1" showErrorMessage="1" xr:uid="{F224524D-818B-4A36-A747-0E92447C0558}">
          <x14:formula1>
            <xm:f>Datos!$H$2:$H$3</xm:f>
          </x14:formula1>
          <xm:sqref>D15:H15</xm:sqref>
        </x14:dataValidation>
        <x14:dataValidation type="list" allowBlank="1" showInputMessage="1" showErrorMessage="1" xr:uid="{232D6068-7C9A-4903-B538-8006B8F51750}">
          <x14:formula1>
            <xm:f>Datos!$G$2:$G$8</xm:f>
          </x14:formula1>
          <xm:sqref>K13:L13</xm:sqref>
        </x14:dataValidation>
        <x14:dataValidation type="list" allowBlank="1" showInputMessage="1" showErrorMessage="1" xr:uid="{2EB96448-A4F7-4FD1-8A51-EEBEED72C9DB}">
          <x14:formula1>
            <xm:f>Datos!$F$2:$F$18</xm:f>
          </x14:formula1>
          <xm:sqref>K8:L8</xm:sqref>
        </x14:dataValidation>
        <x14:dataValidation type="list" allowBlank="1" showInputMessage="1" showErrorMessage="1" xr:uid="{D5516B79-5345-45EA-B4D7-2D58CE11BE4E}">
          <x14:formula1>
            <xm:f>Datos!$E$2:$E$23</xm:f>
          </x14:formula1>
          <xm:sqref>D8:H8</xm:sqref>
        </x14:dataValidation>
        <x14:dataValidation type="list" allowBlank="1" showInputMessage="1" showErrorMessage="1" xr:uid="{BCEFCAF8-9E66-49C9-B16E-E4BC42B3080B}">
          <x14:formula1>
            <xm:f>Datos!$D$2:$D$7</xm:f>
          </x14:formula1>
          <xm:sqref>K7:L7</xm:sqref>
        </x14:dataValidation>
        <x14:dataValidation type="list" allowBlank="1" showInputMessage="1" showErrorMessage="1" xr:uid="{D52A7E37-6549-4D7E-9CB6-F3001BE569F2}">
          <x14:formula1>
            <xm:f>Datos!$C$2:$C$3</xm:f>
          </x14:formula1>
          <xm:sqref>D7:H7</xm:sqref>
        </x14:dataValidation>
        <x14:dataValidation type="list" allowBlank="1" showInputMessage="1" showErrorMessage="1" xr:uid="{682164B2-9F75-4764-AE90-B0A27FA20773}">
          <x14:formula1>
            <xm:f>Datos!$B$2:$B$6</xm:f>
          </x14:formula1>
          <xm:sqref>K6:L6</xm:sqref>
        </x14:dataValidation>
        <x14:dataValidation type="list" allowBlank="1" showInputMessage="1" showErrorMessage="1" xr:uid="{E9EDF536-2AAE-4F87-8277-E4CB26DA7267}">
          <x14:formula1>
            <xm:f>Datos!$A$2:$A$5</xm:f>
          </x14:formula1>
          <xm:sqref>D6:H6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59"/>
  <sheetViews>
    <sheetView showGridLines="0" zoomScale="70" zoomScaleNormal="70" zoomScaleSheetLayoutView="25" workbookViewId="0">
      <selection activeCell="G61" sqref="G61"/>
    </sheetView>
  </sheetViews>
  <sheetFormatPr baseColWidth="10" defaultColWidth="10.85546875" defaultRowHeight="14.25" x14ac:dyDescent="0.25"/>
  <cols>
    <col min="1" max="1" width="42.42578125" style="68" customWidth="1"/>
    <col min="2" max="10" width="35.7109375" style="68" customWidth="1"/>
    <col min="11" max="11" width="14.5703125" style="68" customWidth="1"/>
    <col min="1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686"/>
      <c r="B1" s="511" t="s">
        <v>182</v>
      </c>
      <c r="C1" s="512"/>
      <c r="D1" s="512"/>
      <c r="E1" s="512"/>
      <c r="F1" s="512"/>
      <c r="G1" s="512"/>
      <c r="H1" s="513"/>
      <c r="I1" s="124" t="s">
        <v>121</v>
      </c>
      <c r="J1" s="125"/>
      <c r="M1" s="156"/>
    </row>
    <row r="2" spans="1:25" ht="24" customHeight="1" thickBot="1" x14ac:dyDescent="0.3">
      <c r="A2" s="687"/>
      <c r="B2" s="514" t="s">
        <v>184</v>
      </c>
      <c r="C2" s="515"/>
      <c r="D2" s="515"/>
      <c r="E2" s="515"/>
      <c r="F2" s="515"/>
      <c r="G2" s="515"/>
      <c r="H2" s="516"/>
      <c r="I2" s="124" t="s">
        <v>122</v>
      </c>
      <c r="J2" s="125"/>
      <c r="M2" s="156"/>
    </row>
    <row r="3" spans="1:25" ht="24" customHeight="1" thickBot="1" x14ac:dyDescent="0.3">
      <c r="A3" s="687"/>
      <c r="B3" s="514" t="s">
        <v>186</v>
      </c>
      <c r="C3" s="515"/>
      <c r="D3" s="515"/>
      <c r="E3" s="515"/>
      <c r="F3" s="515"/>
      <c r="G3" s="515"/>
      <c r="H3" s="516"/>
      <c r="I3" s="124" t="s">
        <v>383</v>
      </c>
      <c r="J3" s="125"/>
      <c r="M3" s="156"/>
    </row>
    <row r="4" spans="1:25" ht="24" customHeight="1" thickBot="1" x14ac:dyDescent="0.3">
      <c r="A4" s="688"/>
      <c r="B4" s="517" t="s">
        <v>384</v>
      </c>
      <c r="C4" s="518"/>
      <c r="D4" s="518"/>
      <c r="E4" s="518"/>
      <c r="F4" s="518"/>
      <c r="G4" s="518"/>
      <c r="H4" s="519"/>
      <c r="I4" s="124" t="s">
        <v>189</v>
      </c>
      <c r="J4" s="125"/>
      <c r="M4" s="156"/>
    </row>
    <row r="6" spans="1:25" ht="15" customHeight="1" x14ac:dyDescent="0.25">
      <c r="A6" s="73"/>
      <c r="B6" s="74"/>
      <c r="C6" s="74"/>
      <c r="D6" s="76"/>
      <c r="E6" s="75"/>
      <c r="F6" s="75"/>
      <c r="G6" s="352"/>
      <c r="H6" s="352"/>
      <c r="I6" s="77"/>
      <c r="J6" s="77"/>
      <c r="K6" s="74"/>
      <c r="L6" s="74"/>
      <c r="M6" s="74"/>
      <c r="N6" s="74"/>
      <c r="O6" s="74"/>
      <c r="P6" s="74"/>
      <c r="Q6" s="74"/>
      <c r="R6" s="74"/>
      <c r="S6" s="74"/>
      <c r="T6" s="78"/>
      <c r="U6" s="74"/>
      <c r="V6" s="74"/>
      <c r="X6" s="79"/>
      <c r="Y6" s="80"/>
    </row>
    <row r="7" spans="1:25" ht="15" customHeight="1" x14ac:dyDescent="0.25">
      <c r="A7" s="689" t="s">
        <v>385</v>
      </c>
      <c r="B7" s="693" t="s">
        <v>386</v>
      </c>
      <c r="C7" s="694"/>
      <c r="D7" s="694"/>
      <c r="E7" s="694"/>
      <c r="F7" s="694"/>
      <c r="G7" s="694"/>
      <c r="H7" s="694"/>
      <c r="I7" s="694"/>
      <c r="J7" s="695"/>
      <c r="K7" s="74"/>
      <c r="L7" s="74"/>
      <c r="M7" s="74"/>
      <c r="N7" s="74"/>
      <c r="O7" s="74"/>
      <c r="P7" s="74"/>
      <c r="Q7" s="74"/>
      <c r="R7" s="74"/>
      <c r="S7" s="74"/>
      <c r="T7" s="74"/>
      <c r="U7" s="74"/>
      <c r="V7" s="74"/>
      <c r="W7" s="74"/>
      <c r="X7" s="74"/>
      <c r="Y7" s="74"/>
    </row>
    <row r="8" spans="1:25" ht="15" customHeight="1" x14ac:dyDescent="0.25">
      <c r="A8" s="690"/>
      <c r="B8" s="696"/>
      <c r="C8" s="621"/>
      <c r="D8" s="621"/>
      <c r="E8" s="621"/>
      <c r="F8" s="621"/>
      <c r="G8" s="621"/>
      <c r="H8" s="621"/>
      <c r="I8" s="621"/>
      <c r="J8" s="697"/>
      <c r="K8" s="74"/>
      <c r="L8" s="74"/>
      <c r="M8" s="74"/>
      <c r="N8" s="74"/>
      <c r="O8" s="74"/>
      <c r="P8" s="74"/>
      <c r="Q8" s="74"/>
      <c r="R8" s="74"/>
      <c r="S8" s="74"/>
      <c r="T8" s="74"/>
      <c r="U8" s="74"/>
      <c r="V8" s="74"/>
      <c r="W8" s="74"/>
      <c r="X8" s="74"/>
      <c r="Y8" s="74"/>
    </row>
    <row r="9" spans="1:25" ht="15" customHeight="1" x14ac:dyDescent="0.25">
      <c r="A9" s="690"/>
      <c r="B9" s="696"/>
      <c r="C9" s="621"/>
      <c r="D9" s="621"/>
      <c r="E9" s="621"/>
      <c r="F9" s="621"/>
      <c r="G9" s="621"/>
      <c r="H9" s="621"/>
      <c r="I9" s="621"/>
      <c r="J9" s="697"/>
      <c r="K9" s="74"/>
      <c r="L9" s="74"/>
      <c r="M9" s="74"/>
      <c r="N9" s="74"/>
      <c r="O9" s="74"/>
      <c r="P9" s="74"/>
      <c r="Q9" s="74"/>
      <c r="R9" s="74"/>
      <c r="S9" s="74"/>
      <c r="T9" s="74"/>
      <c r="U9" s="74"/>
      <c r="V9" s="74"/>
      <c r="W9" s="74"/>
      <c r="X9" s="74"/>
      <c r="Y9" s="74"/>
    </row>
    <row r="10" spans="1:25" ht="15" customHeight="1" x14ac:dyDescent="0.25">
      <c r="A10" s="691"/>
      <c r="B10" s="698"/>
      <c r="C10" s="699"/>
      <c r="D10" s="699"/>
      <c r="E10" s="699"/>
      <c r="F10" s="699"/>
      <c r="G10" s="699"/>
      <c r="H10" s="699"/>
      <c r="I10" s="699"/>
      <c r="J10" s="700"/>
      <c r="K10" s="74"/>
      <c r="L10" s="74"/>
      <c r="M10" s="74"/>
      <c r="N10" s="74"/>
      <c r="O10" s="74"/>
      <c r="P10" s="74"/>
      <c r="Q10" s="74"/>
      <c r="R10" s="74"/>
      <c r="S10" s="74"/>
      <c r="T10" s="74"/>
      <c r="U10" s="74"/>
      <c r="V10" s="74"/>
      <c r="W10" s="74"/>
      <c r="X10" s="74"/>
      <c r="Y10" s="74"/>
    </row>
    <row r="11" spans="1:25" ht="9" customHeight="1" x14ac:dyDescent="0.25">
      <c r="A11" s="81"/>
      <c r="B11" s="150"/>
      <c r="C11" s="74"/>
      <c r="D11" s="74"/>
      <c r="E11" s="74"/>
      <c r="F11" s="74"/>
      <c r="G11" s="74"/>
      <c r="H11" s="74"/>
      <c r="I11" s="74"/>
      <c r="J11" s="74"/>
      <c r="K11" s="74"/>
      <c r="L11" s="74"/>
      <c r="M11" s="74"/>
      <c r="N11" s="74"/>
      <c r="O11" s="74"/>
      <c r="P11" s="74"/>
      <c r="Q11" s="74"/>
      <c r="R11" s="74"/>
      <c r="S11" s="74"/>
      <c r="T11" s="74"/>
      <c r="U11" s="74"/>
      <c r="V11" s="74"/>
      <c r="W11" s="74"/>
      <c r="X11" s="74"/>
      <c r="Y11" s="74"/>
    </row>
    <row r="12" spans="1:25" s="151" customFormat="1" ht="21.75" customHeight="1" thickBot="1" x14ac:dyDescent="0.3">
      <c r="A12" s="535" t="s">
        <v>190</v>
      </c>
      <c r="B12" s="229" t="s">
        <v>191</v>
      </c>
      <c r="C12" s="251"/>
      <c r="D12" s="229" t="s">
        <v>192</v>
      </c>
      <c r="E12" s="252"/>
      <c r="F12" s="229" t="s">
        <v>193</v>
      </c>
      <c r="G12" s="252"/>
      <c r="H12" s="229" t="s">
        <v>194</v>
      </c>
      <c r="I12" s="253"/>
    </row>
    <row r="13" spans="1:25" s="151" customFormat="1" ht="21.75" customHeight="1" thickBot="1" x14ac:dyDescent="0.3">
      <c r="A13" s="535"/>
      <c r="B13" s="231" t="s">
        <v>198</v>
      </c>
      <c r="C13" s="161"/>
      <c r="D13" s="229" t="s">
        <v>199</v>
      </c>
      <c r="E13" s="125"/>
      <c r="F13" s="229" t="s">
        <v>200</v>
      </c>
      <c r="G13" s="125"/>
      <c r="H13" s="229" t="s">
        <v>201</v>
      </c>
      <c r="I13" s="253"/>
    </row>
    <row r="14" spans="1:25" s="151" customFormat="1" ht="21.75" customHeight="1" thickBot="1" x14ac:dyDescent="0.3">
      <c r="A14" s="535"/>
      <c r="B14" s="229" t="s">
        <v>203</v>
      </c>
      <c r="C14" s="251"/>
      <c r="D14" s="229" t="s">
        <v>204</v>
      </c>
      <c r="E14" s="125"/>
      <c r="F14" s="229" t="s">
        <v>205</v>
      </c>
      <c r="G14" s="125"/>
      <c r="H14" s="229" t="s">
        <v>206</v>
      </c>
      <c r="I14" s="253"/>
    </row>
    <row r="15" spans="1:25" s="151" customFormat="1" ht="21.75" customHeight="1" thickBot="1" x14ac:dyDescent="0.3">
      <c r="A15" s="68"/>
      <c r="B15" s="68"/>
      <c r="C15" s="68"/>
      <c r="D15" s="68"/>
      <c r="E15" s="68"/>
      <c r="F15" s="68"/>
      <c r="G15" s="68"/>
      <c r="H15" s="68"/>
      <c r="I15" s="68"/>
      <c r="J15" s="68"/>
      <c r="K15" s="68"/>
      <c r="L15" s="167"/>
      <c r="M15" s="168"/>
      <c r="N15" s="168"/>
      <c r="O15" s="168"/>
    </row>
    <row r="16" spans="1:25" s="151" customFormat="1" ht="21.75" customHeight="1" thickBot="1" x14ac:dyDescent="0.3">
      <c r="A16" s="534" t="s">
        <v>195</v>
      </c>
      <c r="B16" s="534"/>
      <c r="C16" s="248" t="s">
        <v>196</v>
      </c>
      <c r="D16" s="496" t="s">
        <v>197</v>
      </c>
      <c r="E16" s="496"/>
      <c r="F16" s="496"/>
      <c r="G16" s="68"/>
      <c r="H16" s="68"/>
      <c r="I16" s="68"/>
      <c r="J16" s="68"/>
      <c r="K16" s="68"/>
      <c r="L16" s="167"/>
      <c r="M16" s="168"/>
      <c r="N16" s="168"/>
      <c r="O16" s="168"/>
    </row>
    <row r="17" spans="1:15" s="151" customFormat="1" ht="21.75" customHeight="1" thickBot="1" x14ac:dyDescent="0.3">
      <c r="A17" s="534"/>
      <c r="B17" s="534"/>
      <c r="C17" s="248" t="s">
        <v>202</v>
      </c>
      <c r="D17" s="496"/>
      <c r="E17" s="496"/>
      <c r="F17" s="496"/>
      <c r="G17" s="68"/>
      <c r="H17" s="68"/>
      <c r="I17" s="68"/>
      <c r="J17" s="68"/>
      <c r="K17" s="68"/>
      <c r="L17" s="167"/>
      <c r="M17" s="168"/>
      <c r="N17" s="168"/>
      <c r="O17" s="168"/>
    </row>
    <row r="18" spans="1:15" s="151" customFormat="1" ht="21.75" customHeight="1" thickBot="1" x14ac:dyDescent="0.3">
      <c r="A18" s="534"/>
      <c r="B18" s="534"/>
      <c r="C18" s="248" t="s">
        <v>207</v>
      </c>
      <c r="D18" s="496"/>
      <c r="E18" s="496"/>
      <c r="F18" s="496"/>
      <c r="G18" s="68"/>
      <c r="H18" s="68"/>
      <c r="I18" s="68"/>
      <c r="J18" s="68"/>
      <c r="K18" s="68"/>
      <c r="L18" s="167"/>
      <c r="M18" s="168"/>
      <c r="N18" s="168"/>
      <c r="O18" s="168"/>
    </row>
    <row r="19" spans="1:15" s="151" customFormat="1" ht="21.75" customHeight="1" x14ac:dyDescent="0.25">
      <c r="A19" s="68"/>
      <c r="B19" s="68"/>
      <c r="C19" s="68"/>
      <c r="D19" s="68"/>
      <c r="E19" s="68"/>
      <c r="F19" s="68"/>
      <c r="G19" s="68"/>
      <c r="H19" s="68"/>
      <c r="I19" s="68"/>
      <c r="J19" s="68"/>
      <c r="K19" s="68"/>
      <c r="L19" s="167"/>
      <c r="M19" s="168"/>
      <c r="N19" s="168"/>
      <c r="O19" s="168"/>
    </row>
    <row r="20" spans="1:15" s="95" customFormat="1" ht="16.5" customHeight="1" x14ac:dyDescent="0.2"/>
    <row r="21" spans="1:15" ht="5.25" customHeight="1" thickBot="1" x14ac:dyDescent="0.3"/>
    <row r="22" spans="1:15" ht="48" customHeight="1" thickBot="1" x14ac:dyDescent="0.3">
      <c r="A22" s="692" t="s">
        <v>387</v>
      </c>
      <c r="B22" s="692"/>
      <c r="C22" s="692"/>
      <c r="D22" s="692"/>
      <c r="E22" s="692"/>
      <c r="F22" s="692"/>
      <c r="G22" s="692"/>
      <c r="H22" s="692"/>
      <c r="I22" s="692"/>
      <c r="J22" s="692"/>
    </row>
    <row r="23" spans="1:15" ht="69.95" customHeight="1" thickBot="1" x14ac:dyDescent="0.3">
      <c r="A23" s="235" t="s">
        <v>218</v>
      </c>
      <c r="B23" s="673" t="s">
        <v>219</v>
      </c>
      <c r="C23" s="680"/>
      <c r="D23" s="674"/>
      <c r="E23" s="236" t="s">
        <v>388</v>
      </c>
      <c r="F23" s="237" t="s">
        <v>389</v>
      </c>
      <c r="G23" s="236" t="s">
        <v>390</v>
      </c>
      <c r="H23" s="673" t="s">
        <v>391</v>
      </c>
      <c r="I23" s="680"/>
      <c r="J23" s="674"/>
    </row>
    <row r="24" spans="1:15" ht="50.25" customHeight="1" thickBot="1" x14ac:dyDescent="0.3">
      <c r="A24" s="204" t="s">
        <v>392</v>
      </c>
      <c r="B24" s="673" t="s">
        <v>393</v>
      </c>
      <c r="C24" s="680"/>
      <c r="D24" s="680"/>
      <c r="E24" s="680"/>
      <c r="F24" s="680"/>
      <c r="G24" s="680"/>
      <c r="H24" s="680"/>
      <c r="I24" s="680"/>
      <c r="J24" s="674"/>
    </row>
    <row r="25" spans="1:15" ht="50.25" customHeight="1" thickBot="1" x14ac:dyDescent="0.3">
      <c r="A25" s="675" t="s">
        <v>394</v>
      </c>
      <c r="B25" s="238">
        <v>2024</v>
      </c>
      <c r="C25" s="239">
        <v>2025</v>
      </c>
      <c r="D25" s="239">
        <v>2026</v>
      </c>
      <c r="E25" s="239">
        <v>2027</v>
      </c>
      <c r="F25" s="240" t="s">
        <v>93</v>
      </c>
      <c r="G25" s="241" t="s">
        <v>395</v>
      </c>
      <c r="H25" s="677" t="s">
        <v>396</v>
      </c>
      <c r="I25" s="678"/>
      <c r="J25" s="679"/>
    </row>
    <row r="26" spans="1:15" ht="50.25" customHeight="1" thickBot="1" x14ac:dyDescent="0.3">
      <c r="A26" s="676"/>
      <c r="B26" s="297">
        <v>6</v>
      </c>
      <c r="C26" s="298">
        <v>6</v>
      </c>
      <c r="D26" s="298">
        <v>6</v>
      </c>
      <c r="E26" s="298">
        <v>6</v>
      </c>
      <c r="F26" s="299">
        <v>6</v>
      </c>
      <c r="G26" s="242">
        <v>6</v>
      </c>
      <c r="H26" s="673" t="s">
        <v>23</v>
      </c>
      <c r="I26" s="680"/>
      <c r="J26" s="674"/>
    </row>
    <row r="27" spans="1:15" ht="52.5" customHeight="1" thickBot="1" x14ac:dyDescent="0.3">
      <c r="A27" s="204"/>
      <c r="B27" s="681" t="s">
        <v>397</v>
      </c>
      <c r="C27" s="682"/>
      <c r="D27" s="682"/>
      <c r="E27" s="682"/>
      <c r="F27" s="682"/>
      <c r="G27" s="682"/>
      <c r="H27" s="682"/>
      <c r="I27" s="682"/>
      <c r="J27" s="683"/>
    </row>
    <row r="28" spans="1:15" s="99" customFormat="1" ht="56.25" customHeight="1" thickBot="1" x14ac:dyDescent="0.3">
      <c r="A28" s="675" t="s">
        <v>237</v>
      </c>
      <c r="B28" s="205" t="s">
        <v>238</v>
      </c>
      <c r="C28" s="235" t="s">
        <v>239</v>
      </c>
      <c r="D28" s="684" t="s">
        <v>240</v>
      </c>
      <c r="E28" s="685"/>
      <c r="F28" s="684" t="s">
        <v>241</v>
      </c>
      <c r="G28" s="685"/>
      <c r="H28" s="205" t="s">
        <v>242</v>
      </c>
      <c r="I28" s="203" t="s">
        <v>243</v>
      </c>
      <c r="J28" s="203" t="s">
        <v>398</v>
      </c>
    </row>
    <row r="29" spans="1:15" ht="90.75" customHeight="1" thickBot="1" x14ac:dyDescent="0.3">
      <c r="A29" s="676"/>
      <c r="B29" s="162">
        <v>6</v>
      </c>
      <c r="C29" s="163"/>
      <c r="D29" s="673"/>
      <c r="E29" s="674"/>
      <c r="F29" s="673"/>
      <c r="G29" s="674"/>
      <c r="H29" s="162"/>
      <c r="I29" s="243"/>
      <c r="J29" s="243"/>
    </row>
    <row r="30" spans="1:15" s="99" customFormat="1" ht="45" customHeight="1" thickBot="1" x14ac:dyDescent="0.3">
      <c r="A30" s="675" t="s">
        <v>244</v>
      </c>
      <c r="B30" s="205" t="s">
        <v>238</v>
      </c>
      <c r="C30" s="205" t="s">
        <v>239</v>
      </c>
      <c r="D30" s="684" t="s">
        <v>240</v>
      </c>
      <c r="E30" s="685"/>
      <c r="F30" s="684" t="s">
        <v>241</v>
      </c>
      <c r="G30" s="685"/>
      <c r="H30" s="205" t="s">
        <v>242</v>
      </c>
      <c r="I30" s="203" t="s">
        <v>243</v>
      </c>
      <c r="J30" s="203" t="s">
        <v>398</v>
      </c>
    </row>
    <row r="31" spans="1:15" ht="87.75" customHeight="1" thickBot="1" x14ac:dyDescent="0.3">
      <c r="A31" s="676"/>
      <c r="B31" s="162">
        <v>6</v>
      </c>
      <c r="C31" s="163"/>
      <c r="D31" s="673"/>
      <c r="E31" s="674"/>
      <c r="F31" s="673"/>
      <c r="G31" s="674"/>
      <c r="H31" s="162"/>
      <c r="I31" s="243"/>
      <c r="J31" s="243"/>
    </row>
    <row r="32" spans="1:15" s="99" customFormat="1" ht="45" customHeight="1" thickBot="1" x14ac:dyDescent="0.3">
      <c r="A32" s="675" t="s">
        <v>245</v>
      </c>
      <c r="B32" s="205" t="s">
        <v>238</v>
      </c>
      <c r="C32" s="205" t="s">
        <v>239</v>
      </c>
      <c r="D32" s="684" t="s">
        <v>240</v>
      </c>
      <c r="E32" s="685"/>
      <c r="F32" s="684" t="s">
        <v>241</v>
      </c>
      <c r="G32" s="685"/>
      <c r="H32" s="205" t="s">
        <v>242</v>
      </c>
      <c r="I32" s="203" t="s">
        <v>243</v>
      </c>
      <c r="J32" s="203" t="s">
        <v>398</v>
      </c>
    </row>
    <row r="33" spans="1:10" ht="90.75" customHeight="1" thickBot="1" x14ac:dyDescent="0.3">
      <c r="A33" s="676"/>
      <c r="B33" s="162">
        <v>6</v>
      </c>
      <c r="C33" s="163"/>
      <c r="D33" s="673"/>
      <c r="E33" s="674"/>
      <c r="F33" s="673"/>
      <c r="G33" s="674"/>
      <c r="H33" s="162"/>
      <c r="I33" s="243"/>
      <c r="J33" s="243"/>
    </row>
    <row r="34" spans="1:10" s="99" customFormat="1" ht="47.25" customHeight="1" thickBot="1" x14ac:dyDescent="0.3">
      <c r="A34" s="675" t="s">
        <v>246</v>
      </c>
      <c r="B34" s="205" t="s">
        <v>238</v>
      </c>
      <c r="C34" s="202" t="s">
        <v>239</v>
      </c>
      <c r="D34" s="684" t="s">
        <v>240</v>
      </c>
      <c r="E34" s="685"/>
      <c r="F34" s="684" t="s">
        <v>241</v>
      </c>
      <c r="G34" s="685"/>
      <c r="H34" s="205" t="s">
        <v>242</v>
      </c>
      <c r="I34" s="205" t="s">
        <v>243</v>
      </c>
      <c r="J34" s="203" t="s">
        <v>398</v>
      </c>
    </row>
    <row r="35" spans="1:10" ht="78.75" customHeight="1" thickBot="1" x14ac:dyDescent="0.3">
      <c r="A35" s="676"/>
      <c r="B35" s="162">
        <v>6</v>
      </c>
      <c r="C35" s="163"/>
      <c r="D35" s="703"/>
      <c r="E35" s="704"/>
      <c r="F35" s="703"/>
      <c r="G35" s="704"/>
      <c r="H35" s="244"/>
      <c r="I35" s="245"/>
      <c r="J35" s="245"/>
    </row>
    <row r="36" spans="1:10" s="99" customFormat="1" ht="47.25" customHeight="1" thickBot="1" x14ac:dyDescent="0.3">
      <c r="A36" s="675" t="s">
        <v>247</v>
      </c>
      <c r="B36" s="205" t="s">
        <v>238</v>
      </c>
      <c r="C36" s="205" t="s">
        <v>239</v>
      </c>
      <c r="D36" s="684" t="s">
        <v>240</v>
      </c>
      <c r="E36" s="685"/>
      <c r="F36" s="684" t="s">
        <v>241</v>
      </c>
      <c r="G36" s="685"/>
      <c r="H36" s="205" t="s">
        <v>242</v>
      </c>
      <c r="I36" s="203" t="s">
        <v>243</v>
      </c>
      <c r="J36" s="203" t="s">
        <v>398</v>
      </c>
    </row>
    <row r="37" spans="1:10" ht="111.75" customHeight="1" thickBot="1" x14ac:dyDescent="0.3">
      <c r="A37" s="676"/>
      <c r="B37" s="162">
        <v>6</v>
      </c>
      <c r="C37" s="163"/>
      <c r="D37" s="701"/>
      <c r="E37" s="702"/>
      <c r="F37" s="701"/>
      <c r="G37" s="702"/>
      <c r="H37" s="162"/>
      <c r="I37" s="246"/>
      <c r="J37" s="246"/>
    </row>
    <row r="38" spans="1:10" s="99" customFormat="1" ht="48.75" customHeight="1" thickBot="1" x14ac:dyDescent="0.3">
      <c r="A38" s="675" t="s">
        <v>248</v>
      </c>
      <c r="B38" s="205" t="s">
        <v>238</v>
      </c>
      <c r="C38" s="205" t="s">
        <v>239</v>
      </c>
      <c r="D38" s="684" t="s">
        <v>240</v>
      </c>
      <c r="E38" s="685"/>
      <c r="F38" s="684" t="s">
        <v>241</v>
      </c>
      <c r="G38" s="685"/>
      <c r="H38" s="205" t="s">
        <v>242</v>
      </c>
      <c r="I38" s="203" t="s">
        <v>243</v>
      </c>
      <c r="J38" s="203" t="s">
        <v>398</v>
      </c>
    </row>
    <row r="39" spans="1:10" ht="120.75" customHeight="1" thickBot="1" x14ac:dyDescent="0.3">
      <c r="A39" s="676"/>
      <c r="B39" s="162">
        <v>6</v>
      </c>
      <c r="C39" s="164"/>
      <c r="D39" s="701"/>
      <c r="E39" s="702"/>
      <c r="F39" s="701"/>
      <c r="G39" s="702"/>
      <c r="H39" s="162"/>
      <c r="I39" s="246"/>
      <c r="J39" s="246"/>
    </row>
    <row r="40" spans="1:10" ht="46.5" customHeight="1" thickBot="1" x14ac:dyDescent="0.3">
      <c r="A40" s="675" t="s">
        <v>249</v>
      </c>
      <c r="B40" s="205" t="s">
        <v>238</v>
      </c>
      <c r="C40" s="235" t="s">
        <v>239</v>
      </c>
      <c r="D40" s="684" t="s">
        <v>240</v>
      </c>
      <c r="E40" s="685"/>
      <c r="F40" s="684" t="s">
        <v>241</v>
      </c>
      <c r="G40" s="685"/>
      <c r="H40" s="205" t="s">
        <v>242</v>
      </c>
      <c r="I40" s="203" t="s">
        <v>243</v>
      </c>
      <c r="J40" s="203" t="s">
        <v>398</v>
      </c>
    </row>
    <row r="41" spans="1:10" ht="120.75" customHeight="1" thickBot="1" x14ac:dyDescent="0.3">
      <c r="A41" s="676"/>
      <c r="B41" s="162">
        <v>6</v>
      </c>
      <c r="C41" s="164"/>
      <c r="D41" s="701"/>
      <c r="E41" s="705"/>
      <c r="F41" s="701"/>
      <c r="G41" s="702"/>
      <c r="H41" s="162"/>
      <c r="I41" s="246"/>
      <c r="J41" s="246"/>
    </row>
    <row r="42" spans="1:10" ht="48.75" customHeight="1" thickBot="1" x14ac:dyDescent="0.3">
      <c r="A42" s="675" t="s">
        <v>250</v>
      </c>
      <c r="B42" s="205" t="s">
        <v>238</v>
      </c>
      <c r="C42" s="235" t="s">
        <v>239</v>
      </c>
      <c r="D42" s="684" t="s">
        <v>240</v>
      </c>
      <c r="E42" s="685"/>
      <c r="F42" s="684" t="s">
        <v>241</v>
      </c>
      <c r="G42" s="685"/>
      <c r="H42" s="205" t="s">
        <v>242</v>
      </c>
      <c r="I42" s="203" t="s">
        <v>243</v>
      </c>
      <c r="J42" s="203" t="s">
        <v>398</v>
      </c>
    </row>
    <row r="43" spans="1:10" ht="78.75" customHeight="1" thickBot="1" x14ac:dyDescent="0.3">
      <c r="A43" s="676"/>
      <c r="B43" s="162">
        <v>6</v>
      </c>
      <c r="C43" s="164"/>
      <c r="D43" s="701"/>
      <c r="E43" s="705"/>
      <c r="F43" s="701"/>
      <c r="G43" s="702"/>
      <c r="H43" s="247"/>
      <c r="I43" s="162"/>
      <c r="J43" s="246"/>
    </row>
    <row r="44" spans="1:10" ht="42.75" customHeight="1" thickBot="1" x14ac:dyDescent="0.3">
      <c r="A44" s="675" t="s">
        <v>251</v>
      </c>
      <c r="B44" s="205" t="s">
        <v>238</v>
      </c>
      <c r="C44" s="235" t="s">
        <v>239</v>
      </c>
      <c r="D44" s="684" t="s">
        <v>240</v>
      </c>
      <c r="E44" s="685"/>
      <c r="F44" s="684" t="s">
        <v>241</v>
      </c>
      <c r="G44" s="685"/>
      <c r="H44" s="205" t="s">
        <v>242</v>
      </c>
      <c r="I44" s="203" t="s">
        <v>243</v>
      </c>
      <c r="J44" s="203" t="s">
        <v>398</v>
      </c>
    </row>
    <row r="45" spans="1:10" ht="90.75" customHeight="1" thickBot="1" x14ac:dyDescent="0.3">
      <c r="A45" s="676"/>
      <c r="B45" s="162">
        <v>6</v>
      </c>
      <c r="C45" s="164"/>
      <c r="D45" s="701"/>
      <c r="E45" s="702"/>
      <c r="F45" s="701"/>
      <c r="G45" s="702"/>
      <c r="H45" s="162"/>
      <c r="I45" s="162"/>
      <c r="J45" s="162"/>
    </row>
    <row r="46" spans="1:10" ht="45" customHeight="1" thickBot="1" x14ac:dyDescent="0.3">
      <c r="A46" s="675" t="s">
        <v>252</v>
      </c>
      <c r="B46" s="205" t="s">
        <v>238</v>
      </c>
      <c r="C46" s="235" t="s">
        <v>239</v>
      </c>
      <c r="D46" s="684" t="s">
        <v>240</v>
      </c>
      <c r="E46" s="685"/>
      <c r="F46" s="684" t="s">
        <v>241</v>
      </c>
      <c r="G46" s="685"/>
      <c r="H46" s="205" t="s">
        <v>242</v>
      </c>
      <c r="I46" s="203" t="s">
        <v>243</v>
      </c>
      <c r="J46" s="203" t="s">
        <v>398</v>
      </c>
    </row>
    <row r="47" spans="1:10" ht="96.75" customHeight="1" thickBot="1" x14ac:dyDescent="0.3">
      <c r="A47" s="676"/>
      <c r="B47" s="162">
        <v>6</v>
      </c>
      <c r="C47" s="164"/>
      <c r="D47" s="701"/>
      <c r="E47" s="702"/>
      <c r="F47" s="701"/>
      <c r="G47" s="702"/>
      <c r="H47" s="162"/>
      <c r="I47" s="246"/>
      <c r="J47" s="246"/>
    </row>
    <row r="48" spans="1:10" ht="46.5" customHeight="1" thickBot="1" x14ac:dyDescent="0.3">
      <c r="A48" s="675" t="s">
        <v>253</v>
      </c>
      <c r="B48" s="205" t="s">
        <v>238</v>
      </c>
      <c r="C48" s="235" t="s">
        <v>239</v>
      </c>
      <c r="D48" s="684" t="s">
        <v>240</v>
      </c>
      <c r="E48" s="685"/>
      <c r="F48" s="684" t="s">
        <v>241</v>
      </c>
      <c r="G48" s="685"/>
      <c r="H48" s="205" t="s">
        <v>242</v>
      </c>
      <c r="I48" s="203" t="s">
        <v>243</v>
      </c>
      <c r="J48" s="203" t="s">
        <v>398</v>
      </c>
    </row>
    <row r="49" spans="1:10" ht="93.75" customHeight="1" thickBot="1" x14ac:dyDescent="0.3">
      <c r="A49" s="676"/>
      <c r="B49" s="162">
        <v>6</v>
      </c>
      <c r="C49" s="164"/>
      <c r="D49" s="701"/>
      <c r="E49" s="702"/>
      <c r="F49" s="705"/>
      <c r="G49" s="705"/>
      <c r="H49" s="162"/>
      <c r="I49" s="162"/>
      <c r="J49" s="162"/>
    </row>
    <row r="50" spans="1:10" ht="48.75" customHeight="1" thickBot="1" x14ac:dyDescent="0.3">
      <c r="A50" s="675" t="s">
        <v>254</v>
      </c>
      <c r="B50" s="205" t="s">
        <v>238</v>
      </c>
      <c r="C50" s="235" t="s">
        <v>239</v>
      </c>
      <c r="D50" s="684" t="s">
        <v>240</v>
      </c>
      <c r="E50" s="685"/>
      <c r="F50" s="684" t="s">
        <v>241</v>
      </c>
      <c r="G50" s="685"/>
      <c r="H50" s="205" t="s">
        <v>242</v>
      </c>
      <c r="I50" s="203" t="s">
        <v>243</v>
      </c>
      <c r="J50" s="203" t="s">
        <v>398</v>
      </c>
    </row>
    <row r="51" spans="1:10" ht="87.75" customHeight="1" thickBot="1" x14ac:dyDescent="0.3">
      <c r="A51" s="676"/>
      <c r="B51" s="162">
        <v>6</v>
      </c>
      <c r="C51" s="164"/>
      <c r="D51" s="701"/>
      <c r="E51" s="702"/>
      <c r="F51" s="701"/>
      <c r="G51" s="702"/>
      <c r="H51" s="162"/>
      <c r="I51" s="162"/>
      <c r="J51" s="162"/>
    </row>
    <row r="53" spans="1:10" ht="15" thickBot="1" x14ac:dyDescent="0.3"/>
    <row r="54" spans="1:10" ht="48" customHeight="1" thickBot="1" x14ac:dyDescent="0.3">
      <c r="A54" s="671" t="s">
        <v>399</v>
      </c>
      <c r="B54" s="254" t="s">
        <v>400</v>
      </c>
      <c r="C54" s="254"/>
      <c r="D54" s="670" t="s">
        <v>401</v>
      </c>
      <c r="E54" s="254" t="s">
        <v>400</v>
      </c>
      <c r="F54" s="254"/>
      <c r="G54" s="670" t="s">
        <v>402</v>
      </c>
      <c r="H54" s="254" t="s">
        <v>403</v>
      </c>
      <c r="I54" s="672"/>
      <c r="J54" s="672"/>
    </row>
    <row r="55" spans="1:10" ht="48" customHeight="1" thickBot="1" x14ac:dyDescent="0.3">
      <c r="A55" s="671"/>
      <c r="B55" s="254" t="s">
        <v>404</v>
      </c>
      <c r="C55" s="254" t="s">
        <v>405</v>
      </c>
      <c r="D55" s="670"/>
      <c r="E55" s="254" t="s">
        <v>404</v>
      </c>
      <c r="F55" s="254" t="s">
        <v>406</v>
      </c>
      <c r="G55" s="670"/>
      <c r="H55" s="254" t="s">
        <v>407</v>
      </c>
      <c r="I55" s="672"/>
      <c r="J55" s="672"/>
    </row>
    <row r="56" spans="1:10" ht="48" customHeight="1" thickBot="1" x14ac:dyDescent="0.3">
      <c r="A56" s="671"/>
      <c r="B56" s="254" t="s">
        <v>408</v>
      </c>
      <c r="C56" s="363" t="s">
        <v>409</v>
      </c>
      <c r="D56" s="670"/>
      <c r="E56" s="254" t="s">
        <v>408</v>
      </c>
      <c r="F56" s="254" t="s">
        <v>410</v>
      </c>
      <c r="G56" s="670"/>
      <c r="H56" s="254" t="s">
        <v>411</v>
      </c>
      <c r="I56" s="672"/>
      <c r="J56" s="672"/>
    </row>
    <row r="57" spans="1:10" ht="48" customHeight="1" thickBot="1" x14ac:dyDescent="0.3">
      <c r="A57" s="671"/>
      <c r="B57" s="254" t="s">
        <v>400</v>
      </c>
      <c r="C57" s="254"/>
      <c r="D57" s="670"/>
      <c r="E57" s="254" t="s">
        <v>400</v>
      </c>
      <c r="F57" s="254"/>
      <c r="G57" s="670"/>
      <c r="H57" s="254" t="s">
        <v>403</v>
      </c>
      <c r="I57" s="672"/>
      <c r="J57" s="672"/>
    </row>
    <row r="58" spans="1:10" ht="48" customHeight="1" thickBot="1" x14ac:dyDescent="0.3">
      <c r="A58" s="671"/>
      <c r="B58" s="254" t="s">
        <v>404</v>
      </c>
      <c r="C58" s="254"/>
      <c r="D58" s="670"/>
      <c r="E58" s="254" t="s">
        <v>404</v>
      </c>
      <c r="F58" s="254" t="s">
        <v>412</v>
      </c>
      <c r="G58" s="670"/>
      <c r="H58" s="254" t="s">
        <v>407</v>
      </c>
      <c r="I58" s="672"/>
      <c r="J58" s="672"/>
    </row>
    <row r="59" spans="1:10" ht="48" customHeight="1" thickBot="1" x14ac:dyDescent="0.3">
      <c r="A59" s="671"/>
      <c r="B59" s="254" t="s">
        <v>408</v>
      </c>
      <c r="C59" s="254"/>
      <c r="D59" s="670"/>
      <c r="E59" s="254" t="s">
        <v>408</v>
      </c>
      <c r="F59" s="254" t="s">
        <v>413</v>
      </c>
      <c r="G59" s="670"/>
      <c r="H59" s="254" t="s">
        <v>411</v>
      </c>
      <c r="I59" s="672"/>
      <c r="J59" s="672"/>
    </row>
  </sheetData>
  <mergeCells count="8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D29:E29"/>
    <mergeCell ref="F29:G29"/>
    <mergeCell ref="A25:A26"/>
    <mergeCell ref="H25:J25"/>
    <mergeCell ref="H26:J26"/>
    <mergeCell ref="B27:J27"/>
    <mergeCell ref="A28:A29"/>
    <mergeCell ref="D28:E28"/>
    <mergeCell ref="F28:G28"/>
    <mergeCell ref="D54:D59"/>
    <mergeCell ref="A54:A59"/>
    <mergeCell ref="G54:G59"/>
    <mergeCell ref="I54:J54"/>
    <mergeCell ref="I55:J55"/>
    <mergeCell ref="I56:J56"/>
    <mergeCell ref="I57:J57"/>
    <mergeCell ref="I58:J58"/>
    <mergeCell ref="I59:J59"/>
  </mergeCells>
  <pageMargins left="0.25" right="0.25" top="0.75" bottom="0.75" header="0.3" footer="0.3"/>
  <pageSetup scale="35" fitToHeight="0" orientation="landscape" r:id="rId1"/>
  <rowBreaks count="1" manualBreakCount="1">
    <brk id="37" max="1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pageSetUpPr fitToPage="1"/>
  </sheetPr>
  <dimension ref="A1:L26"/>
  <sheetViews>
    <sheetView zoomScale="120" zoomScaleNormal="120" workbookViewId="0">
      <selection activeCell="H19" sqref="H19:I19"/>
    </sheetView>
  </sheetViews>
  <sheetFormatPr baseColWidth="10" defaultColWidth="8.7109375" defaultRowHeight="12.75" x14ac:dyDescent="0.25"/>
  <cols>
    <col min="1" max="1" width="6.5703125" style="265" customWidth="1"/>
    <col min="2" max="2" width="9.28515625" style="265" customWidth="1"/>
    <col min="3" max="3" width="10"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24.8554687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7"/>
      <c r="F9" s="587"/>
      <c r="G9" s="587"/>
      <c r="H9" s="587"/>
      <c r="I9" s="587"/>
      <c r="J9" s="587"/>
      <c r="K9" s="587"/>
      <c r="L9" s="638"/>
    </row>
    <row r="10" spans="1:12" ht="41.25" customHeight="1" x14ac:dyDescent="0.25">
      <c r="A10" s="575" t="s">
        <v>218</v>
      </c>
      <c r="B10" s="575"/>
      <c r="C10" s="575"/>
      <c r="D10" s="575"/>
      <c r="E10" s="706" t="str">
        <f>+'META_1 PDD'!B23</f>
        <v>Implementar en 6 casas refugio, los servicios con enfoque diferencial, brindando atención a mujeres víctimas de violencia y sus sistemas familiares dependientes. Entre otras, incluyendo una casa para mujeres de la ruralidad y campesinas y, un modelo intermedio.</v>
      </c>
      <c r="F10" s="706"/>
      <c r="G10" s="706"/>
      <c r="H10" s="706"/>
      <c r="I10" s="706"/>
      <c r="J10" s="706"/>
      <c r="K10" s="706"/>
      <c r="L10" s="706"/>
    </row>
    <row r="11" spans="1:12" ht="34.5" customHeight="1" x14ac:dyDescent="0.25">
      <c r="A11" s="597" t="s">
        <v>274</v>
      </c>
      <c r="B11" s="598"/>
      <c r="C11" s="598"/>
      <c r="D11" s="596"/>
      <c r="E11" s="639" t="str">
        <f>+'META_1 PDD'!B24</f>
        <v>3864 - Número de casas refugio con operación cualificada en la acogida y atención a mujeres víctimas y sus sistemas familiares, con enfoque diferencial.</v>
      </c>
      <c r="F11" s="640"/>
      <c r="G11" s="640"/>
      <c r="H11" s="640"/>
      <c r="I11" s="640"/>
      <c r="J11" s="640"/>
      <c r="K11" s="640"/>
      <c r="L11" s="641"/>
    </row>
    <row r="12" spans="1:12" ht="47.25" customHeight="1" x14ac:dyDescent="0.25">
      <c r="A12" s="579" t="s">
        <v>275</v>
      </c>
      <c r="B12" s="580"/>
      <c r="C12" s="580"/>
      <c r="D12" s="581"/>
      <c r="E12" s="576" t="s">
        <v>276</v>
      </c>
      <c r="F12" s="577"/>
      <c r="G12" s="577"/>
      <c r="H12" s="577"/>
      <c r="I12" s="577"/>
      <c r="J12" s="577"/>
      <c r="K12" s="577"/>
      <c r="L12" s="578"/>
    </row>
    <row r="13" spans="1:12" ht="28.5" customHeight="1" x14ac:dyDescent="0.25">
      <c r="A13" s="579" t="s">
        <v>277</v>
      </c>
      <c r="B13" s="580"/>
      <c r="C13" s="581"/>
      <c r="D13" s="572">
        <v>3864</v>
      </c>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592">
        <f>+ACTIVIDAD_1!C36</f>
        <v>6</v>
      </c>
      <c r="E16" s="593"/>
      <c r="F16" s="593"/>
      <c r="G16" s="593"/>
      <c r="H16" s="594"/>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244.5" customHeight="1" x14ac:dyDescent="0.25">
      <c r="A19" s="266">
        <v>1</v>
      </c>
      <c r="B19" s="267" t="s">
        <v>290</v>
      </c>
      <c r="C19" s="572" t="s">
        <v>291</v>
      </c>
      <c r="D19" s="573"/>
      <c r="E19" s="573"/>
      <c r="F19" s="573"/>
      <c r="G19" s="574"/>
      <c r="H19" s="582" t="s">
        <v>292</v>
      </c>
      <c r="I19" s="583"/>
      <c r="J19" s="584" t="s">
        <v>22</v>
      </c>
      <c r="K19" s="585"/>
      <c r="L19" s="267" t="s">
        <v>293</v>
      </c>
    </row>
    <row r="20" spans="1:12" ht="25.5" customHeight="1" x14ac:dyDescent="0.25">
      <c r="A20" s="272" t="s">
        <v>284</v>
      </c>
      <c r="B20" s="579" t="s">
        <v>294</v>
      </c>
      <c r="C20" s="580"/>
      <c r="D20" s="580"/>
      <c r="E20" s="580"/>
      <c r="F20" s="580"/>
      <c r="G20" s="580"/>
      <c r="H20" s="580"/>
      <c r="I20" s="580"/>
      <c r="J20" s="580"/>
      <c r="K20" s="581"/>
      <c r="L20" s="272" t="s">
        <v>295</v>
      </c>
    </row>
    <row r="21" spans="1:12" ht="28.15" customHeight="1" x14ac:dyDescent="0.25">
      <c r="A21" s="266">
        <v>1</v>
      </c>
      <c r="B21" s="572" t="s">
        <v>296</v>
      </c>
      <c r="C21" s="573"/>
      <c r="D21" s="573"/>
      <c r="E21" s="573"/>
      <c r="F21" s="573"/>
      <c r="G21" s="573"/>
      <c r="H21" s="573"/>
      <c r="I21" s="573"/>
      <c r="J21" s="573"/>
      <c r="K21" s="574"/>
      <c r="L21" s="267" t="s">
        <v>22</v>
      </c>
    </row>
    <row r="22" spans="1:12" ht="15.75" customHeight="1" x14ac:dyDescent="0.25">
      <c r="A22" s="579" t="s">
        <v>297</v>
      </c>
      <c r="B22" s="580"/>
      <c r="C22" s="580"/>
      <c r="D22" s="580"/>
      <c r="E22" s="580"/>
      <c r="F22" s="587"/>
      <c r="G22" s="587"/>
      <c r="H22" s="580"/>
      <c r="I22" s="587"/>
      <c r="J22" s="587"/>
      <c r="K22" s="580"/>
      <c r="L22" s="588"/>
    </row>
    <row r="23" spans="1:12" ht="26.25" customHeight="1" x14ac:dyDescent="0.25">
      <c r="A23" s="579" t="s">
        <v>298</v>
      </c>
      <c r="B23" s="580"/>
      <c r="C23" s="581"/>
      <c r="D23" s="572">
        <v>6</v>
      </c>
      <c r="E23" s="573"/>
      <c r="F23" s="575" t="s">
        <v>299</v>
      </c>
      <c r="G23" s="575"/>
      <c r="H23" s="282">
        <v>2024</v>
      </c>
      <c r="I23" s="575" t="s">
        <v>300</v>
      </c>
      <c r="J23" s="575"/>
      <c r="L23" s="267" t="s">
        <v>293</v>
      </c>
    </row>
    <row r="24" spans="1:12" ht="26.25" customHeight="1" x14ac:dyDescent="0.25">
      <c r="A24" s="579" t="s">
        <v>301</v>
      </c>
      <c r="B24" s="580"/>
      <c r="C24" s="581"/>
      <c r="D24" s="572"/>
      <c r="E24" s="573"/>
      <c r="F24" s="590"/>
      <c r="G24" s="590"/>
      <c r="H24" s="573"/>
      <c r="I24" s="590"/>
      <c r="J24" s="590"/>
      <c r="K24" s="573"/>
      <c r="L24" s="591"/>
    </row>
    <row r="25" spans="1:12" ht="45.75" customHeight="1" x14ac:dyDescent="0.25">
      <c r="A25" s="579" t="s">
        <v>302</v>
      </c>
      <c r="B25" s="580"/>
      <c r="C25" s="581"/>
      <c r="D25" s="584"/>
      <c r="E25" s="586"/>
      <c r="F25" s="586"/>
      <c r="G25" s="586"/>
      <c r="H25" s="586"/>
      <c r="I25" s="586"/>
      <c r="J25" s="586"/>
      <c r="K25" s="586"/>
      <c r="L25" s="585"/>
    </row>
    <row r="26" spans="1:12" ht="17.649999999999999" customHeight="1" x14ac:dyDescent="0.25">
      <c r="A26" s="579" t="s">
        <v>303</v>
      </c>
      <c r="B26" s="580"/>
      <c r="C26" s="581"/>
      <c r="D26" s="572"/>
      <c r="E26" s="573"/>
      <c r="F26" s="573"/>
      <c r="G26" s="573"/>
      <c r="H26" s="573"/>
      <c r="I26" s="573"/>
      <c r="J26" s="573"/>
      <c r="K26" s="573"/>
      <c r="L26" s="574"/>
    </row>
  </sheetData>
  <mergeCells count="58">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0:K20"/>
    <mergeCell ref="B21:K21"/>
    <mergeCell ref="A22:L22"/>
    <mergeCell ref="A23:C23"/>
    <mergeCell ref="D23:E23"/>
    <mergeCell ref="F23:G23"/>
    <mergeCell ref="I23:J23"/>
    <mergeCell ref="A24:C24"/>
    <mergeCell ref="D24:L24"/>
    <mergeCell ref="A25:C25"/>
    <mergeCell ref="D25:L25"/>
    <mergeCell ref="A26:C26"/>
    <mergeCell ref="D26:L26"/>
  </mergeCells>
  <pageMargins left="0.7" right="0.7" top="0.75" bottom="0.75" header="0.3" footer="0.3"/>
  <pageSetup scale="5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J19:K19</xm:sqref>
        </x14:dataValidation>
        <x14:dataValidation type="list" allowBlank="1" showInputMessage="1" showErrorMessage="1" xr:uid="{5D92F263-19BF-4B6E-9F63-12025280D0D9}">
          <x14:formula1>
            <xm:f>Datos!$K$2:$K$4</xm:f>
          </x14:formula1>
          <xm:sqref>L21</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theme="7" tint="0.39997558519241921"/>
    <pageSetUpPr fitToPage="1"/>
  </sheetPr>
  <dimension ref="A1:Y60"/>
  <sheetViews>
    <sheetView showGridLines="0" zoomScale="70" zoomScaleNormal="70" zoomScaleSheetLayoutView="20" workbookViewId="0">
      <selection activeCell="C51" sqref="C51"/>
    </sheetView>
  </sheetViews>
  <sheetFormatPr baseColWidth="10" defaultColWidth="10.85546875" defaultRowHeight="14.25" x14ac:dyDescent="0.25"/>
  <cols>
    <col min="1" max="1" width="42.42578125" style="68" customWidth="1"/>
    <col min="2" max="10" width="35.7109375" style="68" customWidth="1"/>
    <col min="11" max="11" width="21.42578125" style="68" customWidth="1"/>
    <col min="1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686"/>
      <c r="B1" s="511" t="s">
        <v>182</v>
      </c>
      <c r="C1" s="512"/>
      <c r="D1" s="512"/>
      <c r="E1" s="512"/>
      <c r="F1" s="512"/>
      <c r="G1" s="512"/>
      <c r="H1" s="513"/>
      <c r="I1" s="124" t="s">
        <v>121</v>
      </c>
      <c r="J1" s="125"/>
      <c r="M1" s="156"/>
    </row>
    <row r="2" spans="1:25" ht="24" customHeight="1" thickBot="1" x14ac:dyDescent="0.3">
      <c r="A2" s="687"/>
      <c r="B2" s="514" t="s">
        <v>184</v>
      </c>
      <c r="C2" s="515"/>
      <c r="D2" s="515"/>
      <c r="E2" s="515"/>
      <c r="F2" s="515"/>
      <c r="G2" s="515"/>
      <c r="H2" s="516"/>
      <c r="I2" s="124" t="s">
        <v>122</v>
      </c>
      <c r="J2" s="125"/>
      <c r="M2" s="156"/>
    </row>
    <row r="3" spans="1:25" ht="24" customHeight="1" thickBot="1" x14ac:dyDescent="0.3">
      <c r="A3" s="687"/>
      <c r="B3" s="514" t="s">
        <v>186</v>
      </c>
      <c r="C3" s="515"/>
      <c r="D3" s="515"/>
      <c r="E3" s="515"/>
      <c r="F3" s="515"/>
      <c r="G3" s="515"/>
      <c r="H3" s="516"/>
      <c r="I3" s="124" t="s">
        <v>383</v>
      </c>
      <c r="J3" s="125"/>
      <c r="M3" s="156"/>
    </row>
    <row r="4" spans="1:25" ht="24" customHeight="1" thickBot="1" x14ac:dyDescent="0.3">
      <c r="A4" s="688"/>
      <c r="B4" s="517" t="s">
        <v>384</v>
      </c>
      <c r="C4" s="518"/>
      <c r="D4" s="518"/>
      <c r="E4" s="518"/>
      <c r="F4" s="518"/>
      <c r="G4" s="518"/>
      <c r="H4" s="519"/>
      <c r="I4" s="124" t="s">
        <v>189</v>
      </c>
      <c r="J4" s="125"/>
      <c r="M4" s="156"/>
    </row>
    <row r="6" spans="1:25" ht="15" customHeight="1" x14ac:dyDescent="0.25">
      <c r="A6" s="73"/>
      <c r="B6" s="74"/>
      <c r="C6" s="74"/>
      <c r="D6" s="76"/>
      <c r="E6" s="75"/>
      <c r="F6" s="75"/>
      <c r="G6" s="352"/>
      <c r="H6" s="352"/>
      <c r="I6" s="77"/>
      <c r="J6" s="77"/>
      <c r="K6" s="74"/>
      <c r="L6" s="74"/>
      <c r="M6" s="74"/>
      <c r="N6" s="74"/>
      <c r="O6" s="74"/>
      <c r="P6" s="74"/>
      <c r="Q6" s="74"/>
      <c r="R6" s="74"/>
      <c r="S6" s="74"/>
      <c r="T6" s="78"/>
      <c r="U6" s="74"/>
      <c r="V6" s="74"/>
      <c r="X6" s="79"/>
      <c r="Y6" s="80"/>
    </row>
    <row r="7" spans="1:25" ht="15" customHeight="1" x14ac:dyDescent="0.25">
      <c r="A7" s="689" t="s">
        <v>385</v>
      </c>
      <c r="B7" s="707" t="s">
        <v>386</v>
      </c>
      <c r="C7" s="708"/>
      <c r="D7" s="708"/>
      <c r="E7" s="708"/>
      <c r="F7" s="708"/>
      <c r="G7" s="708"/>
      <c r="H7" s="708"/>
      <c r="I7" s="708"/>
      <c r="J7" s="709"/>
      <c r="K7" s="74"/>
      <c r="L7" s="74"/>
      <c r="M7" s="74"/>
      <c r="N7" s="74"/>
      <c r="O7" s="74"/>
      <c r="P7" s="74"/>
      <c r="Q7" s="74"/>
      <c r="R7" s="74"/>
      <c r="S7" s="74"/>
      <c r="T7" s="74"/>
      <c r="U7" s="74"/>
      <c r="V7" s="74"/>
      <c r="W7" s="74"/>
      <c r="X7" s="74"/>
      <c r="Y7" s="74"/>
    </row>
    <row r="8" spans="1:25" ht="15" customHeight="1" x14ac:dyDescent="0.25">
      <c r="A8" s="690"/>
      <c r="B8" s="710"/>
      <c r="C8" s="524"/>
      <c r="D8" s="524"/>
      <c r="E8" s="524"/>
      <c r="F8" s="524"/>
      <c r="G8" s="524"/>
      <c r="H8" s="524"/>
      <c r="I8" s="524"/>
      <c r="J8" s="711"/>
      <c r="K8" s="74"/>
      <c r="L8" s="74"/>
      <c r="M8" s="74"/>
      <c r="N8" s="74"/>
      <c r="O8" s="74"/>
      <c r="P8" s="74"/>
      <c r="Q8" s="74"/>
      <c r="R8" s="74"/>
      <c r="S8" s="74"/>
      <c r="T8" s="74"/>
      <c r="U8" s="74"/>
      <c r="V8" s="74"/>
      <c r="W8" s="74"/>
      <c r="X8" s="74"/>
      <c r="Y8" s="74"/>
    </row>
    <row r="9" spans="1:25" ht="15" customHeight="1" x14ac:dyDescent="0.25">
      <c r="A9" s="690"/>
      <c r="B9" s="710"/>
      <c r="C9" s="524"/>
      <c r="D9" s="524"/>
      <c r="E9" s="524"/>
      <c r="F9" s="524"/>
      <c r="G9" s="524"/>
      <c r="H9" s="524"/>
      <c r="I9" s="524"/>
      <c r="J9" s="711"/>
      <c r="K9" s="74"/>
      <c r="L9" s="74"/>
      <c r="M9" s="74"/>
      <c r="N9" s="74"/>
      <c r="O9" s="74"/>
      <c r="P9" s="74"/>
      <c r="Q9" s="74"/>
      <c r="R9" s="74"/>
      <c r="S9" s="74"/>
      <c r="T9" s="74"/>
      <c r="U9" s="74"/>
      <c r="V9" s="74"/>
      <c r="W9" s="74"/>
      <c r="X9" s="74"/>
      <c r="Y9" s="74"/>
    </row>
    <row r="10" spans="1:25" ht="15" customHeight="1" x14ac:dyDescent="0.25">
      <c r="A10" s="691"/>
      <c r="B10" s="712"/>
      <c r="C10" s="713"/>
      <c r="D10" s="713"/>
      <c r="E10" s="713"/>
      <c r="F10" s="713"/>
      <c r="G10" s="713"/>
      <c r="H10" s="713"/>
      <c r="I10" s="713"/>
      <c r="J10" s="714"/>
      <c r="K10" s="74"/>
      <c r="L10" s="74"/>
      <c r="M10" s="74"/>
      <c r="N10" s="74"/>
      <c r="O10" s="74"/>
      <c r="P10" s="74"/>
      <c r="Q10" s="74"/>
      <c r="R10" s="74"/>
      <c r="S10" s="74"/>
      <c r="T10" s="74"/>
      <c r="U10" s="74"/>
      <c r="V10" s="74"/>
      <c r="W10" s="74"/>
      <c r="X10" s="74"/>
      <c r="Y10" s="74"/>
    </row>
    <row r="11" spans="1:25" ht="9" customHeight="1" x14ac:dyDescent="0.25">
      <c r="A11" s="81"/>
      <c r="B11" s="150"/>
      <c r="C11" s="74"/>
      <c r="D11" s="74"/>
      <c r="E11" s="74"/>
      <c r="F11" s="74"/>
      <c r="G11" s="74"/>
      <c r="H11" s="74"/>
      <c r="I11" s="74"/>
      <c r="J11" s="74"/>
      <c r="K11" s="74"/>
      <c r="L11" s="74"/>
      <c r="M11" s="74"/>
      <c r="N11" s="74"/>
      <c r="O11" s="74"/>
      <c r="P11" s="74"/>
      <c r="Q11" s="74"/>
      <c r="R11" s="74"/>
      <c r="S11" s="74"/>
      <c r="T11" s="74"/>
      <c r="U11" s="74"/>
      <c r="V11" s="74"/>
      <c r="W11" s="74"/>
      <c r="X11" s="74"/>
      <c r="Y11" s="74"/>
    </row>
    <row r="12" spans="1:25" s="151" customFormat="1" ht="21.75" customHeight="1" thickBot="1" x14ac:dyDescent="0.3">
      <c r="A12" s="535" t="s">
        <v>190</v>
      </c>
      <c r="B12" s="229" t="s">
        <v>191</v>
      </c>
      <c r="C12" s="251"/>
      <c r="D12" s="229" t="s">
        <v>192</v>
      </c>
      <c r="E12" s="252"/>
      <c r="F12" s="229" t="s">
        <v>193</v>
      </c>
      <c r="G12" s="252"/>
      <c r="H12" s="229" t="s">
        <v>194</v>
      </c>
      <c r="I12" s="253"/>
    </row>
    <row r="13" spans="1:25" s="151" customFormat="1" ht="21.75" customHeight="1" thickBot="1" x14ac:dyDescent="0.3">
      <c r="A13" s="535"/>
      <c r="B13" s="231" t="s">
        <v>198</v>
      </c>
      <c r="C13" s="161"/>
      <c r="D13" s="229" t="s">
        <v>199</v>
      </c>
      <c r="E13" s="125"/>
      <c r="F13" s="229" t="s">
        <v>200</v>
      </c>
      <c r="G13" s="125"/>
      <c r="H13" s="229" t="s">
        <v>201</v>
      </c>
      <c r="I13" s="253"/>
    </row>
    <row r="14" spans="1:25" s="151" customFormat="1" ht="21.75" customHeight="1" thickBot="1" x14ac:dyDescent="0.3">
      <c r="A14" s="535"/>
      <c r="B14" s="229" t="s">
        <v>203</v>
      </c>
      <c r="C14" s="251"/>
      <c r="D14" s="229" t="s">
        <v>204</v>
      </c>
      <c r="E14" s="125"/>
      <c r="F14" s="229" t="s">
        <v>205</v>
      </c>
      <c r="G14" s="125"/>
      <c r="H14" s="229" t="s">
        <v>206</v>
      </c>
      <c r="I14" s="253"/>
    </row>
    <row r="15" spans="1:25" s="151" customFormat="1" ht="21.75" customHeight="1" thickBot="1" x14ac:dyDescent="0.3">
      <c r="A15" s="68"/>
      <c r="B15" s="68"/>
      <c r="C15" s="68"/>
      <c r="D15" s="68"/>
      <c r="E15" s="68"/>
      <c r="F15" s="68"/>
      <c r="G15" s="68"/>
      <c r="H15" s="68"/>
      <c r="I15" s="68"/>
      <c r="J15" s="68"/>
      <c r="K15" s="68"/>
      <c r="L15" s="167"/>
      <c r="M15" s="168"/>
      <c r="N15" s="168"/>
      <c r="O15" s="168"/>
    </row>
    <row r="16" spans="1:25" s="151" customFormat="1" ht="21.75" customHeight="1" thickBot="1" x14ac:dyDescent="0.3">
      <c r="A16" s="534" t="s">
        <v>195</v>
      </c>
      <c r="B16" s="534"/>
      <c r="C16" s="248" t="s">
        <v>196</v>
      </c>
      <c r="D16" s="496" t="s">
        <v>197</v>
      </c>
      <c r="E16" s="496"/>
      <c r="F16" s="496"/>
      <c r="G16" s="68"/>
      <c r="H16" s="68"/>
      <c r="I16" s="68"/>
      <c r="J16" s="68"/>
      <c r="K16" s="68"/>
      <c r="L16" s="167"/>
      <c r="M16" s="168"/>
      <c r="N16" s="168"/>
      <c r="O16" s="168"/>
    </row>
    <row r="17" spans="1:15" s="151" customFormat="1" ht="21.75" customHeight="1" thickBot="1" x14ac:dyDescent="0.3">
      <c r="A17" s="534"/>
      <c r="B17" s="534"/>
      <c r="C17" s="248" t="s">
        <v>202</v>
      </c>
      <c r="D17" s="496"/>
      <c r="E17" s="496"/>
      <c r="F17" s="496"/>
      <c r="G17" s="68"/>
      <c r="H17" s="68"/>
      <c r="I17" s="68"/>
      <c r="J17" s="68"/>
      <c r="K17" s="68"/>
      <c r="L17" s="167"/>
      <c r="M17" s="168"/>
      <c r="N17" s="168"/>
      <c r="O17" s="168"/>
    </row>
    <row r="18" spans="1:15" s="151" customFormat="1" ht="21.75" customHeight="1" thickBot="1" x14ac:dyDescent="0.3">
      <c r="A18" s="534"/>
      <c r="B18" s="534"/>
      <c r="C18" s="248" t="s">
        <v>207</v>
      </c>
      <c r="D18" s="496"/>
      <c r="E18" s="496"/>
      <c r="F18" s="496"/>
      <c r="G18" s="68"/>
      <c r="H18" s="68"/>
      <c r="I18" s="68"/>
      <c r="J18" s="68"/>
      <c r="K18" s="68"/>
      <c r="L18" s="167"/>
      <c r="M18" s="168"/>
      <c r="N18" s="168"/>
      <c r="O18" s="168"/>
    </row>
    <row r="19" spans="1:15" s="151" customFormat="1" ht="21.75" customHeight="1" x14ac:dyDescent="0.25">
      <c r="A19" s="68"/>
      <c r="B19" s="68"/>
      <c r="C19" s="68"/>
      <c r="D19" s="68"/>
      <c r="E19" s="68"/>
      <c r="F19" s="68"/>
      <c r="G19" s="68"/>
      <c r="H19" s="68"/>
      <c r="I19" s="68"/>
      <c r="J19" s="68"/>
      <c r="K19" s="68"/>
      <c r="L19" s="167"/>
      <c r="M19" s="168"/>
      <c r="N19" s="168"/>
      <c r="O19" s="168"/>
    </row>
    <row r="20" spans="1:15" s="95" customFormat="1" ht="16.5" customHeight="1" x14ac:dyDescent="0.2"/>
    <row r="21" spans="1:15" ht="5.25" customHeight="1" thickBot="1" x14ac:dyDescent="0.3"/>
    <row r="22" spans="1:15" ht="48" customHeight="1" thickBot="1" x14ac:dyDescent="0.3">
      <c r="A22" s="692" t="s">
        <v>387</v>
      </c>
      <c r="B22" s="692"/>
      <c r="C22" s="692"/>
      <c r="D22" s="692"/>
      <c r="E22" s="692"/>
      <c r="F22" s="692"/>
      <c r="G22" s="692"/>
      <c r="H22" s="692"/>
      <c r="I22" s="692"/>
      <c r="J22" s="692"/>
    </row>
    <row r="23" spans="1:15" ht="69.95" customHeight="1" thickBot="1" x14ac:dyDescent="0.3">
      <c r="A23" s="235" t="s">
        <v>218</v>
      </c>
      <c r="B23" s="673" t="s">
        <v>316</v>
      </c>
      <c r="C23" s="680"/>
      <c r="D23" s="674"/>
      <c r="E23" s="236" t="s">
        <v>388</v>
      </c>
      <c r="F23" s="237" t="s">
        <v>389</v>
      </c>
      <c r="G23" s="236" t="s">
        <v>390</v>
      </c>
      <c r="H23" s="673" t="s">
        <v>391</v>
      </c>
      <c r="I23" s="680"/>
      <c r="J23" s="674"/>
    </row>
    <row r="24" spans="1:15" ht="50.25" customHeight="1" thickBot="1" x14ac:dyDescent="0.3">
      <c r="A24" s="204" t="s">
        <v>392</v>
      </c>
      <c r="B24" s="673" t="s">
        <v>414</v>
      </c>
      <c r="C24" s="680"/>
      <c r="D24" s="680"/>
      <c r="E24" s="680"/>
      <c r="F24" s="680"/>
      <c r="G24" s="680"/>
      <c r="H24" s="680"/>
      <c r="I24" s="680"/>
      <c r="J24" s="674"/>
    </row>
    <row r="25" spans="1:15" ht="50.25" customHeight="1" thickBot="1" x14ac:dyDescent="0.3">
      <c r="A25" s="675" t="s">
        <v>394</v>
      </c>
      <c r="B25" s="238">
        <v>2024</v>
      </c>
      <c r="C25" s="239">
        <v>2025</v>
      </c>
      <c r="D25" s="239">
        <v>2026</v>
      </c>
      <c r="E25" s="239">
        <v>2027</v>
      </c>
      <c r="F25" s="240" t="s">
        <v>93</v>
      </c>
      <c r="G25" s="241" t="s">
        <v>395</v>
      </c>
      <c r="H25" s="677" t="s">
        <v>396</v>
      </c>
      <c r="I25" s="678"/>
      <c r="J25" s="679"/>
    </row>
    <row r="26" spans="1:15" ht="50.25" customHeight="1" thickBot="1" x14ac:dyDescent="0.3">
      <c r="A26" s="676"/>
      <c r="B26" s="300">
        <v>1</v>
      </c>
      <c r="C26" s="301">
        <v>1</v>
      </c>
      <c r="D26" s="301">
        <v>1</v>
      </c>
      <c r="E26" s="301">
        <v>1</v>
      </c>
      <c r="F26" s="302">
        <v>1</v>
      </c>
      <c r="G26" s="303">
        <v>1</v>
      </c>
      <c r="H26" s="673" t="s">
        <v>23</v>
      </c>
      <c r="I26" s="680"/>
      <c r="J26" s="674"/>
    </row>
    <row r="27" spans="1:15" ht="52.5" customHeight="1" thickBot="1" x14ac:dyDescent="0.3">
      <c r="A27" s="204"/>
      <c r="B27" s="681" t="s">
        <v>415</v>
      </c>
      <c r="C27" s="682"/>
      <c r="D27" s="682"/>
      <c r="E27" s="682"/>
      <c r="F27" s="682"/>
      <c r="G27" s="682"/>
      <c r="H27" s="682"/>
      <c r="I27" s="682"/>
      <c r="J27" s="683"/>
    </row>
    <row r="28" spans="1:15" s="99" customFormat="1" ht="56.25" customHeight="1" thickBot="1" x14ac:dyDescent="0.3">
      <c r="A28" s="675" t="s">
        <v>237</v>
      </c>
      <c r="B28" s="205" t="s">
        <v>238</v>
      </c>
      <c r="C28" s="235" t="s">
        <v>239</v>
      </c>
      <c r="D28" s="684" t="s">
        <v>240</v>
      </c>
      <c r="E28" s="685"/>
      <c r="F28" s="684" t="s">
        <v>241</v>
      </c>
      <c r="G28" s="685"/>
      <c r="H28" s="205" t="s">
        <v>242</v>
      </c>
      <c r="I28" s="203" t="s">
        <v>243</v>
      </c>
      <c r="J28" s="203" t="s">
        <v>398</v>
      </c>
    </row>
    <row r="29" spans="1:15" ht="120.75" customHeight="1" thickBot="1" x14ac:dyDescent="0.3">
      <c r="A29" s="676"/>
      <c r="B29" s="304">
        <v>1</v>
      </c>
      <c r="C29" s="163"/>
      <c r="D29" s="673"/>
      <c r="E29" s="674"/>
      <c r="F29" s="673"/>
      <c r="G29" s="674"/>
      <c r="H29" s="162"/>
      <c r="I29" s="243"/>
      <c r="J29" s="243"/>
    </row>
    <row r="30" spans="1:15" s="99" customFormat="1" ht="45" customHeight="1" thickBot="1" x14ac:dyDescent="0.3">
      <c r="A30" s="675" t="s">
        <v>244</v>
      </c>
      <c r="B30" s="205" t="s">
        <v>238</v>
      </c>
      <c r="C30" s="205" t="s">
        <v>239</v>
      </c>
      <c r="D30" s="684" t="s">
        <v>240</v>
      </c>
      <c r="E30" s="685"/>
      <c r="F30" s="684" t="s">
        <v>241</v>
      </c>
      <c r="G30" s="685"/>
      <c r="H30" s="205" t="s">
        <v>242</v>
      </c>
      <c r="I30" s="203" t="s">
        <v>243</v>
      </c>
      <c r="J30" s="203" t="s">
        <v>398</v>
      </c>
    </row>
    <row r="31" spans="1:15" ht="120.75" customHeight="1" thickBot="1" x14ac:dyDescent="0.3">
      <c r="A31" s="676"/>
      <c r="B31" s="304">
        <v>1</v>
      </c>
      <c r="C31" s="163"/>
      <c r="D31" s="673"/>
      <c r="E31" s="674"/>
      <c r="F31" s="673"/>
      <c r="G31" s="674"/>
      <c r="H31" s="162"/>
      <c r="I31" s="243"/>
      <c r="J31" s="243"/>
    </row>
    <row r="32" spans="1:15" s="99" customFormat="1" ht="45" customHeight="1" thickBot="1" x14ac:dyDescent="0.3">
      <c r="A32" s="675" t="s">
        <v>245</v>
      </c>
      <c r="B32" s="205" t="s">
        <v>238</v>
      </c>
      <c r="C32" s="205" t="s">
        <v>239</v>
      </c>
      <c r="D32" s="684" t="s">
        <v>240</v>
      </c>
      <c r="E32" s="685"/>
      <c r="F32" s="684" t="s">
        <v>241</v>
      </c>
      <c r="G32" s="685"/>
      <c r="H32" s="205" t="s">
        <v>242</v>
      </c>
      <c r="I32" s="203" t="s">
        <v>243</v>
      </c>
      <c r="J32" s="203" t="s">
        <v>398</v>
      </c>
    </row>
    <row r="33" spans="1:10" ht="98.25" customHeight="1" thickBot="1" x14ac:dyDescent="0.3">
      <c r="A33" s="676"/>
      <c r="B33" s="304">
        <v>1</v>
      </c>
      <c r="C33" s="163"/>
      <c r="D33" s="673"/>
      <c r="E33" s="674"/>
      <c r="F33" s="673"/>
      <c r="G33" s="674"/>
      <c r="H33" s="162"/>
      <c r="I33" s="243"/>
      <c r="J33" s="243"/>
    </row>
    <row r="34" spans="1:10" s="99" customFormat="1" ht="47.25" customHeight="1" thickBot="1" x14ac:dyDescent="0.3">
      <c r="A34" s="675" t="s">
        <v>246</v>
      </c>
      <c r="B34" s="205" t="s">
        <v>238</v>
      </c>
      <c r="C34" s="202" t="s">
        <v>239</v>
      </c>
      <c r="D34" s="684" t="s">
        <v>240</v>
      </c>
      <c r="E34" s="685"/>
      <c r="F34" s="684" t="s">
        <v>241</v>
      </c>
      <c r="G34" s="685"/>
      <c r="H34" s="205" t="s">
        <v>242</v>
      </c>
      <c r="I34" s="205" t="s">
        <v>243</v>
      </c>
      <c r="J34" s="203" t="s">
        <v>398</v>
      </c>
    </row>
    <row r="35" spans="1:10" ht="120.75" customHeight="1" thickBot="1" x14ac:dyDescent="0.3">
      <c r="A35" s="676"/>
      <c r="B35" s="304">
        <v>1</v>
      </c>
      <c r="C35" s="163"/>
      <c r="D35" s="703"/>
      <c r="E35" s="704"/>
      <c r="F35" s="703"/>
      <c r="G35" s="704"/>
      <c r="H35" s="244"/>
      <c r="I35" s="245"/>
      <c r="J35" s="245"/>
    </row>
    <row r="36" spans="1:10" s="99" customFormat="1" ht="47.25" customHeight="1" thickBot="1" x14ac:dyDescent="0.3">
      <c r="A36" s="675" t="s">
        <v>247</v>
      </c>
      <c r="B36" s="205" t="s">
        <v>238</v>
      </c>
      <c r="C36" s="205" t="s">
        <v>239</v>
      </c>
      <c r="D36" s="684" t="s">
        <v>240</v>
      </c>
      <c r="E36" s="685"/>
      <c r="F36" s="684" t="s">
        <v>241</v>
      </c>
      <c r="G36" s="685"/>
      <c r="H36" s="205" t="s">
        <v>242</v>
      </c>
      <c r="I36" s="203" t="s">
        <v>243</v>
      </c>
      <c r="J36" s="203" t="s">
        <v>398</v>
      </c>
    </row>
    <row r="37" spans="1:10" ht="64.5" customHeight="1" thickBot="1" x14ac:dyDescent="0.3">
      <c r="A37" s="676"/>
      <c r="B37" s="304">
        <v>1</v>
      </c>
      <c r="C37" s="163"/>
      <c r="D37" s="701"/>
      <c r="E37" s="702"/>
      <c r="F37" s="701"/>
      <c r="G37" s="702"/>
      <c r="H37" s="162"/>
      <c r="I37" s="246"/>
      <c r="J37" s="246"/>
    </row>
    <row r="38" spans="1:10" s="99" customFormat="1" ht="48.75" customHeight="1" thickBot="1" x14ac:dyDescent="0.3">
      <c r="A38" s="675" t="s">
        <v>248</v>
      </c>
      <c r="B38" s="205" t="s">
        <v>238</v>
      </c>
      <c r="C38" s="205" t="s">
        <v>239</v>
      </c>
      <c r="D38" s="684" t="s">
        <v>240</v>
      </c>
      <c r="E38" s="685"/>
      <c r="F38" s="684" t="s">
        <v>241</v>
      </c>
      <c r="G38" s="685"/>
      <c r="H38" s="205" t="s">
        <v>242</v>
      </c>
      <c r="I38" s="203" t="s">
        <v>243</v>
      </c>
      <c r="J38" s="203" t="s">
        <v>398</v>
      </c>
    </row>
    <row r="39" spans="1:10" ht="120.75" customHeight="1" thickBot="1" x14ac:dyDescent="0.3">
      <c r="A39" s="676"/>
      <c r="B39" s="304">
        <v>1</v>
      </c>
      <c r="C39" s="164"/>
      <c r="D39" s="701"/>
      <c r="E39" s="702"/>
      <c r="F39" s="701"/>
      <c r="G39" s="702"/>
      <c r="H39" s="162"/>
      <c r="I39" s="246"/>
      <c r="J39" s="246"/>
    </row>
    <row r="40" spans="1:10" ht="46.5" customHeight="1" thickBot="1" x14ac:dyDescent="0.3">
      <c r="A40" s="675" t="s">
        <v>249</v>
      </c>
      <c r="B40" s="205" t="s">
        <v>238</v>
      </c>
      <c r="C40" s="235" t="s">
        <v>239</v>
      </c>
      <c r="D40" s="684" t="s">
        <v>240</v>
      </c>
      <c r="E40" s="685"/>
      <c r="F40" s="684" t="s">
        <v>241</v>
      </c>
      <c r="G40" s="685"/>
      <c r="H40" s="205" t="s">
        <v>242</v>
      </c>
      <c r="I40" s="203" t="s">
        <v>243</v>
      </c>
      <c r="J40" s="203" t="s">
        <v>398</v>
      </c>
    </row>
    <row r="41" spans="1:10" ht="120.75" customHeight="1" thickBot="1" x14ac:dyDescent="0.3">
      <c r="A41" s="676"/>
      <c r="B41" s="304">
        <v>1</v>
      </c>
      <c r="C41" s="164"/>
      <c r="D41" s="701"/>
      <c r="E41" s="705"/>
      <c r="F41" s="701"/>
      <c r="G41" s="702"/>
      <c r="H41" s="162"/>
      <c r="I41" s="246"/>
      <c r="J41" s="246"/>
    </row>
    <row r="42" spans="1:10" ht="48.75" customHeight="1" thickBot="1" x14ac:dyDescent="0.3">
      <c r="A42" s="675" t="s">
        <v>250</v>
      </c>
      <c r="B42" s="205" t="s">
        <v>238</v>
      </c>
      <c r="C42" s="235" t="s">
        <v>239</v>
      </c>
      <c r="D42" s="684" t="s">
        <v>240</v>
      </c>
      <c r="E42" s="685"/>
      <c r="F42" s="684" t="s">
        <v>241</v>
      </c>
      <c r="G42" s="685"/>
      <c r="H42" s="205" t="s">
        <v>242</v>
      </c>
      <c r="I42" s="203" t="s">
        <v>243</v>
      </c>
      <c r="J42" s="203" t="s">
        <v>398</v>
      </c>
    </row>
    <row r="43" spans="1:10" ht="120.75" customHeight="1" thickBot="1" x14ac:dyDescent="0.3">
      <c r="A43" s="676"/>
      <c r="B43" s="304">
        <v>1</v>
      </c>
      <c r="C43" s="164"/>
      <c r="D43" s="701"/>
      <c r="E43" s="705"/>
      <c r="F43" s="701"/>
      <c r="G43" s="702"/>
      <c r="H43" s="247"/>
      <c r="I43" s="162"/>
      <c r="J43" s="246"/>
    </row>
    <row r="44" spans="1:10" ht="42.75" customHeight="1" thickBot="1" x14ac:dyDescent="0.3">
      <c r="A44" s="675" t="s">
        <v>251</v>
      </c>
      <c r="B44" s="205" t="s">
        <v>238</v>
      </c>
      <c r="C44" s="235" t="s">
        <v>239</v>
      </c>
      <c r="D44" s="684" t="s">
        <v>240</v>
      </c>
      <c r="E44" s="685"/>
      <c r="F44" s="684" t="s">
        <v>241</v>
      </c>
      <c r="G44" s="685"/>
      <c r="H44" s="205" t="s">
        <v>242</v>
      </c>
      <c r="I44" s="203" t="s">
        <v>243</v>
      </c>
      <c r="J44" s="203" t="s">
        <v>398</v>
      </c>
    </row>
    <row r="45" spans="1:10" ht="120.75" customHeight="1" thickBot="1" x14ac:dyDescent="0.3">
      <c r="A45" s="676"/>
      <c r="B45" s="304">
        <v>1</v>
      </c>
      <c r="C45" s="164"/>
      <c r="D45" s="701"/>
      <c r="E45" s="702"/>
      <c r="F45" s="701"/>
      <c r="G45" s="702"/>
      <c r="H45" s="162"/>
      <c r="I45" s="162"/>
      <c r="J45" s="162"/>
    </row>
    <row r="46" spans="1:10" ht="45" customHeight="1" thickBot="1" x14ac:dyDescent="0.3">
      <c r="A46" s="675" t="s">
        <v>252</v>
      </c>
      <c r="B46" s="205" t="s">
        <v>238</v>
      </c>
      <c r="C46" s="235" t="s">
        <v>239</v>
      </c>
      <c r="D46" s="684" t="s">
        <v>240</v>
      </c>
      <c r="E46" s="685"/>
      <c r="F46" s="684" t="s">
        <v>241</v>
      </c>
      <c r="G46" s="685"/>
      <c r="H46" s="205" t="s">
        <v>242</v>
      </c>
      <c r="I46" s="203" t="s">
        <v>243</v>
      </c>
      <c r="J46" s="203" t="s">
        <v>398</v>
      </c>
    </row>
    <row r="47" spans="1:10" ht="120.75" customHeight="1" thickBot="1" x14ac:dyDescent="0.3">
      <c r="A47" s="676"/>
      <c r="B47" s="304">
        <v>1</v>
      </c>
      <c r="C47" s="164"/>
      <c r="D47" s="701"/>
      <c r="E47" s="702"/>
      <c r="F47" s="701"/>
      <c r="G47" s="702"/>
      <c r="H47" s="162"/>
      <c r="I47" s="246"/>
      <c r="J47" s="246"/>
    </row>
    <row r="48" spans="1:10" ht="46.5" customHeight="1" thickBot="1" x14ac:dyDescent="0.3">
      <c r="A48" s="675" t="s">
        <v>253</v>
      </c>
      <c r="B48" s="205" t="s">
        <v>238</v>
      </c>
      <c r="C48" s="235" t="s">
        <v>239</v>
      </c>
      <c r="D48" s="684" t="s">
        <v>240</v>
      </c>
      <c r="E48" s="685"/>
      <c r="F48" s="684" t="s">
        <v>241</v>
      </c>
      <c r="G48" s="685"/>
      <c r="H48" s="205" t="s">
        <v>242</v>
      </c>
      <c r="I48" s="203" t="s">
        <v>243</v>
      </c>
      <c r="J48" s="203" t="s">
        <v>398</v>
      </c>
    </row>
    <row r="49" spans="1:10" ht="120.75" customHeight="1" thickBot="1" x14ac:dyDescent="0.3">
      <c r="A49" s="676"/>
      <c r="B49" s="304">
        <v>1</v>
      </c>
      <c r="C49" s="164"/>
      <c r="D49" s="701"/>
      <c r="E49" s="702"/>
      <c r="F49" s="705"/>
      <c r="G49" s="705"/>
      <c r="H49" s="162"/>
      <c r="I49" s="162"/>
      <c r="J49" s="162"/>
    </row>
    <row r="50" spans="1:10" ht="48.75" customHeight="1" thickBot="1" x14ac:dyDescent="0.3">
      <c r="A50" s="675" t="s">
        <v>254</v>
      </c>
      <c r="B50" s="205" t="s">
        <v>238</v>
      </c>
      <c r="C50" s="235" t="s">
        <v>239</v>
      </c>
      <c r="D50" s="684" t="s">
        <v>240</v>
      </c>
      <c r="E50" s="685"/>
      <c r="F50" s="684" t="s">
        <v>241</v>
      </c>
      <c r="G50" s="685"/>
      <c r="H50" s="205" t="s">
        <v>242</v>
      </c>
      <c r="I50" s="203" t="s">
        <v>243</v>
      </c>
      <c r="J50" s="203" t="s">
        <v>398</v>
      </c>
    </row>
    <row r="51" spans="1:10" ht="120.75" customHeight="1" thickBot="1" x14ac:dyDescent="0.3">
      <c r="A51" s="676"/>
      <c r="B51" s="304">
        <v>1</v>
      </c>
      <c r="C51" s="164"/>
      <c r="D51" s="701"/>
      <c r="E51" s="702"/>
      <c r="F51" s="701"/>
      <c r="G51" s="702"/>
      <c r="H51" s="162"/>
      <c r="I51" s="162"/>
      <c r="J51" s="162"/>
    </row>
    <row r="55" spans="1:10" ht="45" customHeight="1" x14ac:dyDescent="0.25">
      <c r="A55" s="671" t="s">
        <v>399</v>
      </c>
      <c r="B55" s="254" t="s">
        <v>400</v>
      </c>
      <c r="C55" s="254"/>
      <c r="D55" s="670" t="s">
        <v>401</v>
      </c>
      <c r="E55" s="254" t="s">
        <v>400</v>
      </c>
      <c r="F55" s="254"/>
      <c r="G55" s="670" t="s">
        <v>402</v>
      </c>
      <c r="H55" s="254" t="s">
        <v>403</v>
      </c>
      <c r="I55" s="672"/>
      <c r="J55" s="672"/>
    </row>
    <row r="56" spans="1:10" ht="45" customHeight="1" x14ac:dyDescent="0.25">
      <c r="A56" s="671"/>
      <c r="B56" s="254" t="s">
        <v>404</v>
      </c>
      <c r="C56" s="254" t="s">
        <v>405</v>
      </c>
      <c r="D56" s="670"/>
      <c r="E56" s="254" t="s">
        <v>404</v>
      </c>
      <c r="F56" s="254" t="s">
        <v>406</v>
      </c>
      <c r="G56" s="670"/>
      <c r="H56" s="254" t="s">
        <v>407</v>
      </c>
      <c r="I56" s="672"/>
      <c r="J56" s="672"/>
    </row>
    <row r="57" spans="1:10" ht="45" customHeight="1" x14ac:dyDescent="0.25">
      <c r="A57" s="671"/>
      <c r="B57" s="254" t="s">
        <v>408</v>
      </c>
      <c r="C57" s="363" t="s">
        <v>409</v>
      </c>
      <c r="D57" s="670"/>
      <c r="E57" s="254" t="s">
        <v>408</v>
      </c>
      <c r="F57" s="254" t="s">
        <v>410</v>
      </c>
      <c r="G57" s="670"/>
      <c r="H57" s="254" t="s">
        <v>411</v>
      </c>
      <c r="I57" s="672"/>
      <c r="J57" s="672"/>
    </row>
    <row r="58" spans="1:10" ht="45" customHeight="1" x14ac:dyDescent="0.25">
      <c r="A58" s="671"/>
      <c r="B58" s="254" t="s">
        <v>400</v>
      </c>
      <c r="C58" s="254"/>
      <c r="D58" s="670"/>
      <c r="E58" s="254" t="s">
        <v>400</v>
      </c>
      <c r="F58" s="254"/>
      <c r="G58" s="670"/>
      <c r="H58" s="254" t="s">
        <v>403</v>
      </c>
      <c r="I58" s="672"/>
      <c r="J58" s="672"/>
    </row>
    <row r="59" spans="1:10" ht="45" customHeight="1" x14ac:dyDescent="0.25">
      <c r="A59" s="671"/>
      <c r="B59" s="254" t="s">
        <v>404</v>
      </c>
      <c r="C59" s="254"/>
      <c r="D59" s="670"/>
      <c r="E59" s="254" t="s">
        <v>404</v>
      </c>
      <c r="F59" s="254" t="s">
        <v>412</v>
      </c>
      <c r="G59" s="670"/>
      <c r="H59" s="254" t="s">
        <v>407</v>
      </c>
      <c r="I59" s="672"/>
      <c r="J59" s="672"/>
    </row>
    <row r="60" spans="1:10" ht="45" customHeight="1" x14ac:dyDescent="0.25">
      <c r="A60" s="671"/>
      <c r="B60" s="254" t="s">
        <v>408</v>
      </c>
      <c r="C60" s="254"/>
      <c r="D60" s="670"/>
      <c r="E60" s="254" t="s">
        <v>408</v>
      </c>
      <c r="F60" s="254" t="s">
        <v>413</v>
      </c>
      <c r="G60" s="670"/>
      <c r="H60" s="254" t="s">
        <v>411</v>
      </c>
      <c r="I60" s="672"/>
      <c r="J60" s="672"/>
    </row>
  </sheetData>
  <mergeCells count="89">
    <mergeCell ref="A22:J22"/>
    <mergeCell ref="A1:A4"/>
    <mergeCell ref="B1:H1"/>
    <mergeCell ref="B2:H2"/>
    <mergeCell ref="B3:H3"/>
    <mergeCell ref="B4:H4"/>
    <mergeCell ref="A7:A10"/>
    <mergeCell ref="B7:J10"/>
    <mergeCell ref="A12:A14"/>
    <mergeCell ref="A16:B18"/>
    <mergeCell ref="D16:F16"/>
    <mergeCell ref="D17:F17"/>
    <mergeCell ref="D18:F18"/>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5:A60"/>
    <mergeCell ref="D55:D60"/>
    <mergeCell ref="G55:G60"/>
    <mergeCell ref="I55:J55"/>
    <mergeCell ref="I56:J56"/>
    <mergeCell ref="I57:J57"/>
    <mergeCell ref="I58:J58"/>
    <mergeCell ref="I59:J59"/>
    <mergeCell ref="I60:J60"/>
  </mergeCells>
  <pageMargins left="0.25" right="0.25" top="0.75" bottom="0.75" header="0.3" footer="0.3"/>
  <pageSetup scale="35" fitToHeight="0" orientation="landscape" r:id="rId1"/>
  <rowBreaks count="1" manualBreakCount="1">
    <brk id="37" max="10"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34CBD8D-8C3E-494B-9CF6-3CE60B0EC92F}">
          <x14:formula1>
            <xm:f>Listas!$B$2:$B$4</xm:f>
          </x14:formula1>
          <xm:sqref>H26:J26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C0EEE-C251-4EA1-9C67-FC5B1EBA0C1D}">
  <sheetPr>
    <pageSetUpPr fitToPage="1"/>
  </sheetPr>
  <dimension ref="A1:L30"/>
  <sheetViews>
    <sheetView topLeftCell="A14" zoomScale="120" zoomScaleNormal="120" workbookViewId="0">
      <selection activeCell="B21" sqref="B21"/>
    </sheetView>
  </sheetViews>
  <sheetFormatPr baseColWidth="10" defaultColWidth="8.7109375" defaultRowHeight="12.75" x14ac:dyDescent="0.25"/>
  <cols>
    <col min="1" max="1" width="5.42578125" style="265" customWidth="1"/>
    <col min="2" max="2" width="9.28515625" style="265" customWidth="1"/>
    <col min="3" max="3" width="11.42578125"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30.570312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7"/>
      <c r="F9" s="587"/>
      <c r="G9" s="587"/>
      <c r="H9" s="587"/>
      <c r="I9" s="587"/>
      <c r="J9" s="587"/>
      <c r="K9" s="587"/>
      <c r="L9" s="638"/>
    </row>
    <row r="10" spans="1:12" ht="41.25" customHeight="1" x14ac:dyDescent="0.25">
      <c r="A10" s="575" t="s">
        <v>218</v>
      </c>
      <c r="B10" s="575"/>
      <c r="C10" s="575"/>
      <c r="D10" s="575"/>
      <c r="E10" s="706" t="s">
        <v>416</v>
      </c>
      <c r="F10" s="706"/>
      <c r="G10" s="706"/>
      <c r="H10" s="706"/>
      <c r="I10" s="706"/>
      <c r="J10" s="706"/>
      <c r="K10" s="706"/>
      <c r="L10" s="706"/>
    </row>
    <row r="11" spans="1:12" ht="34.5" customHeight="1" x14ac:dyDescent="0.25">
      <c r="A11" s="597" t="s">
        <v>274</v>
      </c>
      <c r="B11" s="598"/>
      <c r="C11" s="598"/>
      <c r="D11" s="596"/>
      <c r="E11" s="639" t="s">
        <v>417</v>
      </c>
      <c r="F11" s="640"/>
      <c r="G11" s="640"/>
      <c r="H11" s="640"/>
      <c r="I11" s="640"/>
      <c r="J11" s="640"/>
      <c r="K11" s="640"/>
      <c r="L11" s="641"/>
    </row>
    <row r="12" spans="1:12" ht="47.25" customHeight="1" x14ac:dyDescent="0.25">
      <c r="A12" s="579" t="s">
        <v>275</v>
      </c>
      <c r="B12" s="580"/>
      <c r="C12" s="580"/>
      <c r="D12" s="581"/>
      <c r="E12" s="576" t="s">
        <v>418</v>
      </c>
      <c r="F12" s="577"/>
      <c r="G12" s="577"/>
      <c r="H12" s="577"/>
      <c r="I12" s="577"/>
      <c r="J12" s="577"/>
      <c r="K12" s="577"/>
      <c r="L12" s="578"/>
    </row>
    <row r="13" spans="1:12" ht="28.5" customHeight="1" x14ac:dyDescent="0.25">
      <c r="A13" s="579" t="s">
        <v>277</v>
      </c>
      <c r="B13" s="580"/>
      <c r="C13" s="581"/>
      <c r="D13" s="572">
        <v>3863</v>
      </c>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630">
        <v>1</v>
      </c>
      <c r="E16" s="631"/>
      <c r="F16" s="631"/>
      <c r="G16" s="631"/>
      <c r="H16" s="632"/>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177.75" customHeight="1" x14ac:dyDescent="0.25">
      <c r="A19" s="266">
        <v>1</v>
      </c>
      <c r="B19" s="267" t="s">
        <v>290</v>
      </c>
      <c r="C19" s="572" t="s">
        <v>419</v>
      </c>
      <c r="D19" s="573"/>
      <c r="E19" s="573"/>
      <c r="F19" s="573"/>
      <c r="G19" s="574"/>
      <c r="H19" s="582" t="s">
        <v>323</v>
      </c>
      <c r="I19" s="583"/>
      <c r="J19" s="584" t="s">
        <v>22</v>
      </c>
      <c r="K19" s="585"/>
      <c r="L19" s="267" t="s">
        <v>420</v>
      </c>
    </row>
    <row r="20" spans="1:12" ht="63" customHeight="1" x14ac:dyDescent="0.25">
      <c r="A20" s="266">
        <v>2</v>
      </c>
      <c r="B20" s="267" t="s">
        <v>290</v>
      </c>
      <c r="C20" s="572" t="s">
        <v>421</v>
      </c>
      <c r="D20" s="573"/>
      <c r="E20" s="573"/>
      <c r="F20" s="573"/>
      <c r="G20" s="574"/>
      <c r="H20" s="582" t="s">
        <v>332</v>
      </c>
      <c r="I20" s="583"/>
      <c r="J20" s="584" t="s">
        <v>22</v>
      </c>
      <c r="K20" s="585"/>
      <c r="L20" s="267" t="s">
        <v>420</v>
      </c>
    </row>
    <row r="21" spans="1:12" ht="107.25" customHeight="1" x14ac:dyDescent="0.25">
      <c r="A21" s="266">
        <v>3</v>
      </c>
      <c r="B21" s="267" t="s">
        <v>290</v>
      </c>
      <c r="C21" s="572" t="s">
        <v>341</v>
      </c>
      <c r="D21" s="573"/>
      <c r="E21" s="573"/>
      <c r="F21" s="573"/>
      <c r="G21" s="574"/>
      <c r="H21" s="582" t="s">
        <v>342</v>
      </c>
      <c r="I21" s="583"/>
      <c r="J21" s="584" t="s">
        <v>22</v>
      </c>
      <c r="K21" s="585"/>
      <c r="L21" s="267" t="s">
        <v>422</v>
      </c>
    </row>
    <row r="22" spans="1:12" ht="114.75" customHeight="1" x14ac:dyDescent="0.25">
      <c r="A22" s="266">
        <v>4</v>
      </c>
      <c r="B22" s="267" t="s">
        <v>290</v>
      </c>
      <c r="C22" s="572" t="s">
        <v>423</v>
      </c>
      <c r="D22" s="573"/>
      <c r="E22" s="573"/>
      <c r="F22" s="573"/>
      <c r="G22" s="574"/>
      <c r="H22" s="582" t="s">
        <v>351</v>
      </c>
      <c r="I22" s="583"/>
      <c r="J22" s="584" t="s">
        <v>22</v>
      </c>
      <c r="K22" s="585"/>
      <c r="L22" s="267" t="s">
        <v>420</v>
      </c>
    </row>
    <row r="23" spans="1:12" ht="119.25" customHeight="1" x14ac:dyDescent="0.25">
      <c r="A23" s="266">
        <v>5</v>
      </c>
      <c r="B23" s="267" t="s">
        <v>290</v>
      </c>
      <c r="C23" s="572" t="s">
        <v>367</v>
      </c>
      <c r="D23" s="573"/>
      <c r="E23" s="573"/>
      <c r="F23" s="573"/>
      <c r="G23" s="574"/>
      <c r="H23" s="582" t="s">
        <v>368</v>
      </c>
      <c r="I23" s="583"/>
      <c r="J23" s="584" t="s">
        <v>22</v>
      </c>
      <c r="K23" s="585"/>
      <c r="L23" s="267" t="s">
        <v>420</v>
      </c>
    </row>
    <row r="24" spans="1:12" ht="25.5" customHeight="1" x14ac:dyDescent="0.25">
      <c r="A24" s="272" t="s">
        <v>284</v>
      </c>
      <c r="B24" s="579" t="s">
        <v>294</v>
      </c>
      <c r="C24" s="580"/>
      <c r="D24" s="580"/>
      <c r="E24" s="580"/>
      <c r="F24" s="580"/>
      <c r="G24" s="580"/>
      <c r="H24" s="580"/>
      <c r="I24" s="580"/>
      <c r="J24" s="580"/>
      <c r="K24" s="581"/>
      <c r="L24" s="272" t="s">
        <v>295</v>
      </c>
    </row>
    <row r="25" spans="1:12" ht="55.5" customHeight="1" x14ac:dyDescent="0.25">
      <c r="A25" s="266">
        <v>1</v>
      </c>
      <c r="B25" s="627" t="s">
        <v>424</v>
      </c>
      <c r="C25" s="628"/>
      <c r="D25" s="628"/>
      <c r="E25" s="628"/>
      <c r="F25" s="628"/>
      <c r="G25" s="628"/>
      <c r="H25" s="628"/>
      <c r="I25" s="628"/>
      <c r="J25" s="628"/>
      <c r="K25" s="629"/>
      <c r="L25" s="267" t="s">
        <v>34</v>
      </c>
    </row>
    <row r="26" spans="1:12" ht="15.75" customHeight="1" x14ac:dyDescent="0.25">
      <c r="A26" s="579" t="s">
        <v>297</v>
      </c>
      <c r="B26" s="580"/>
      <c r="C26" s="580"/>
      <c r="D26" s="580"/>
      <c r="E26" s="580"/>
      <c r="F26" s="587"/>
      <c r="G26" s="587"/>
      <c r="H26" s="580"/>
      <c r="I26" s="587"/>
      <c r="J26" s="587"/>
      <c r="K26" s="580"/>
      <c r="L26" s="588"/>
    </row>
    <row r="27" spans="1:12" ht="26.25" customHeight="1" x14ac:dyDescent="0.25">
      <c r="A27" s="579" t="s">
        <v>298</v>
      </c>
      <c r="B27" s="580"/>
      <c r="C27" s="581"/>
      <c r="D27" s="626">
        <v>1</v>
      </c>
      <c r="E27" s="573"/>
      <c r="F27" s="575" t="s">
        <v>299</v>
      </c>
      <c r="G27" s="575"/>
      <c r="H27" s="282">
        <v>2024</v>
      </c>
      <c r="I27" s="575" t="s">
        <v>300</v>
      </c>
      <c r="J27" s="575"/>
      <c r="L27" s="267" t="s">
        <v>420</v>
      </c>
    </row>
    <row r="28" spans="1:12" ht="26.25" customHeight="1" x14ac:dyDescent="0.25">
      <c r="A28" s="579" t="s">
        <v>301</v>
      </c>
      <c r="B28" s="580"/>
      <c r="C28" s="581"/>
      <c r="D28" s="572"/>
      <c r="E28" s="573"/>
      <c r="F28" s="590"/>
      <c r="G28" s="590"/>
      <c r="H28" s="573"/>
      <c r="I28" s="590"/>
      <c r="J28" s="590"/>
      <c r="K28" s="573"/>
      <c r="L28" s="591"/>
    </row>
    <row r="29" spans="1:12" ht="45.75" customHeight="1" x14ac:dyDescent="0.25">
      <c r="A29" s="579" t="s">
        <v>302</v>
      </c>
      <c r="B29" s="580"/>
      <c r="C29" s="581"/>
      <c r="D29" s="584"/>
      <c r="E29" s="586"/>
      <c r="F29" s="586"/>
      <c r="G29" s="586"/>
      <c r="H29" s="586"/>
      <c r="I29" s="586"/>
      <c r="J29" s="586"/>
      <c r="K29" s="586"/>
      <c r="L29" s="585"/>
    </row>
    <row r="30" spans="1:12" ht="17.649999999999999" customHeight="1" x14ac:dyDescent="0.25">
      <c r="A30" s="579" t="s">
        <v>303</v>
      </c>
      <c r="B30" s="580"/>
      <c r="C30" s="581"/>
      <c r="D30" s="572"/>
      <c r="E30" s="573"/>
      <c r="F30" s="573"/>
      <c r="G30" s="573"/>
      <c r="H30" s="573"/>
      <c r="I30" s="573"/>
      <c r="J30" s="573"/>
      <c r="K30" s="573"/>
      <c r="L30" s="574"/>
    </row>
  </sheetData>
  <mergeCells count="70">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C22:G22"/>
    <mergeCell ref="H22:I22"/>
    <mergeCell ref="J22:K22"/>
    <mergeCell ref="C23:G23"/>
    <mergeCell ref="H23:I23"/>
    <mergeCell ref="J23:K23"/>
    <mergeCell ref="B24:K24"/>
    <mergeCell ref="B25:K25"/>
    <mergeCell ref="A26:L26"/>
    <mergeCell ref="A27:C27"/>
    <mergeCell ref="D27:E27"/>
    <mergeCell ref="F27:G27"/>
    <mergeCell ref="I27:J27"/>
    <mergeCell ref="A28:C28"/>
    <mergeCell ref="D28:L28"/>
    <mergeCell ref="A29:C29"/>
    <mergeCell ref="D29:L29"/>
    <mergeCell ref="A30:C30"/>
    <mergeCell ref="D30:L30"/>
  </mergeCells>
  <pageMargins left="0.7" right="0.7" top="0.75" bottom="0.75" header="0.3" footer="0.3"/>
  <pageSetup scale="56" fitToHeight="0"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94A8283-3DA3-461C-955F-991498ACA963}">
          <x14:formula1>
            <xm:f>Datos!$A$2:$A$5</xm:f>
          </x14:formula1>
          <xm:sqref>D6:H6</xm:sqref>
        </x14:dataValidation>
        <x14:dataValidation type="list" allowBlank="1" showInputMessage="1" showErrorMessage="1" xr:uid="{45E37D03-7A71-4593-B849-C3BFCD6E2B6B}">
          <x14:formula1>
            <xm:f>Datos!$B$2:$B$6</xm:f>
          </x14:formula1>
          <xm:sqref>K6:L6</xm:sqref>
        </x14:dataValidation>
        <x14:dataValidation type="list" allowBlank="1" showInputMessage="1" showErrorMessage="1" xr:uid="{4D591BEE-9D2D-4466-94AD-F7CCD4452C10}">
          <x14:formula1>
            <xm:f>Datos!$C$2:$C$3</xm:f>
          </x14:formula1>
          <xm:sqref>D7:H7</xm:sqref>
        </x14:dataValidation>
        <x14:dataValidation type="list" allowBlank="1" showInputMessage="1" showErrorMessage="1" xr:uid="{5936E23A-6DF2-46AC-9324-4F443F0C6342}">
          <x14:formula1>
            <xm:f>Datos!$D$2:$D$7</xm:f>
          </x14:formula1>
          <xm:sqref>K7:L7</xm:sqref>
        </x14:dataValidation>
        <x14:dataValidation type="list" allowBlank="1" showInputMessage="1" showErrorMessage="1" xr:uid="{C415CEE9-9B3A-42EC-BB7C-FF759AD638FF}">
          <x14:formula1>
            <xm:f>Datos!$E$2:$E$23</xm:f>
          </x14:formula1>
          <xm:sqref>D8:H8</xm:sqref>
        </x14:dataValidation>
        <x14:dataValidation type="list" allowBlank="1" showInputMessage="1" showErrorMessage="1" xr:uid="{F4973BDC-14C6-46F2-831D-EEB810D3FB92}">
          <x14:formula1>
            <xm:f>Datos!$F$2:$F$18</xm:f>
          </x14:formula1>
          <xm:sqref>K8:L8</xm:sqref>
        </x14:dataValidation>
        <x14:dataValidation type="list" allowBlank="1" showInputMessage="1" showErrorMessage="1" xr:uid="{B4F99A5D-A35B-41A9-A675-04AA622C1C06}">
          <x14:formula1>
            <xm:f>Datos!$G$2:$G$8</xm:f>
          </x14:formula1>
          <xm:sqref>K13:L13</xm:sqref>
        </x14:dataValidation>
        <x14:dataValidation type="list" allowBlank="1" showInputMessage="1" showErrorMessage="1" xr:uid="{4048C2D2-6683-4F42-B355-7DE306D1D07F}">
          <x14:formula1>
            <xm:f>Datos!$H$2:$H$3</xm:f>
          </x14:formula1>
          <xm:sqref>D15:H15</xm:sqref>
        </x14:dataValidation>
        <x14:dataValidation type="list" allowBlank="1" showInputMessage="1" showErrorMessage="1" xr:uid="{5F6B1CC5-B96B-48BE-A020-E9977B7A062C}">
          <x14:formula1>
            <xm:f>Datos!$I$2:$I$7</xm:f>
          </x14:formula1>
          <xm:sqref>K15:L15</xm:sqref>
        </x14:dataValidation>
        <x14:dataValidation type="list" allowBlank="1" showInputMessage="1" showErrorMessage="1" xr:uid="{6A535361-695B-4CB2-BD85-3D713A0E6F8E}">
          <x14:formula1>
            <xm:f>Datos!$J$2:$J$5</xm:f>
          </x14:formula1>
          <xm:sqref>K16:L16</xm:sqref>
        </x14:dataValidation>
        <x14:dataValidation type="list" allowBlank="1" showInputMessage="1" showErrorMessage="1" xr:uid="{182142FE-2157-4518-A4CF-2AAF1E70CB8B}">
          <x14:formula1>
            <xm:f>Datos!$K$2:$K$4</xm:f>
          </x14:formula1>
          <xm:sqref>L25</xm:sqref>
        </x14:dataValidation>
        <x14:dataValidation type="list" allowBlank="1" showInputMessage="1" showErrorMessage="1" xr:uid="{E75C769D-E6A9-4A7F-BB8B-F909C2616CEB}">
          <x14:formula1>
            <xm:f>Datos!$K$2:$K$3</xm:f>
          </x14:formula1>
          <xm:sqref>J19:K23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theme="7" tint="0.39997558519241921"/>
    <pageSetUpPr fitToPage="1"/>
  </sheetPr>
  <dimension ref="A1:Y61"/>
  <sheetViews>
    <sheetView showGridLines="0" zoomScale="70" zoomScaleNormal="70" zoomScaleSheetLayoutView="20" workbookViewId="0">
      <selection activeCell="F45" sqref="F45:G45"/>
    </sheetView>
  </sheetViews>
  <sheetFormatPr baseColWidth="10" defaultColWidth="10.85546875" defaultRowHeight="14.25" x14ac:dyDescent="0.25"/>
  <cols>
    <col min="1" max="1" width="42.42578125" style="68" customWidth="1"/>
    <col min="2" max="10" width="35.7109375" style="68" customWidth="1"/>
    <col min="11" max="11" width="9.7109375" style="68" customWidth="1"/>
    <col min="1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686"/>
      <c r="B1" s="511" t="s">
        <v>182</v>
      </c>
      <c r="C1" s="512"/>
      <c r="D1" s="512"/>
      <c r="E1" s="512"/>
      <c r="F1" s="512"/>
      <c r="G1" s="512"/>
      <c r="H1" s="513"/>
      <c r="I1" s="124" t="s">
        <v>121</v>
      </c>
      <c r="J1" s="125"/>
      <c r="M1" s="156"/>
    </row>
    <row r="2" spans="1:25" ht="24" customHeight="1" thickBot="1" x14ac:dyDescent="0.3">
      <c r="A2" s="687"/>
      <c r="B2" s="514" t="s">
        <v>184</v>
      </c>
      <c r="C2" s="515"/>
      <c r="D2" s="515"/>
      <c r="E2" s="515"/>
      <c r="F2" s="515"/>
      <c r="G2" s="515"/>
      <c r="H2" s="516"/>
      <c r="I2" s="124" t="s">
        <v>122</v>
      </c>
      <c r="J2" s="125"/>
      <c r="M2" s="156"/>
    </row>
    <row r="3" spans="1:25" ht="24" customHeight="1" thickBot="1" x14ac:dyDescent="0.3">
      <c r="A3" s="687"/>
      <c r="B3" s="514" t="s">
        <v>186</v>
      </c>
      <c r="C3" s="515"/>
      <c r="D3" s="515"/>
      <c r="E3" s="515"/>
      <c r="F3" s="515"/>
      <c r="G3" s="515"/>
      <c r="H3" s="516"/>
      <c r="I3" s="124" t="s">
        <v>383</v>
      </c>
      <c r="J3" s="125"/>
      <c r="M3" s="156"/>
    </row>
    <row r="4" spans="1:25" ht="24" customHeight="1" thickBot="1" x14ac:dyDescent="0.3">
      <c r="A4" s="688"/>
      <c r="B4" s="517" t="s">
        <v>384</v>
      </c>
      <c r="C4" s="518"/>
      <c r="D4" s="518"/>
      <c r="E4" s="518"/>
      <c r="F4" s="518"/>
      <c r="G4" s="518"/>
      <c r="H4" s="519"/>
      <c r="I4" s="124" t="s">
        <v>189</v>
      </c>
      <c r="J4" s="125"/>
      <c r="M4" s="156"/>
    </row>
    <row r="6" spans="1:25" ht="15" customHeight="1" x14ac:dyDescent="0.25">
      <c r="A6" s="73"/>
      <c r="B6" s="74"/>
      <c r="C6" s="74"/>
      <c r="D6" s="76"/>
      <c r="E6" s="75"/>
      <c r="F6" s="75"/>
      <c r="G6" s="352"/>
      <c r="H6" s="352"/>
      <c r="I6" s="77"/>
      <c r="J6" s="77"/>
      <c r="K6" s="74"/>
      <c r="L6" s="74"/>
      <c r="M6" s="74"/>
      <c r="N6" s="74"/>
      <c r="O6" s="74"/>
      <c r="P6" s="74"/>
      <c r="Q6" s="74"/>
      <c r="R6" s="74"/>
      <c r="S6" s="74"/>
      <c r="T6" s="78"/>
      <c r="U6" s="74"/>
      <c r="V6" s="74"/>
      <c r="X6" s="79"/>
      <c r="Y6" s="80"/>
    </row>
    <row r="7" spans="1:25" ht="15" customHeight="1" x14ac:dyDescent="0.25">
      <c r="A7" s="689" t="s">
        <v>385</v>
      </c>
      <c r="B7" s="707" t="s">
        <v>386</v>
      </c>
      <c r="C7" s="708"/>
      <c r="D7" s="708"/>
      <c r="E7" s="708"/>
      <c r="F7" s="708"/>
      <c r="G7" s="708"/>
      <c r="H7" s="708"/>
      <c r="I7" s="708"/>
      <c r="J7" s="709"/>
      <c r="K7" s="74"/>
      <c r="L7" s="74"/>
      <c r="M7" s="74"/>
      <c r="N7" s="74"/>
      <c r="O7" s="74"/>
      <c r="P7" s="74"/>
      <c r="Q7" s="74"/>
      <c r="R7" s="74"/>
      <c r="S7" s="74"/>
      <c r="T7" s="74"/>
      <c r="U7" s="74"/>
      <c r="V7" s="74"/>
      <c r="W7" s="74"/>
      <c r="X7" s="74"/>
      <c r="Y7" s="74"/>
    </row>
    <row r="8" spans="1:25" ht="15" customHeight="1" x14ac:dyDescent="0.25">
      <c r="A8" s="690"/>
      <c r="B8" s="710"/>
      <c r="C8" s="524"/>
      <c r="D8" s="524"/>
      <c r="E8" s="524"/>
      <c r="F8" s="524"/>
      <c r="G8" s="524"/>
      <c r="H8" s="524"/>
      <c r="I8" s="524"/>
      <c r="J8" s="711"/>
      <c r="K8" s="74"/>
      <c r="L8" s="74"/>
      <c r="M8" s="74"/>
      <c r="N8" s="74"/>
      <c r="O8" s="74"/>
      <c r="P8" s="74"/>
      <c r="Q8" s="74"/>
      <c r="R8" s="74"/>
      <c r="S8" s="74"/>
      <c r="T8" s="74"/>
      <c r="U8" s="74"/>
      <c r="V8" s="74"/>
      <c r="W8" s="74"/>
      <c r="X8" s="74"/>
      <c r="Y8" s="74"/>
    </row>
    <row r="9" spans="1:25" ht="15" customHeight="1" x14ac:dyDescent="0.25">
      <c r="A9" s="690"/>
      <c r="B9" s="710"/>
      <c r="C9" s="524"/>
      <c r="D9" s="524"/>
      <c r="E9" s="524"/>
      <c r="F9" s="524"/>
      <c r="G9" s="524"/>
      <c r="H9" s="524"/>
      <c r="I9" s="524"/>
      <c r="J9" s="711"/>
      <c r="K9" s="74"/>
      <c r="L9" s="74"/>
      <c r="M9" s="74"/>
      <c r="N9" s="74"/>
      <c r="O9" s="74"/>
      <c r="P9" s="74"/>
      <c r="Q9" s="74"/>
      <c r="R9" s="74"/>
      <c r="S9" s="74"/>
      <c r="T9" s="74"/>
      <c r="U9" s="74"/>
      <c r="V9" s="74"/>
      <c r="W9" s="74"/>
      <c r="X9" s="74"/>
      <c r="Y9" s="74"/>
    </row>
    <row r="10" spans="1:25" ht="15" customHeight="1" x14ac:dyDescent="0.25">
      <c r="A10" s="691"/>
      <c r="B10" s="712"/>
      <c r="C10" s="713"/>
      <c r="D10" s="713"/>
      <c r="E10" s="713"/>
      <c r="F10" s="713"/>
      <c r="G10" s="713"/>
      <c r="H10" s="713"/>
      <c r="I10" s="713"/>
      <c r="J10" s="714"/>
      <c r="K10" s="74"/>
      <c r="L10" s="74"/>
      <c r="M10" s="74"/>
      <c r="N10" s="74"/>
      <c r="O10" s="74"/>
      <c r="P10" s="74"/>
      <c r="Q10" s="74"/>
      <c r="R10" s="74"/>
      <c r="S10" s="74"/>
      <c r="T10" s="74"/>
      <c r="U10" s="74"/>
      <c r="V10" s="74"/>
      <c r="W10" s="74"/>
      <c r="X10" s="74"/>
      <c r="Y10" s="74"/>
    </row>
    <row r="11" spans="1:25" ht="9" customHeight="1" x14ac:dyDescent="0.25">
      <c r="A11" s="81"/>
      <c r="B11" s="150"/>
      <c r="C11" s="74"/>
      <c r="D11" s="74"/>
      <c r="E11" s="74"/>
      <c r="F11" s="74"/>
      <c r="G11" s="74"/>
      <c r="H11" s="74"/>
      <c r="I11" s="74"/>
      <c r="J11" s="74"/>
      <c r="K11" s="74"/>
      <c r="L11" s="74"/>
      <c r="M11" s="74"/>
      <c r="N11" s="74"/>
      <c r="O11" s="74"/>
      <c r="P11" s="74"/>
      <c r="Q11" s="74"/>
      <c r="R11" s="74"/>
      <c r="S11" s="74"/>
      <c r="T11" s="74"/>
      <c r="U11" s="74"/>
      <c r="V11" s="74"/>
      <c r="W11" s="74"/>
      <c r="X11" s="74"/>
      <c r="Y11" s="74"/>
    </row>
    <row r="12" spans="1:25" s="151" customFormat="1" ht="21.75" customHeight="1" thickBot="1" x14ac:dyDescent="0.3">
      <c r="A12" s="535" t="s">
        <v>190</v>
      </c>
      <c r="B12" s="229" t="s">
        <v>191</v>
      </c>
      <c r="C12" s="251"/>
      <c r="D12" s="229" t="s">
        <v>192</v>
      </c>
      <c r="E12" s="252"/>
      <c r="F12" s="229" t="s">
        <v>193</v>
      </c>
      <c r="G12" s="252"/>
      <c r="H12" s="229" t="s">
        <v>194</v>
      </c>
      <c r="I12" s="253"/>
    </row>
    <row r="13" spans="1:25" s="151" customFormat="1" ht="21.75" customHeight="1" thickBot="1" x14ac:dyDescent="0.3">
      <c r="A13" s="535"/>
      <c r="B13" s="231" t="s">
        <v>198</v>
      </c>
      <c r="C13" s="161"/>
      <c r="D13" s="229" t="s">
        <v>199</v>
      </c>
      <c r="E13" s="125"/>
      <c r="F13" s="229" t="s">
        <v>200</v>
      </c>
      <c r="G13" s="125"/>
      <c r="H13" s="229" t="s">
        <v>201</v>
      </c>
      <c r="I13" s="253"/>
    </row>
    <row r="14" spans="1:25" s="151" customFormat="1" ht="21.75" customHeight="1" thickBot="1" x14ac:dyDescent="0.3">
      <c r="A14" s="535"/>
      <c r="B14" s="229" t="s">
        <v>203</v>
      </c>
      <c r="C14" s="251"/>
      <c r="D14" s="229" t="s">
        <v>204</v>
      </c>
      <c r="E14" s="125"/>
      <c r="F14" s="229" t="s">
        <v>205</v>
      </c>
      <c r="G14" s="125"/>
      <c r="H14" s="229" t="s">
        <v>206</v>
      </c>
      <c r="I14" s="253"/>
    </row>
    <row r="15" spans="1:25" s="151" customFormat="1" ht="21.75" customHeight="1" thickBot="1" x14ac:dyDescent="0.3">
      <c r="A15" s="68"/>
      <c r="B15" s="68"/>
      <c r="C15" s="68"/>
      <c r="D15" s="68"/>
      <c r="E15" s="68"/>
      <c r="F15" s="68"/>
      <c r="G15" s="68"/>
      <c r="H15" s="68"/>
      <c r="I15" s="68"/>
      <c r="J15" s="68"/>
      <c r="K15" s="68"/>
      <c r="L15" s="167"/>
      <c r="M15" s="168"/>
      <c r="N15" s="168"/>
      <c r="O15" s="168"/>
    </row>
    <row r="16" spans="1:25" s="151" customFormat="1" ht="21.75" customHeight="1" thickBot="1" x14ac:dyDescent="0.3">
      <c r="A16" s="534" t="s">
        <v>195</v>
      </c>
      <c r="B16" s="534"/>
      <c r="C16" s="248" t="s">
        <v>196</v>
      </c>
      <c r="D16" s="496" t="s">
        <v>197</v>
      </c>
      <c r="E16" s="496"/>
      <c r="F16" s="496"/>
      <c r="G16" s="68"/>
      <c r="H16" s="68"/>
      <c r="I16" s="68"/>
      <c r="J16" s="68"/>
      <c r="K16" s="68"/>
      <c r="L16" s="167"/>
      <c r="M16" s="168"/>
      <c r="N16" s="168"/>
      <c r="O16" s="168"/>
    </row>
    <row r="17" spans="1:15" s="151" customFormat="1" ht="21.75" customHeight="1" thickBot="1" x14ac:dyDescent="0.3">
      <c r="A17" s="534"/>
      <c r="B17" s="534"/>
      <c r="C17" s="248" t="s">
        <v>202</v>
      </c>
      <c r="D17" s="496"/>
      <c r="E17" s="496"/>
      <c r="F17" s="496"/>
      <c r="G17" s="68"/>
      <c r="H17" s="68"/>
      <c r="I17" s="68"/>
      <c r="J17" s="68"/>
      <c r="K17" s="68"/>
      <c r="L17" s="167"/>
      <c r="M17" s="168"/>
      <c r="N17" s="168"/>
      <c r="O17" s="168"/>
    </row>
    <row r="18" spans="1:15" s="151" customFormat="1" ht="21.75" customHeight="1" thickBot="1" x14ac:dyDescent="0.3">
      <c r="A18" s="534"/>
      <c r="B18" s="534"/>
      <c r="C18" s="248" t="s">
        <v>207</v>
      </c>
      <c r="D18" s="496"/>
      <c r="E18" s="496"/>
      <c r="F18" s="496"/>
      <c r="G18" s="68"/>
      <c r="H18" s="68"/>
      <c r="I18" s="68"/>
      <c r="J18" s="68"/>
      <c r="K18" s="68"/>
      <c r="L18" s="167"/>
      <c r="M18" s="168"/>
      <c r="N18" s="168"/>
      <c r="O18" s="168"/>
    </row>
    <row r="19" spans="1:15" s="151" customFormat="1" ht="21.75" customHeight="1" x14ac:dyDescent="0.25">
      <c r="A19" s="68"/>
      <c r="B19" s="68"/>
      <c r="C19" s="68"/>
      <c r="D19" s="68"/>
      <c r="E19" s="68"/>
      <c r="F19" s="68"/>
      <c r="G19" s="68"/>
      <c r="H19" s="68"/>
      <c r="I19" s="68"/>
      <c r="J19" s="68"/>
      <c r="K19" s="68"/>
      <c r="L19" s="167"/>
      <c r="M19" s="168"/>
      <c r="N19" s="168"/>
      <c r="O19" s="168"/>
    </row>
    <row r="20" spans="1:15" s="95" customFormat="1" ht="16.5" customHeight="1" x14ac:dyDescent="0.2"/>
    <row r="21" spans="1:15" ht="5.25" customHeight="1" thickBot="1" x14ac:dyDescent="0.3"/>
    <row r="22" spans="1:15" ht="48" customHeight="1" thickBot="1" x14ac:dyDescent="0.3">
      <c r="A22" s="692" t="s">
        <v>387</v>
      </c>
      <c r="B22" s="692"/>
      <c r="C22" s="692"/>
      <c r="D22" s="692"/>
      <c r="E22" s="692"/>
      <c r="F22" s="692"/>
      <c r="G22" s="692"/>
      <c r="H22" s="692"/>
      <c r="I22" s="692"/>
      <c r="J22" s="692"/>
    </row>
    <row r="23" spans="1:15" ht="69.95" customHeight="1" thickBot="1" x14ac:dyDescent="0.3">
      <c r="A23" s="235" t="s">
        <v>218</v>
      </c>
      <c r="B23" s="673" t="s">
        <v>373</v>
      </c>
      <c r="C23" s="680"/>
      <c r="D23" s="674"/>
      <c r="E23" s="236" t="s">
        <v>388</v>
      </c>
      <c r="F23" s="237" t="s">
        <v>389</v>
      </c>
      <c r="G23" s="236" t="s">
        <v>390</v>
      </c>
      <c r="H23" s="673" t="s">
        <v>391</v>
      </c>
      <c r="I23" s="680"/>
      <c r="J23" s="674"/>
    </row>
    <row r="24" spans="1:15" ht="50.25" customHeight="1" thickBot="1" x14ac:dyDescent="0.3">
      <c r="A24" s="204" t="s">
        <v>392</v>
      </c>
      <c r="B24" s="673" t="s">
        <v>425</v>
      </c>
      <c r="C24" s="680"/>
      <c r="D24" s="680"/>
      <c r="E24" s="680"/>
      <c r="F24" s="680"/>
      <c r="G24" s="680"/>
      <c r="H24" s="680"/>
      <c r="I24" s="680"/>
      <c r="J24" s="674"/>
    </row>
    <row r="25" spans="1:15" ht="50.25" customHeight="1" thickBot="1" x14ac:dyDescent="0.3">
      <c r="A25" s="675" t="s">
        <v>394</v>
      </c>
      <c r="B25" s="238">
        <v>2024</v>
      </c>
      <c r="C25" s="239">
        <v>2025</v>
      </c>
      <c r="D25" s="239">
        <v>2026</v>
      </c>
      <c r="E25" s="239">
        <v>2027</v>
      </c>
      <c r="F25" s="240" t="s">
        <v>93</v>
      </c>
      <c r="G25" s="241" t="s">
        <v>395</v>
      </c>
      <c r="H25" s="677" t="s">
        <v>396</v>
      </c>
      <c r="I25" s="678"/>
      <c r="J25" s="679"/>
    </row>
    <row r="26" spans="1:15" ht="50.25" customHeight="1" thickBot="1" x14ac:dyDescent="0.3">
      <c r="A26" s="676"/>
      <c r="B26" s="297">
        <v>1</v>
      </c>
      <c r="C26" s="298">
        <v>1</v>
      </c>
      <c r="D26" s="298">
        <v>1</v>
      </c>
      <c r="E26" s="298">
        <v>1</v>
      </c>
      <c r="F26" s="299">
        <v>1</v>
      </c>
      <c r="G26" s="242">
        <v>1</v>
      </c>
      <c r="H26" s="673" t="s">
        <v>23</v>
      </c>
      <c r="I26" s="680"/>
      <c r="J26" s="674"/>
    </row>
    <row r="27" spans="1:15" ht="52.5" customHeight="1" thickBot="1" x14ac:dyDescent="0.3">
      <c r="A27" s="204"/>
      <c r="B27" s="681" t="s">
        <v>426</v>
      </c>
      <c r="C27" s="682"/>
      <c r="D27" s="682"/>
      <c r="E27" s="682"/>
      <c r="F27" s="682"/>
      <c r="G27" s="682"/>
      <c r="H27" s="682"/>
      <c r="I27" s="682"/>
      <c r="J27" s="683"/>
    </row>
    <row r="28" spans="1:15" s="99" customFormat="1" ht="56.25" customHeight="1" thickBot="1" x14ac:dyDescent="0.3">
      <c r="A28" s="675" t="s">
        <v>237</v>
      </c>
      <c r="B28" s="205" t="s">
        <v>238</v>
      </c>
      <c r="C28" s="235" t="s">
        <v>239</v>
      </c>
      <c r="D28" s="684" t="s">
        <v>240</v>
      </c>
      <c r="E28" s="685"/>
      <c r="F28" s="684" t="s">
        <v>241</v>
      </c>
      <c r="G28" s="685"/>
      <c r="H28" s="205" t="s">
        <v>242</v>
      </c>
      <c r="I28" s="203" t="s">
        <v>243</v>
      </c>
      <c r="J28" s="203" t="s">
        <v>398</v>
      </c>
    </row>
    <row r="29" spans="1:15" ht="87" customHeight="1" thickBot="1" x14ac:dyDescent="0.3">
      <c r="A29" s="676"/>
      <c r="B29" s="162">
        <v>1</v>
      </c>
      <c r="C29" s="163"/>
      <c r="D29" s="673"/>
      <c r="E29" s="674"/>
      <c r="F29" s="673"/>
      <c r="G29" s="674"/>
      <c r="H29" s="162"/>
      <c r="I29" s="243"/>
      <c r="J29" s="243"/>
    </row>
    <row r="30" spans="1:15" s="99" customFormat="1" ht="45" customHeight="1" thickBot="1" x14ac:dyDescent="0.3">
      <c r="A30" s="675" t="s">
        <v>244</v>
      </c>
      <c r="B30" s="205" t="s">
        <v>238</v>
      </c>
      <c r="C30" s="205" t="s">
        <v>239</v>
      </c>
      <c r="D30" s="684" t="s">
        <v>240</v>
      </c>
      <c r="E30" s="685"/>
      <c r="F30" s="684" t="s">
        <v>241</v>
      </c>
      <c r="G30" s="685"/>
      <c r="H30" s="205" t="s">
        <v>242</v>
      </c>
      <c r="I30" s="203" t="s">
        <v>243</v>
      </c>
      <c r="J30" s="203" t="s">
        <v>398</v>
      </c>
    </row>
    <row r="31" spans="1:15" ht="75.75" customHeight="1" thickBot="1" x14ac:dyDescent="0.3">
      <c r="A31" s="676"/>
      <c r="B31" s="162">
        <v>1</v>
      </c>
      <c r="C31" s="163"/>
      <c r="D31" s="673"/>
      <c r="E31" s="674"/>
      <c r="F31" s="673"/>
      <c r="G31" s="674"/>
      <c r="H31" s="162"/>
      <c r="I31" s="243"/>
      <c r="J31" s="243"/>
    </row>
    <row r="32" spans="1:15" s="99" customFormat="1" ht="45" customHeight="1" thickBot="1" x14ac:dyDescent="0.3">
      <c r="A32" s="675" t="s">
        <v>245</v>
      </c>
      <c r="B32" s="205" t="s">
        <v>238</v>
      </c>
      <c r="C32" s="205" t="s">
        <v>239</v>
      </c>
      <c r="D32" s="684" t="s">
        <v>240</v>
      </c>
      <c r="E32" s="685"/>
      <c r="F32" s="684" t="s">
        <v>241</v>
      </c>
      <c r="G32" s="685"/>
      <c r="H32" s="205" t="s">
        <v>242</v>
      </c>
      <c r="I32" s="203" t="s">
        <v>243</v>
      </c>
      <c r="J32" s="203" t="s">
        <v>398</v>
      </c>
    </row>
    <row r="33" spans="1:10" ht="90.75" customHeight="1" thickBot="1" x14ac:dyDescent="0.3">
      <c r="A33" s="676"/>
      <c r="B33" s="162">
        <v>1</v>
      </c>
      <c r="C33" s="163"/>
      <c r="D33" s="673"/>
      <c r="E33" s="674"/>
      <c r="F33" s="673"/>
      <c r="G33" s="674"/>
      <c r="H33" s="162"/>
      <c r="I33" s="243"/>
      <c r="J33" s="243"/>
    </row>
    <row r="34" spans="1:10" s="99" customFormat="1" ht="47.25" customHeight="1" thickBot="1" x14ac:dyDescent="0.3">
      <c r="A34" s="675" t="s">
        <v>246</v>
      </c>
      <c r="B34" s="205" t="s">
        <v>238</v>
      </c>
      <c r="C34" s="202" t="s">
        <v>239</v>
      </c>
      <c r="D34" s="684" t="s">
        <v>240</v>
      </c>
      <c r="E34" s="685"/>
      <c r="F34" s="684" t="s">
        <v>241</v>
      </c>
      <c r="G34" s="685"/>
      <c r="H34" s="205" t="s">
        <v>242</v>
      </c>
      <c r="I34" s="205" t="s">
        <v>243</v>
      </c>
      <c r="J34" s="203" t="s">
        <v>398</v>
      </c>
    </row>
    <row r="35" spans="1:10" ht="68.25" customHeight="1" thickBot="1" x14ac:dyDescent="0.3">
      <c r="A35" s="676"/>
      <c r="B35" s="162">
        <v>1</v>
      </c>
      <c r="C35" s="163"/>
      <c r="D35" s="703"/>
      <c r="E35" s="704"/>
      <c r="F35" s="703"/>
      <c r="G35" s="704"/>
      <c r="H35" s="244"/>
      <c r="I35" s="245"/>
      <c r="J35" s="245"/>
    </row>
    <row r="36" spans="1:10" s="99" customFormat="1" ht="47.25" customHeight="1" thickBot="1" x14ac:dyDescent="0.3">
      <c r="A36" s="675" t="s">
        <v>247</v>
      </c>
      <c r="B36" s="205" t="s">
        <v>238</v>
      </c>
      <c r="C36" s="205" t="s">
        <v>239</v>
      </c>
      <c r="D36" s="684" t="s">
        <v>240</v>
      </c>
      <c r="E36" s="685"/>
      <c r="F36" s="684" t="s">
        <v>241</v>
      </c>
      <c r="G36" s="685"/>
      <c r="H36" s="205" t="s">
        <v>242</v>
      </c>
      <c r="I36" s="203" t="s">
        <v>243</v>
      </c>
      <c r="J36" s="203" t="s">
        <v>398</v>
      </c>
    </row>
    <row r="37" spans="1:10" ht="57" customHeight="1" thickBot="1" x14ac:dyDescent="0.3">
      <c r="A37" s="676"/>
      <c r="B37" s="162">
        <v>1</v>
      </c>
      <c r="C37" s="163"/>
      <c r="D37" s="701"/>
      <c r="E37" s="702"/>
      <c r="F37" s="701"/>
      <c r="G37" s="702"/>
      <c r="H37" s="162"/>
      <c r="I37" s="246"/>
      <c r="J37" s="246"/>
    </row>
    <row r="38" spans="1:10" s="99" customFormat="1" ht="48.75" customHeight="1" thickBot="1" x14ac:dyDescent="0.3">
      <c r="A38" s="675" t="s">
        <v>248</v>
      </c>
      <c r="B38" s="205" t="s">
        <v>238</v>
      </c>
      <c r="C38" s="205" t="s">
        <v>239</v>
      </c>
      <c r="D38" s="684" t="s">
        <v>240</v>
      </c>
      <c r="E38" s="685"/>
      <c r="F38" s="684" t="s">
        <v>241</v>
      </c>
      <c r="G38" s="685"/>
      <c r="H38" s="205" t="s">
        <v>242</v>
      </c>
      <c r="I38" s="203" t="s">
        <v>243</v>
      </c>
      <c r="J38" s="203" t="s">
        <v>398</v>
      </c>
    </row>
    <row r="39" spans="1:10" ht="94.5" customHeight="1" thickBot="1" x14ac:dyDescent="0.3">
      <c r="A39" s="676"/>
      <c r="B39" s="162">
        <v>1</v>
      </c>
      <c r="C39" s="164"/>
      <c r="D39" s="701"/>
      <c r="E39" s="702"/>
      <c r="F39" s="701"/>
      <c r="G39" s="702"/>
      <c r="H39" s="162"/>
      <c r="I39" s="246"/>
      <c r="J39" s="246"/>
    </row>
    <row r="40" spans="1:10" ht="46.5" customHeight="1" thickBot="1" x14ac:dyDescent="0.3">
      <c r="A40" s="675" t="s">
        <v>249</v>
      </c>
      <c r="B40" s="205" t="s">
        <v>238</v>
      </c>
      <c r="C40" s="235" t="s">
        <v>239</v>
      </c>
      <c r="D40" s="684" t="s">
        <v>240</v>
      </c>
      <c r="E40" s="685"/>
      <c r="F40" s="684" t="s">
        <v>241</v>
      </c>
      <c r="G40" s="685"/>
      <c r="H40" s="205" t="s">
        <v>242</v>
      </c>
      <c r="I40" s="203" t="s">
        <v>243</v>
      </c>
      <c r="J40" s="203" t="s">
        <v>398</v>
      </c>
    </row>
    <row r="41" spans="1:10" ht="120.75" customHeight="1" thickBot="1" x14ac:dyDescent="0.3">
      <c r="A41" s="676"/>
      <c r="B41" s="162">
        <v>1</v>
      </c>
      <c r="C41" s="164"/>
      <c r="D41" s="701"/>
      <c r="E41" s="705"/>
      <c r="F41" s="701"/>
      <c r="G41" s="702"/>
      <c r="H41" s="162"/>
      <c r="I41" s="246"/>
      <c r="J41" s="246"/>
    </row>
    <row r="42" spans="1:10" ht="48.75" customHeight="1" thickBot="1" x14ac:dyDescent="0.3">
      <c r="A42" s="675" t="s">
        <v>250</v>
      </c>
      <c r="B42" s="205" t="s">
        <v>238</v>
      </c>
      <c r="C42" s="235" t="s">
        <v>239</v>
      </c>
      <c r="D42" s="684" t="s">
        <v>240</v>
      </c>
      <c r="E42" s="685"/>
      <c r="F42" s="684" t="s">
        <v>241</v>
      </c>
      <c r="G42" s="685"/>
      <c r="H42" s="205" t="s">
        <v>242</v>
      </c>
      <c r="I42" s="203" t="s">
        <v>243</v>
      </c>
      <c r="J42" s="203" t="s">
        <v>398</v>
      </c>
    </row>
    <row r="43" spans="1:10" ht="120.75" customHeight="1" thickBot="1" x14ac:dyDescent="0.3">
      <c r="A43" s="676"/>
      <c r="B43" s="162">
        <v>1</v>
      </c>
      <c r="C43" s="164"/>
      <c r="D43" s="701"/>
      <c r="E43" s="705"/>
      <c r="F43" s="701"/>
      <c r="G43" s="702"/>
      <c r="H43" s="247"/>
      <c r="I43" s="162"/>
      <c r="J43" s="246"/>
    </row>
    <row r="44" spans="1:10" ht="42.75" customHeight="1" thickBot="1" x14ac:dyDescent="0.3">
      <c r="A44" s="675" t="s">
        <v>251</v>
      </c>
      <c r="B44" s="205" t="s">
        <v>238</v>
      </c>
      <c r="C44" s="235" t="s">
        <v>239</v>
      </c>
      <c r="D44" s="684" t="s">
        <v>240</v>
      </c>
      <c r="E44" s="685"/>
      <c r="F44" s="684" t="s">
        <v>241</v>
      </c>
      <c r="G44" s="685"/>
      <c r="H44" s="205" t="s">
        <v>242</v>
      </c>
      <c r="I44" s="203" t="s">
        <v>243</v>
      </c>
      <c r="J44" s="203" t="s">
        <v>398</v>
      </c>
    </row>
    <row r="45" spans="1:10" ht="120.75" customHeight="1" thickBot="1" x14ac:dyDescent="0.3">
      <c r="A45" s="676"/>
      <c r="B45" s="162">
        <v>1</v>
      </c>
      <c r="C45" s="164"/>
      <c r="D45" s="701"/>
      <c r="E45" s="702"/>
      <c r="F45" s="701"/>
      <c r="G45" s="702"/>
      <c r="H45" s="162"/>
      <c r="I45" s="162"/>
      <c r="J45" s="162"/>
    </row>
    <row r="46" spans="1:10" ht="45" customHeight="1" thickBot="1" x14ac:dyDescent="0.3">
      <c r="A46" s="675" t="s">
        <v>252</v>
      </c>
      <c r="B46" s="205" t="s">
        <v>238</v>
      </c>
      <c r="C46" s="235" t="s">
        <v>239</v>
      </c>
      <c r="D46" s="684" t="s">
        <v>240</v>
      </c>
      <c r="E46" s="685"/>
      <c r="F46" s="684" t="s">
        <v>241</v>
      </c>
      <c r="G46" s="685"/>
      <c r="H46" s="205" t="s">
        <v>242</v>
      </c>
      <c r="I46" s="203" t="s">
        <v>243</v>
      </c>
      <c r="J46" s="203" t="s">
        <v>398</v>
      </c>
    </row>
    <row r="47" spans="1:10" ht="120.75" customHeight="1" thickBot="1" x14ac:dyDescent="0.3">
      <c r="A47" s="676"/>
      <c r="B47" s="162">
        <v>1</v>
      </c>
      <c r="C47" s="164"/>
      <c r="D47" s="701"/>
      <c r="E47" s="702"/>
      <c r="F47" s="701"/>
      <c r="G47" s="702"/>
      <c r="H47" s="162"/>
      <c r="I47" s="246"/>
      <c r="J47" s="246"/>
    </row>
    <row r="48" spans="1:10" ht="46.5" customHeight="1" thickBot="1" x14ac:dyDescent="0.3">
      <c r="A48" s="675" t="s">
        <v>253</v>
      </c>
      <c r="B48" s="205" t="s">
        <v>238</v>
      </c>
      <c r="C48" s="235" t="s">
        <v>239</v>
      </c>
      <c r="D48" s="684" t="s">
        <v>240</v>
      </c>
      <c r="E48" s="685"/>
      <c r="F48" s="684" t="s">
        <v>241</v>
      </c>
      <c r="G48" s="685"/>
      <c r="H48" s="205" t="s">
        <v>242</v>
      </c>
      <c r="I48" s="203" t="s">
        <v>243</v>
      </c>
      <c r="J48" s="203" t="s">
        <v>398</v>
      </c>
    </row>
    <row r="49" spans="1:10" ht="90.75" customHeight="1" thickBot="1" x14ac:dyDescent="0.3">
      <c r="A49" s="676"/>
      <c r="B49" s="162">
        <v>1</v>
      </c>
      <c r="C49" s="164"/>
      <c r="D49" s="701"/>
      <c r="E49" s="702"/>
      <c r="F49" s="705"/>
      <c r="G49" s="705"/>
      <c r="H49" s="162"/>
      <c r="I49" s="162"/>
      <c r="J49" s="162"/>
    </row>
    <row r="50" spans="1:10" ht="48.75" customHeight="1" thickBot="1" x14ac:dyDescent="0.3">
      <c r="A50" s="675" t="s">
        <v>254</v>
      </c>
      <c r="B50" s="205" t="s">
        <v>238</v>
      </c>
      <c r="C50" s="235" t="s">
        <v>239</v>
      </c>
      <c r="D50" s="684" t="s">
        <v>240</v>
      </c>
      <c r="E50" s="685"/>
      <c r="F50" s="684" t="s">
        <v>241</v>
      </c>
      <c r="G50" s="685"/>
      <c r="H50" s="205" t="s">
        <v>242</v>
      </c>
      <c r="I50" s="203" t="s">
        <v>243</v>
      </c>
      <c r="J50" s="203" t="s">
        <v>398</v>
      </c>
    </row>
    <row r="51" spans="1:10" ht="120.75" customHeight="1" thickBot="1" x14ac:dyDescent="0.3">
      <c r="A51" s="676"/>
      <c r="B51" s="162">
        <v>1</v>
      </c>
      <c r="C51" s="164"/>
      <c r="D51" s="701"/>
      <c r="E51" s="702"/>
      <c r="F51" s="701"/>
      <c r="G51" s="702"/>
      <c r="H51" s="162"/>
      <c r="I51" s="162"/>
      <c r="J51" s="162"/>
    </row>
    <row r="54" spans="1:10" s="98" customFormat="1" ht="30" customHeight="1" x14ac:dyDescent="0.25">
      <c r="A54" s="68"/>
      <c r="B54" s="68"/>
      <c r="C54" s="68"/>
      <c r="D54" s="68"/>
      <c r="E54" s="68"/>
      <c r="F54" s="68"/>
      <c r="G54" s="68"/>
      <c r="H54" s="68"/>
      <c r="I54" s="68"/>
    </row>
    <row r="56" spans="1:10" ht="46.5" customHeight="1" x14ac:dyDescent="0.25">
      <c r="A56" s="671" t="s">
        <v>399</v>
      </c>
      <c r="B56" s="254" t="s">
        <v>400</v>
      </c>
      <c r="C56" s="254"/>
      <c r="D56" s="670" t="s">
        <v>401</v>
      </c>
      <c r="E56" s="254" t="s">
        <v>400</v>
      </c>
      <c r="F56" s="254"/>
      <c r="G56" s="670" t="s">
        <v>402</v>
      </c>
      <c r="H56" s="254" t="s">
        <v>403</v>
      </c>
      <c r="I56" s="672"/>
      <c r="J56" s="672"/>
    </row>
    <row r="57" spans="1:10" ht="46.5" customHeight="1" x14ac:dyDescent="0.25">
      <c r="A57" s="671"/>
      <c r="B57" s="254" t="s">
        <v>404</v>
      </c>
      <c r="C57" s="254" t="s">
        <v>405</v>
      </c>
      <c r="D57" s="670"/>
      <c r="E57" s="254" t="s">
        <v>404</v>
      </c>
      <c r="F57" s="254" t="s">
        <v>406</v>
      </c>
      <c r="G57" s="670"/>
      <c r="H57" s="254" t="s">
        <v>407</v>
      </c>
      <c r="I57" s="672"/>
      <c r="J57" s="672"/>
    </row>
    <row r="58" spans="1:10" ht="46.5" customHeight="1" x14ac:dyDescent="0.25">
      <c r="A58" s="671"/>
      <c r="B58" s="254" t="s">
        <v>408</v>
      </c>
      <c r="C58" s="363" t="s">
        <v>409</v>
      </c>
      <c r="D58" s="670"/>
      <c r="E58" s="254" t="s">
        <v>408</v>
      </c>
      <c r="F58" s="254" t="s">
        <v>410</v>
      </c>
      <c r="G58" s="670"/>
      <c r="H58" s="254" t="s">
        <v>411</v>
      </c>
      <c r="I58" s="672"/>
      <c r="J58" s="672"/>
    </row>
    <row r="59" spans="1:10" ht="46.5" customHeight="1" x14ac:dyDescent="0.25">
      <c r="A59" s="671"/>
      <c r="B59" s="254" t="s">
        <v>400</v>
      </c>
      <c r="C59" s="254"/>
      <c r="D59" s="670"/>
      <c r="E59" s="254" t="s">
        <v>400</v>
      </c>
      <c r="F59" s="254"/>
      <c r="G59" s="670"/>
      <c r="H59" s="254" t="s">
        <v>403</v>
      </c>
      <c r="I59" s="672"/>
      <c r="J59" s="672"/>
    </row>
    <row r="60" spans="1:10" ht="46.5" customHeight="1" x14ac:dyDescent="0.25">
      <c r="A60" s="671"/>
      <c r="B60" s="254" t="s">
        <v>404</v>
      </c>
      <c r="C60" s="254"/>
      <c r="D60" s="670"/>
      <c r="E60" s="254" t="s">
        <v>404</v>
      </c>
      <c r="F60" s="254" t="s">
        <v>412</v>
      </c>
      <c r="G60" s="670"/>
      <c r="H60" s="254" t="s">
        <v>407</v>
      </c>
      <c r="I60" s="672"/>
      <c r="J60" s="672"/>
    </row>
    <row r="61" spans="1:10" ht="46.5" customHeight="1" x14ac:dyDescent="0.25">
      <c r="A61" s="671"/>
      <c r="B61" s="254" t="s">
        <v>408</v>
      </c>
      <c r="C61" s="254"/>
      <c r="D61" s="670"/>
      <c r="E61" s="254" t="s">
        <v>408</v>
      </c>
      <c r="F61" s="254" t="s">
        <v>413</v>
      </c>
      <c r="G61" s="670"/>
      <c r="H61" s="254" t="s">
        <v>411</v>
      </c>
      <c r="I61" s="672"/>
      <c r="J61" s="672"/>
    </row>
  </sheetData>
  <mergeCells count="89">
    <mergeCell ref="A22:J22"/>
    <mergeCell ref="A1:A4"/>
    <mergeCell ref="B1:H1"/>
    <mergeCell ref="B2:H2"/>
    <mergeCell ref="B3:H3"/>
    <mergeCell ref="B4:H4"/>
    <mergeCell ref="A7:A10"/>
    <mergeCell ref="B7:J10"/>
    <mergeCell ref="A12:A14"/>
    <mergeCell ref="A16:B18"/>
    <mergeCell ref="D16:F16"/>
    <mergeCell ref="D17:F17"/>
    <mergeCell ref="D18:F18"/>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6:A61"/>
    <mergeCell ref="D56:D61"/>
    <mergeCell ref="G56:G61"/>
    <mergeCell ref="I56:J56"/>
    <mergeCell ref="I57:J57"/>
    <mergeCell ref="I58:J58"/>
    <mergeCell ref="I59:J59"/>
    <mergeCell ref="I60:J60"/>
    <mergeCell ref="I61:J61"/>
  </mergeCells>
  <pageMargins left="0.25" right="0.25" top="0.75" bottom="0.75" header="0.3" footer="0.3"/>
  <pageSetup scale="35" fitToHeight="0" orientation="landscape" r:id="rId1"/>
  <rowBreaks count="1" manualBreakCount="1">
    <brk id="39" max="1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8142A-D4B9-4583-BD15-D791229A1483}">
  <sheetPr>
    <pageSetUpPr fitToPage="1"/>
  </sheetPr>
  <dimension ref="A1:L31"/>
  <sheetViews>
    <sheetView zoomScale="120" zoomScaleNormal="120" workbookViewId="0">
      <selection activeCell="Q25" sqref="Q25"/>
    </sheetView>
  </sheetViews>
  <sheetFormatPr baseColWidth="10" defaultColWidth="8.7109375" defaultRowHeight="12.75" x14ac:dyDescent="0.25"/>
  <cols>
    <col min="1" max="1" width="6.140625" style="265" customWidth="1"/>
    <col min="2" max="2" width="9.28515625" style="265" customWidth="1"/>
    <col min="3" max="3" width="9"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40.2851562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7"/>
      <c r="F9" s="587"/>
      <c r="G9" s="587"/>
      <c r="H9" s="587"/>
      <c r="I9" s="587"/>
      <c r="J9" s="587"/>
      <c r="K9" s="587"/>
      <c r="L9" s="638"/>
    </row>
    <row r="10" spans="1:12" ht="41.25" customHeight="1" x14ac:dyDescent="0.25">
      <c r="A10" s="575" t="s">
        <v>218</v>
      </c>
      <c r="B10" s="575"/>
      <c r="C10" s="575"/>
      <c r="D10" s="575"/>
      <c r="E10" s="706" t="s">
        <v>373</v>
      </c>
      <c r="F10" s="706"/>
      <c r="G10" s="706"/>
      <c r="H10" s="706"/>
      <c r="I10" s="706"/>
      <c r="J10" s="706"/>
      <c r="K10" s="706"/>
      <c r="L10" s="706"/>
    </row>
    <row r="11" spans="1:12" ht="34.5" customHeight="1" x14ac:dyDescent="0.25">
      <c r="A11" s="597" t="s">
        <v>274</v>
      </c>
      <c r="B11" s="598"/>
      <c r="C11" s="598"/>
      <c r="D11" s="596"/>
      <c r="E11" s="639" t="s">
        <v>425</v>
      </c>
      <c r="F11" s="640"/>
      <c r="G11" s="640"/>
      <c r="H11" s="640"/>
      <c r="I11" s="640"/>
      <c r="J11" s="640"/>
      <c r="K11" s="640"/>
      <c r="L11" s="641"/>
    </row>
    <row r="12" spans="1:12" ht="47.25" customHeight="1" x14ac:dyDescent="0.25">
      <c r="A12" s="579" t="s">
        <v>275</v>
      </c>
      <c r="B12" s="580"/>
      <c r="C12" s="580"/>
      <c r="D12" s="581"/>
      <c r="E12" s="576" t="s">
        <v>427</v>
      </c>
      <c r="F12" s="577"/>
      <c r="G12" s="577"/>
      <c r="H12" s="577"/>
      <c r="I12" s="577"/>
      <c r="J12" s="577"/>
      <c r="K12" s="577"/>
      <c r="L12" s="578"/>
    </row>
    <row r="13" spans="1:12" ht="28.5" customHeight="1" x14ac:dyDescent="0.25">
      <c r="A13" s="579" t="s">
        <v>277</v>
      </c>
      <c r="B13" s="580"/>
      <c r="C13" s="581"/>
      <c r="D13" s="572">
        <v>3865</v>
      </c>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592">
        <v>1</v>
      </c>
      <c r="E16" s="593"/>
      <c r="F16" s="593"/>
      <c r="G16" s="593"/>
      <c r="H16" s="594"/>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57.75" customHeight="1" x14ac:dyDescent="0.25">
      <c r="A19" s="266">
        <v>1</v>
      </c>
      <c r="B19" s="267" t="s">
        <v>290</v>
      </c>
      <c r="C19" s="572" t="s">
        <v>428</v>
      </c>
      <c r="D19" s="573"/>
      <c r="E19" s="573"/>
      <c r="F19" s="573"/>
      <c r="G19" s="574"/>
      <c r="H19" s="627" t="s">
        <v>429</v>
      </c>
      <c r="I19" s="629"/>
      <c r="J19" s="584" t="s">
        <v>22</v>
      </c>
      <c r="K19" s="585"/>
      <c r="L19" s="267" t="s">
        <v>430</v>
      </c>
    </row>
    <row r="20" spans="1:12" ht="86.25" customHeight="1" x14ac:dyDescent="0.25">
      <c r="A20" s="266">
        <v>2</v>
      </c>
      <c r="B20" s="267" t="s">
        <v>290</v>
      </c>
      <c r="C20" s="572" t="s">
        <v>431</v>
      </c>
      <c r="D20" s="573"/>
      <c r="E20" s="573"/>
      <c r="F20" s="573"/>
      <c r="G20" s="574"/>
      <c r="H20" s="627" t="s">
        <v>432</v>
      </c>
      <c r="I20" s="629"/>
      <c r="J20" s="584" t="s">
        <v>22</v>
      </c>
      <c r="K20" s="585"/>
      <c r="L20" s="267" t="s">
        <v>430</v>
      </c>
    </row>
    <row r="21" spans="1:12" ht="89.25" customHeight="1" x14ac:dyDescent="0.25">
      <c r="A21" s="266">
        <v>3</v>
      </c>
      <c r="B21" s="267" t="s">
        <v>290</v>
      </c>
      <c r="C21" s="572" t="s">
        <v>433</v>
      </c>
      <c r="D21" s="573"/>
      <c r="E21" s="573"/>
      <c r="F21" s="573"/>
      <c r="G21" s="574"/>
      <c r="H21" s="627" t="s">
        <v>434</v>
      </c>
      <c r="I21" s="629"/>
      <c r="J21" s="584" t="s">
        <v>22</v>
      </c>
      <c r="K21" s="585"/>
      <c r="L21" s="267" t="s">
        <v>430</v>
      </c>
    </row>
    <row r="22" spans="1:12" ht="105.75" customHeight="1" x14ac:dyDescent="0.25">
      <c r="A22" s="266">
        <v>4</v>
      </c>
      <c r="B22" s="267" t="s">
        <v>290</v>
      </c>
      <c r="C22" s="572" t="s">
        <v>435</v>
      </c>
      <c r="D22" s="573"/>
      <c r="E22" s="573"/>
      <c r="F22" s="573"/>
      <c r="G22" s="574"/>
      <c r="H22" s="627" t="s">
        <v>436</v>
      </c>
      <c r="I22" s="629"/>
      <c r="J22" s="584" t="s">
        <v>22</v>
      </c>
      <c r="K22" s="585"/>
      <c r="L22" s="267" t="s">
        <v>430</v>
      </c>
    </row>
    <row r="23" spans="1:12" ht="134.25" customHeight="1" x14ac:dyDescent="0.25">
      <c r="A23" s="266">
        <v>5</v>
      </c>
      <c r="B23" s="267" t="s">
        <v>290</v>
      </c>
      <c r="C23" s="572" t="s">
        <v>437</v>
      </c>
      <c r="D23" s="573"/>
      <c r="E23" s="573"/>
      <c r="F23" s="573"/>
      <c r="G23" s="574"/>
      <c r="H23" s="627" t="s">
        <v>438</v>
      </c>
      <c r="I23" s="629"/>
      <c r="J23" s="584" t="s">
        <v>22</v>
      </c>
      <c r="K23" s="585"/>
      <c r="L23" s="267" t="s">
        <v>430</v>
      </c>
    </row>
    <row r="24" spans="1:12" ht="150.75" customHeight="1" x14ac:dyDescent="0.25">
      <c r="A24" s="266">
        <v>6</v>
      </c>
      <c r="B24" s="267" t="s">
        <v>290</v>
      </c>
      <c r="C24" s="572" t="s">
        <v>439</v>
      </c>
      <c r="D24" s="573"/>
      <c r="E24" s="573"/>
      <c r="F24" s="573"/>
      <c r="G24" s="574"/>
      <c r="H24" s="627" t="s">
        <v>440</v>
      </c>
      <c r="I24" s="629"/>
      <c r="J24" s="584" t="s">
        <v>22</v>
      </c>
      <c r="K24" s="585"/>
      <c r="L24" s="267" t="s">
        <v>430</v>
      </c>
    </row>
    <row r="25" spans="1:12" ht="25.5" customHeight="1" x14ac:dyDescent="0.25">
      <c r="A25" s="272" t="s">
        <v>284</v>
      </c>
      <c r="B25" s="579" t="s">
        <v>294</v>
      </c>
      <c r="C25" s="580"/>
      <c r="D25" s="580"/>
      <c r="E25" s="580"/>
      <c r="F25" s="580"/>
      <c r="G25" s="580"/>
      <c r="H25" s="580"/>
      <c r="I25" s="580"/>
      <c r="J25" s="580"/>
      <c r="K25" s="581"/>
      <c r="L25" s="272" t="s">
        <v>295</v>
      </c>
    </row>
    <row r="26" spans="1:12" ht="28.15" customHeight="1" x14ac:dyDescent="0.25">
      <c r="A26" s="266">
        <v>1</v>
      </c>
      <c r="B26" s="627" t="s">
        <v>441</v>
      </c>
      <c r="C26" s="628"/>
      <c r="D26" s="628"/>
      <c r="E26" s="628"/>
      <c r="F26" s="628"/>
      <c r="G26" s="628"/>
      <c r="H26" s="628"/>
      <c r="I26" s="628"/>
      <c r="J26" s="628"/>
      <c r="K26" s="629"/>
      <c r="L26" s="267" t="s">
        <v>22</v>
      </c>
    </row>
    <row r="27" spans="1:12" ht="15.75" customHeight="1" x14ac:dyDescent="0.25">
      <c r="A27" s="579" t="s">
        <v>297</v>
      </c>
      <c r="B27" s="580"/>
      <c r="C27" s="580"/>
      <c r="D27" s="580"/>
      <c r="E27" s="580"/>
      <c r="F27" s="587"/>
      <c r="G27" s="587"/>
      <c r="H27" s="580"/>
      <c r="I27" s="587"/>
      <c r="J27" s="587"/>
      <c r="K27" s="580"/>
      <c r="L27" s="588"/>
    </row>
    <row r="28" spans="1:12" ht="26.25" customHeight="1" x14ac:dyDescent="0.25">
      <c r="A28" s="579" t="s">
        <v>298</v>
      </c>
      <c r="B28" s="580"/>
      <c r="C28" s="581"/>
      <c r="D28" s="572">
        <v>0</v>
      </c>
      <c r="E28" s="573"/>
      <c r="F28" s="575" t="s">
        <v>299</v>
      </c>
      <c r="G28" s="575"/>
      <c r="H28" s="282">
        <v>2024</v>
      </c>
      <c r="I28" s="575" t="s">
        <v>300</v>
      </c>
      <c r="J28" s="575"/>
      <c r="K28" s="715" t="s">
        <v>430</v>
      </c>
      <c r="L28" s="574"/>
    </row>
    <row r="29" spans="1:12" ht="45" customHeight="1" x14ac:dyDescent="0.25">
      <c r="A29" s="579" t="s">
        <v>301</v>
      </c>
      <c r="B29" s="580"/>
      <c r="C29" s="581"/>
      <c r="D29" s="572"/>
      <c r="E29" s="573"/>
      <c r="F29" s="590"/>
      <c r="G29" s="590"/>
      <c r="H29" s="573"/>
      <c r="I29" s="590"/>
      <c r="J29" s="590"/>
      <c r="K29" s="573"/>
      <c r="L29" s="591"/>
    </row>
    <row r="30" spans="1:12" ht="45.75" customHeight="1" x14ac:dyDescent="0.25">
      <c r="A30" s="579" t="s">
        <v>302</v>
      </c>
      <c r="B30" s="580"/>
      <c r="C30" s="581"/>
      <c r="D30" s="584"/>
      <c r="E30" s="586"/>
      <c r="F30" s="586"/>
      <c r="G30" s="586"/>
      <c r="H30" s="586"/>
      <c r="I30" s="586"/>
      <c r="J30" s="586"/>
      <c r="K30" s="586"/>
      <c r="L30" s="585"/>
    </row>
    <row r="31" spans="1:12" ht="17.649999999999999" customHeight="1" x14ac:dyDescent="0.25">
      <c r="A31" s="579" t="s">
        <v>303</v>
      </c>
      <c r="B31" s="580"/>
      <c r="C31" s="581"/>
      <c r="D31" s="572"/>
      <c r="E31" s="573"/>
      <c r="F31" s="573"/>
      <c r="G31" s="573"/>
      <c r="H31" s="573"/>
      <c r="I31" s="573"/>
      <c r="J31" s="573"/>
      <c r="K31" s="573"/>
      <c r="L31" s="574"/>
    </row>
  </sheetData>
  <mergeCells count="7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C22:G22"/>
    <mergeCell ref="H22:I22"/>
    <mergeCell ref="J22:K22"/>
    <mergeCell ref="C23:G23"/>
    <mergeCell ref="H23:I23"/>
    <mergeCell ref="J23:K23"/>
    <mergeCell ref="C24:G24"/>
    <mergeCell ref="B25:K25"/>
    <mergeCell ref="H24:I24"/>
    <mergeCell ref="J24:K24"/>
    <mergeCell ref="B26:K26"/>
    <mergeCell ref="A27:L27"/>
    <mergeCell ref="A28:C28"/>
    <mergeCell ref="D28:E28"/>
    <mergeCell ref="F28:G28"/>
    <mergeCell ref="I28:J28"/>
    <mergeCell ref="K28:L28"/>
    <mergeCell ref="A29:C29"/>
    <mergeCell ref="D29:L29"/>
    <mergeCell ref="A30:C30"/>
    <mergeCell ref="D30:L30"/>
    <mergeCell ref="A31:C31"/>
    <mergeCell ref="D31:L31"/>
  </mergeCells>
  <pageMargins left="0.7" right="0.7" top="0.75" bottom="0.75" header="0.3" footer="0.3"/>
  <pageSetup scale="54" fitToHeight="0"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BC58A1F-EAB6-4D61-A456-ADD6D7C4ED2F}">
          <x14:formula1>
            <xm:f>Datos!$K$2:$K$4</xm:f>
          </x14:formula1>
          <xm:sqref>L26</xm:sqref>
        </x14:dataValidation>
        <x14:dataValidation type="list" allowBlank="1" showInputMessage="1" showErrorMessage="1" xr:uid="{0E2D0F60-5510-42C4-A392-F2D784A4DB34}">
          <x14:formula1>
            <xm:f>Datos!$J$2:$J$5</xm:f>
          </x14:formula1>
          <xm:sqref>K16:L16</xm:sqref>
        </x14:dataValidation>
        <x14:dataValidation type="list" allowBlank="1" showInputMessage="1" showErrorMessage="1" xr:uid="{F7C825FD-3D0C-4777-96A7-0B41186E9C8F}">
          <x14:formula1>
            <xm:f>Datos!$I$2:$I$7</xm:f>
          </x14:formula1>
          <xm:sqref>K15:L15</xm:sqref>
        </x14:dataValidation>
        <x14:dataValidation type="list" allowBlank="1" showInputMessage="1" showErrorMessage="1" xr:uid="{E459F89C-9F7A-4993-B49C-893B3CED3767}">
          <x14:formula1>
            <xm:f>Datos!$H$2:$H$3</xm:f>
          </x14:formula1>
          <xm:sqref>D15:H15</xm:sqref>
        </x14:dataValidation>
        <x14:dataValidation type="list" allowBlank="1" showInputMessage="1" showErrorMessage="1" xr:uid="{ED486D98-CB5F-4401-BC9E-8C192C1A5C2E}">
          <x14:formula1>
            <xm:f>Datos!$G$2:$G$8</xm:f>
          </x14:formula1>
          <xm:sqref>K13:L13</xm:sqref>
        </x14:dataValidation>
        <x14:dataValidation type="list" allowBlank="1" showInputMessage="1" showErrorMessage="1" xr:uid="{6921BA7C-743C-4765-A349-CE3FD222A151}">
          <x14:formula1>
            <xm:f>Datos!$F$2:$F$18</xm:f>
          </x14:formula1>
          <xm:sqref>K8:L8</xm:sqref>
        </x14:dataValidation>
        <x14:dataValidation type="list" allowBlank="1" showInputMessage="1" showErrorMessage="1" xr:uid="{DC9261BB-3B76-41CD-96A8-D5122C4D2C8C}">
          <x14:formula1>
            <xm:f>Datos!$E$2:$E$23</xm:f>
          </x14:formula1>
          <xm:sqref>D8:H8</xm:sqref>
        </x14:dataValidation>
        <x14:dataValidation type="list" allowBlank="1" showInputMessage="1" showErrorMessage="1" xr:uid="{96B040A9-F8BD-446B-9350-D885858D48AB}">
          <x14:formula1>
            <xm:f>Datos!$D$2:$D$7</xm:f>
          </x14:formula1>
          <xm:sqref>K7:L7</xm:sqref>
        </x14:dataValidation>
        <x14:dataValidation type="list" allowBlank="1" showInputMessage="1" showErrorMessage="1" xr:uid="{6ECE9309-BE4A-4E5E-81C3-31432E3030FF}">
          <x14:formula1>
            <xm:f>Datos!$C$2:$C$3</xm:f>
          </x14:formula1>
          <xm:sqref>D7:H7</xm:sqref>
        </x14:dataValidation>
        <x14:dataValidation type="list" allowBlank="1" showInputMessage="1" showErrorMessage="1" xr:uid="{2A209252-05DD-45FA-8E5B-A3BAC7E77ED9}">
          <x14:formula1>
            <xm:f>Datos!$B$2:$B$6</xm:f>
          </x14:formula1>
          <xm:sqref>K6:L6</xm:sqref>
        </x14:dataValidation>
        <x14:dataValidation type="list" allowBlank="1" showInputMessage="1" showErrorMessage="1" xr:uid="{D73267FD-55D8-41EA-A9E2-72D16354EB05}">
          <x14:formula1>
            <xm:f>Datos!$A$2:$A$5</xm:f>
          </x14:formula1>
          <xm:sqref>D6:H6</xm:sqref>
        </x14:dataValidation>
        <x14:dataValidation type="list" allowBlank="1" showInputMessage="1" showErrorMessage="1" xr:uid="{772EE239-4462-4EB6-8002-EC6C0C066E58}">
          <x14:formula1>
            <xm:f>Datos!$K$2:$K$3</xm:f>
          </x14:formula1>
          <xm:sqref>J19:K24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row>
    <row r="3" spans="1:30"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row>
    <row r="4" spans="1:30"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row>
    <row r="5" spans="1:30"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row>
    <row r="6" spans="1:30"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row>
    <row r="7" spans="1:30"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row>
    <row r="8" spans="1:30"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row>
    <row r="9" spans="1:30"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row>
    <row r="10" spans="1:30" ht="30" customHeight="1" x14ac:dyDescent="0.25">
      <c r="A10" s="318"/>
      <c r="B10" s="31"/>
      <c r="C10" s="440" t="s">
        <v>123</v>
      </c>
      <c r="D10" s="439"/>
      <c r="E10" s="441" t="s">
        <v>124</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row>
    <row r="11" spans="1:30"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row>
    <row r="12" spans="1:30" ht="29.25" customHeight="1" x14ac:dyDescent="0.25">
      <c r="A12" s="318"/>
      <c r="B12" s="31"/>
      <c r="C12" s="454" t="s">
        <v>125</v>
      </c>
      <c r="D12" s="455"/>
      <c r="E12" s="452" t="s">
        <v>126</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row>
    <row r="13" spans="1:30"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row>
    <row r="14" spans="1:30" ht="15" customHeight="1" x14ac:dyDescent="0.25">
      <c r="A14" s="318"/>
      <c r="B14" s="31"/>
      <c r="C14" s="440" t="s">
        <v>127</v>
      </c>
      <c r="D14" s="439"/>
      <c r="E14" s="329"/>
      <c r="F14" s="438"/>
      <c r="G14" s="439"/>
      <c r="H14" s="439"/>
      <c r="I14" s="439"/>
      <c r="J14" s="439"/>
      <c r="K14" s="439"/>
      <c r="L14" s="439"/>
      <c r="M14" s="439"/>
      <c r="N14" s="439"/>
      <c r="O14" s="439"/>
      <c r="P14" s="439"/>
      <c r="Q14" s="439"/>
      <c r="R14" s="439"/>
      <c r="S14" s="439"/>
      <c r="T14" s="439"/>
      <c r="U14" s="439"/>
      <c r="V14" s="439"/>
      <c r="W14" s="439"/>
      <c r="X14" s="439"/>
      <c r="Y14" s="439"/>
      <c r="Z14" s="439"/>
      <c r="AA14" s="439"/>
      <c r="AB14" s="451"/>
      <c r="AC14" s="318"/>
      <c r="AD14" s="318"/>
    </row>
    <row r="15" spans="1:30" ht="29.25" customHeight="1" x14ac:dyDescent="0.25">
      <c r="A15" s="318"/>
      <c r="B15" s="31"/>
      <c r="C15" s="441"/>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31"/>
      <c r="AB15" s="330"/>
      <c r="AC15" s="318"/>
      <c r="AD15" s="318"/>
    </row>
    <row r="16" spans="1:30" ht="15" customHeight="1" x14ac:dyDescent="0.25">
      <c r="A16" s="318"/>
      <c r="B16" s="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0"/>
      <c r="AC16" s="318"/>
      <c r="AD16" s="318"/>
    </row>
    <row r="17" spans="1:30" ht="15" customHeight="1" x14ac:dyDescent="0.25">
      <c r="A17" s="318"/>
      <c r="B17" s="31"/>
      <c r="C17" s="332" t="s">
        <v>128</v>
      </c>
      <c r="D17" s="332"/>
      <c r="E17" s="318"/>
      <c r="F17" s="318"/>
      <c r="G17" s="318"/>
      <c r="H17" s="318"/>
      <c r="I17" s="318"/>
      <c r="J17" s="331"/>
      <c r="K17" s="331"/>
      <c r="L17" s="331"/>
      <c r="M17" s="331"/>
      <c r="N17" s="331"/>
      <c r="O17" s="331"/>
      <c r="P17" s="331"/>
      <c r="Q17" s="331"/>
      <c r="R17" s="331" t="s">
        <v>129</v>
      </c>
      <c r="S17" s="331"/>
      <c r="T17" s="331"/>
      <c r="U17" s="331"/>
      <c r="V17" s="331"/>
      <c r="W17" s="331"/>
      <c r="X17" s="331"/>
      <c r="Y17" s="331"/>
      <c r="Z17" s="331"/>
      <c r="AA17" s="331"/>
      <c r="AB17" s="330"/>
      <c r="AC17" s="318"/>
      <c r="AD17" s="318"/>
    </row>
    <row r="18" spans="1:30" ht="15" customHeight="1" x14ac:dyDescent="0.25">
      <c r="A18" s="318"/>
      <c r="B18" s="31"/>
      <c r="C18" s="456"/>
      <c r="D18" s="457"/>
      <c r="E18" s="457"/>
      <c r="F18" s="457"/>
      <c r="G18" s="457"/>
      <c r="H18" s="457"/>
      <c r="I18" s="457"/>
      <c r="J18" s="457"/>
      <c r="K18" s="457"/>
      <c r="L18" s="457"/>
      <c r="M18" s="457"/>
      <c r="N18" s="457"/>
      <c r="O18" s="457"/>
      <c r="P18" s="458"/>
      <c r="Q18" s="318"/>
      <c r="R18" s="442"/>
      <c r="S18" s="443"/>
      <c r="T18" s="443"/>
      <c r="U18" s="443"/>
      <c r="V18" s="443"/>
      <c r="W18" s="443"/>
      <c r="X18" s="443"/>
      <c r="Y18" s="443"/>
      <c r="Z18" s="443"/>
      <c r="AA18" s="431"/>
      <c r="AB18" s="326"/>
      <c r="AC18" s="318"/>
      <c r="AD18" s="318"/>
    </row>
    <row r="19" spans="1:30" ht="15" customHeight="1" x14ac:dyDescent="0.25">
      <c r="A19" s="318"/>
      <c r="B19" s="31"/>
      <c r="C19" s="459"/>
      <c r="D19" s="413"/>
      <c r="E19" s="413"/>
      <c r="F19" s="413"/>
      <c r="G19" s="413"/>
      <c r="H19" s="413"/>
      <c r="I19" s="413"/>
      <c r="J19" s="413"/>
      <c r="K19" s="413"/>
      <c r="L19" s="413"/>
      <c r="M19" s="413"/>
      <c r="N19" s="413"/>
      <c r="O19" s="413"/>
      <c r="P19" s="451"/>
      <c r="Q19" s="318"/>
      <c r="R19" s="318"/>
      <c r="S19" s="318"/>
      <c r="T19" s="318"/>
      <c r="U19" s="318"/>
      <c r="V19" s="318"/>
      <c r="W19" s="318"/>
      <c r="X19" s="318"/>
      <c r="Y19" s="318"/>
      <c r="Z19" s="318"/>
      <c r="AA19" s="318"/>
      <c r="AB19" s="326"/>
      <c r="AC19" s="318"/>
      <c r="AD19" s="318"/>
    </row>
    <row r="20" spans="1:30" ht="15" customHeight="1" x14ac:dyDescent="0.25">
      <c r="A20" s="318"/>
      <c r="B20" s="31"/>
      <c r="C20" s="459"/>
      <c r="D20" s="413"/>
      <c r="E20" s="413"/>
      <c r="F20" s="413"/>
      <c r="G20" s="413"/>
      <c r="H20" s="413"/>
      <c r="I20" s="413"/>
      <c r="J20" s="413"/>
      <c r="K20" s="413"/>
      <c r="L20" s="413"/>
      <c r="M20" s="413"/>
      <c r="N20" s="413"/>
      <c r="O20" s="413"/>
      <c r="P20" s="451"/>
      <c r="Q20" s="328"/>
      <c r="R20" s="331" t="s">
        <v>130</v>
      </c>
      <c r="S20" s="331"/>
      <c r="T20" s="331"/>
      <c r="U20" s="331"/>
      <c r="V20" s="331"/>
      <c r="W20" s="328"/>
      <c r="X20" s="328"/>
      <c r="Y20" s="328"/>
      <c r="Z20" s="318"/>
      <c r="AA20" s="328"/>
      <c r="AB20" s="326"/>
      <c r="AC20" s="318"/>
      <c r="AD20" s="318"/>
    </row>
    <row r="21" spans="1:30" ht="15" customHeight="1" x14ac:dyDescent="0.25">
      <c r="A21" s="318"/>
      <c r="B21" s="31"/>
      <c r="C21" s="459"/>
      <c r="D21" s="413"/>
      <c r="E21" s="413"/>
      <c r="F21" s="413"/>
      <c r="G21" s="413"/>
      <c r="H21" s="413"/>
      <c r="I21" s="413"/>
      <c r="J21" s="413"/>
      <c r="K21" s="413"/>
      <c r="L21" s="413"/>
      <c r="M21" s="413"/>
      <c r="N21" s="413"/>
      <c r="O21" s="413"/>
      <c r="P21" s="451"/>
      <c r="Q21" s="318"/>
      <c r="R21" s="37"/>
      <c r="S21" s="318" t="s">
        <v>15</v>
      </c>
      <c r="T21" s="318"/>
      <c r="U21" s="37"/>
      <c r="V21" s="318" t="s">
        <v>27</v>
      </c>
      <c r="W21" s="318"/>
      <c r="X21" s="37"/>
      <c r="Y21" s="333" t="s">
        <v>46</v>
      </c>
      <c r="Z21" s="318"/>
      <c r="AA21" s="318"/>
      <c r="AB21" s="326"/>
      <c r="AC21" s="318"/>
      <c r="AD21" s="318"/>
    </row>
    <row r="22" spans="1:30" ht="15" customHeight="1" x14ac:dyDescent="0.25">
      <c r="A22" s="318"/>
      <c r="B22" s="31"/>
      <c r="C22" s="459"/>
      <c r="D22" s="413"/>
      <c r="E22" s="413"/>
      <c r="F22" s="413"/>
      <c r="G22" s="413"/>
      <c r="H22" s="413"/>
      <c r="I22" s="413"/>
      <c r="J22" s="413"/>
      <c r="K22" s="413"/>
      <c r="L22" s="413"/>
      <c r="M22" s="413"/>
      <c r="N22" s="413"/>
      <c r="O22" s="413"/>
      <c r="P22" s="451"/>
      <c r="Q22" s="318"/>
      <c r="R22" s="318"/>
      <c r="S22" s="318"/>
      <c r="T22" s="318"/>
      <c r="U22" s="318"/>
      <c r="V22" s="318"/>
      <c r="W22" s="318"/>
      <c r="X22" s="318"/>
      <c r="Y22" s="318"/>
      <c r="Z22" s="318"/>
      <c r="AA22" s="318"/>
      <c r="AB22" s="326"/>
      <c r="AC22" s="318"/>
      <c r="AD22" s="318"/>
    </row>
    <row r="23" spans="1:30" ht="15" customHeight="1" x14ac:dyDescent="0.25">
      <c r="A23" s="318"/>
      <c r="B23" s="31"/>
      <c r="C23" s="460"/>
      <c r="D23" s="461"/>
      <c r="E23" s="461"/>
      <c r="F23" s="461"/>
      <c r="G23" s="461"/>
      <c r="H23" s="461"/>
      <c r="I23" s="461"/>
      <c r="J23" s="461"/>
      <c r="K23" s="461"/>
      <c r="L23" s="461"/>
      <c r="M23" s="461"/>
      <c r="N23" s="461"/>
      <c r="O23" s="461"/>
      <c r="P23" s="462"/>
      <c r="Q23" s="318"/>
      <c r="R23" s="331" t="s">
        <v>131</v>
      </c>
      <c r="S23" s="318"/>
      <c r="T23" s="318"/>
      <c r="U23" s="318"/>
      <c r="V23" s="318"/>
      <c r="W23" s="449" t="s">
        <v>23</v>
      </c>
      <c r="X23" s="443"/>
      <c r="Y23" s="443"/>
      <c r="Z23" s="443"/>
      <c r="AA23" s="431"/>
      <c r="AB23" s="326"/>
      <c r="AC23" s="318"/>
      <c r="AD23" s="318"/>
    </row>
    <row r="24" spans="1:30" ht="15" customHeight="1" x14ac:dyDescent="0.25">
      <c r="A24" s="318"/>
      <c r="B24" s="31"/>
      <c r="C24" s="328"/>
      <c r="D24" s="328"/>
      <c r="E24" s="328"/>
      <c r="F24" s="328"/>
      <c r="G24" s="328"/>
      <c r="H24" s="318"/>
      <c r="I24" s="318"/>
      <c r="J24" s="318"/>
      <c r="K24" s="318"/>
      <c r="L24" s="318"/>
      <c r="M24" s="318"/>
      <c r="N24" s="318"/>
      <c r="O24" s="318"/>
      <c r="P24" s="318"/>
      <c r="Q24" s="318"/>
      <c r="R24" s="331"/>
      <c r="S24" s="318"/>
      <c r="T24" s="318"/>
      <c r="U24" s="318"/>
      <c r="V24" s="318"/>
      <c r="W24" s="318"/>
      <c r="X24" s="318"/>
      <c r="Y24" s="318"/>
      <c r="Z24" s="318"/>
      <c r="AA24" s="318"/>
      <c r="AB24" s="326"/>
      <c r="AC24" s="318"/>
      <c r="AD24" s="318"/>
    </row>
    <row r="25" spans="1:30" ht="15" customHeight="1" x14ac:dyDescent="0.25">
      <c r="A25" s="318"/>
      <c r="B25" s="31"/>
      <c r="C25" s="331" t="s">
        <v>132</v>
      </c>
      <c r="D25" s="328"/>
      <c r="E25" s="328"/>
      <c r="F25" s="328"/>
      <c r="G25" s="328"/>
      <c r="H25" s="328"/>
      <c r="I25" s="318"/>
      <c r="J25" s="318"/>
      <c r="K25" s="318"/>
      <c r="L25" s="318"/>
      <c r="M25" s="318"/>
      <c r="N25" s="318"/>
      <c r="O25" s="318"/>
      <c r="P25" s="318"/>
      <c r="Q25" s="318"/>
      <c r="R25" s="318"/>
      <c r="S25" s="318"/>
      <c r="T25" s="318"/>
      <c r="U25" s="318"/>
      <c r="V25" s="318"/>
      <c r="W25" s="318"/>
      <c r="X25" s="318"/>
      <c r="Y25" s="318"/>
      <c r="Z25" s="318"/>
      <c r="AA25" s="318"/>
      <c r="AB25" s="326"/>
      <c r="AC25" s="318"/>
      <c r="AD25" s="318"/>
    </row>
    <row r="26" spans="1:30" ht="29.25" customHeight="1" x14ac:dyDescent="0.25">
      <c r="A26" s="318"/>
      <c r="B26" s="31"/>
      <c r="C26" s="449" t="s">
        <v>133</v>
      </c>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31"/>
      <c r="AB26" s="326"/>
      <c r="AC26" s="318"/>
      <c r="AD26" s="318"/>
    </row>
    <row r="27" spans="1:30" ht="15" customHeight="1" x14ac:dyDescent="0.25">
      <c r="A27" s="318"/>
      <c r="B27" s="31"/>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34"/>
      <c r="AC27" s="318"/>
      <c r="AD27" s="318"/>
    </row>
    <row r="28" spans="1:30" ht="15" customHeight="1" x14ac:dyDescent="0.25">
      <c r="A28" s="318"/>
      <c r="B28" s="31"/>
      <c r="C28" s="322" t="s">
        <v>134</v>
      </c>
      <c r="D28" s="328"/>
      <c r="E28" s="328"/>
      <c r="F28" s="328"/>
      <c r="G28" s="328"/>
      <c r="H28" s="328"/>
      <c r="I28" s="328"/>
      <c r="J28" s="328"/>
      <c r="K28" s="328"/>
      <c r="L28" s="328"/>
      <c r="M28" s="322" t="s">
        <v>134</v>
      </c>
      <c r="N28" s="328"/>
      <c r="O28" s="328"/>
      <c r="P28" s="328"/>
      <c r="Q28" s="328"/>
      <c r="R28" s="328"/>
      <c r="S28" s="328"/>
      <c r="T28" s="328"/>
      <c r="U28" s="328"/>
      <c r="V28" s="328"/>
      <c r="W28" s="328"/>
      <c r="X28" s="328"/>
      <c r="Y28" s="328"/>
      <c r="Z28" s="328"/>
      <c r="AA28" s="328"/>
      <c r="AB28" s="334"/>
      <c r="AC28" s="318"/>
      <c r="AD28" s="318"/>
    </row>
    <row r="29" spans="1:30" ht="29.25" customHeight="1" x14ac:dyDescent="0.25">
      <c r="A29" s="318"/>
      <c r="B29" s="31"/>
      <c r="C29" s="449" t="s">
        <v>135</v>
      </c>
      <c r="D29" s="443"/>
      <c r="E29" s="443"/>
      <c r="F29" s="443"/>
      <c r="G29" s="443"/>
      <c r="H29" s="443"/>
      <c r="I29" s="443"/>
      <c r="J29" s="443"/>
      <c r="K29" s="431"/>
      <c r="L29" s="328"/>
      <c r="M29" s="449" t="s">
        <v>136</v>
      </c>
      <c r="N29" s="443"/>
      <c r="O29" s="443"/>
      <c r="P29" s="443"/>
      <c r="Q29" s="443"/>
      <c r="R29" s="443"/>
      <c r="S29" s="443"/>
      <c r="T29" s="443"/>
      <c r="U29" s="443"/>
      <c r="V29" s="443"/>
      <c r="W29" s="443"/>
      <c r="X29" s="443"/>
      <c r="Y29" s="443"/>
      <c r="Z29" s="443"/>
      <c r="AA29" s="431"/>
      <c r="AB29" s="334"/>
      <c r="AC29" s="318"/>
      <c r="AD29" s="318"/>
    </row>
    <row r="30" spans="1:30" ht="15" customHeight="1" x14ac:dyDescent="0.25">
      <c r="A30" s="318"/>
      <c r="B30" s="31"/>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26"/>
      <c r="AC30" s="318"/>
      <c r="AD30" s="318"/>
    </row>
    <row r="31" spans="1:30" ht="15" customHeight="1" x14ac:dyDescent="0.25">
      <c r="A31" s="318"/>
      <c r="B31" s="31"/>
      <c r="C31" s="335" t="s">
        <v>137</v>
      </c>
      <c r="D31" s="335"/>
      <c r="E31" s="335"/>
      <c r="F31" s="335"/>
      <c r="G31" s="336"/>
      <c r="H31" s="337"/>
      <c r="I31" s="337"/>
      <c r="J31" s="337"/>
      <c r="K31" s="337"/>
      <c r="L31" s="337"/>
      <c r="M31" s="337"/>
      <c r="N31" s="337"/>
      <c r="O31" s="337"/>
      <c r="P31" s="337"/>
      <c r="Q31" s="337"/>
      <c r="R31" s="337"/>
      <c r="S31" s="337"/>
      <c r="T31" s="337"/>
      <c r="U31" s="337"/>
      <c r="V31" s="337"/>
      <c r="W31" s="337"/>
      <c r="X31" s="337"/>
      <c r="Y31" s="337"/>
      <c r="Z31" s="337"/>
      <c r="AA31" s="337"/>
      <c r="AB31" s="326"/>
      <c r="AC31" s="318"/>
      <c r="AD31" s="318"/>
    </row>
    <row r="32" spans="1:30" ht="90" customHeight="1" x14ac:dyDescent="0.25">
      <c r="A32" s="318"/>
      <c r="B32" s="31"/>
      <c r="C32" s="448" t="s">
        <v>138</v>
      </c>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31"/>
      <c r="AB32" s="326"/>
      <c r="AC32" s="318"/>
      <c r="AD32" s="318"/>
    </row>
    <row r="33" spans="1:30" ht="15" customHeight="1" x14ac:dyDescent="0.25">
      <c r="A33" s="318"/>
      <c r="B33" s="31"/>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26"/>
      <c r="AC33" s="318"/>
      <c r="AD33" s="318"/>
    </row>
    <row r="34" spans="1:30" ht="15.75" customHeight="1" x14ac:dyDescent="0.25">
      <c r="A34" s="318"/>
      <c r="B34" s="31"/>
      <c r="C34" s="447" t="s">
        <v>139</v>
      </c>
      <c r="D34" s="439"/>
      <c r="E34" s="331"/>
      <c r="F34" s="441" t="s">
        <v>22</v>
      </c>
      <c r="G34" s="431"/>
      <c r="H34" s="331"/>
      <c r="I34" s="318"/>
      <c r="J34" s="338" t="s">
        <v>140</v>
      </c>
      <c r="K34" s="441">
        <v>1</v>
      </c>
      <c r="L34" s="443"/>
      <c r="M34" s="443"/>
      <c r="N34" s="431"/>
      <c r="O34" s="331"/>
      <c r="P34" s="331"/>
      <c r="Q34" s="322" t="s">
        <v>141</v>
      </c>
      <c r="R34" s="318"/>
      <c r="S34" s="331"/>
      <c r="T34" s="331"/>
      <c r="U34" s="331"/>
      <c r="V34" s="331"/>
      <c r="W34" s="441" t="s">
        <v>20</v>
      </c>
      <c r="X34" s="443"/>
      <c r="Y34" s="443"/>
      <c r="Z34" s="443"/>
      <c r="AA34" s="431"/>
      <c r="AB34" s="330"/>
      <c r="AC34" s="318"/>
      <c r="AD34" s="318"/>
    </row>
    <row r="35" spans="1:30" ht="15.75" customHeight="1" x14ac:dyDescent="0.25">
      <c r="A35" s="318"/>
      <c r="B35" s="31"/>
      <c r="C35" s="318"/>
      <c r="D35" s="318"/>
      <c r="E35" s="318"/>
      <c r="F35" s="333"/>
      <c r="G35" s="333"/>
      <c r="H35" s="333"/>
      <c r="I35" s="333"/>
      <c r="J35" s="333"/>
      <c r="K35" s="333"/>
      <c r="L35" s="333"/>
      <c r="M35" s="318"/>
      <c r="N35" s="318"/>
      <c r="O35" s="318"/>
      <c r="P35" s="318"/>
      <c r="Q35" s="318"/>
      <c r="R35" s="318"/>
      <c r="S35" s="318"/>
      <c r="T35" s="318"/>
      <c r="U35" s="318"/>
      <c r="V35" s="318"/>
      <c r="W35" s="318"/>
      <c r="X35" s="318"/>
      <c r="Y35" s="318"/>
      <c r="Z35" s="318"/>
      <c r="AA35" s="318"/>
      <c r="AB35" s="326"/>
      <c r="AC35" s="318"/>
      <c r="AD35" s="318"/>
    </row>
    <row r="36" spans="1:30" ht="32.25" customHeight="1" x14ac:dyDescent="0.25">
      <c r="A36" s="318"/>
      <c r="B36" s="31"/>
      <c r="C36" s="318"/>
      <c r="D36" s="338" t="s">
        <v>142</v>
      </c>
      <c r="E36" s="331"/>
      <c r="F36" s="448" t="s">
        <v>143</v>
      </c>
      <c r="G36" s="443"/>
      <c r="H36" s="443"/>
      <c r="I36" s="443"/>
      <c r="J36" s="443"/>
      <c r="K36" s="443"/>
      <c r="L36" s="443"/>
      <c r="M36" s="431"/>
      <c r="N36" s="318"/>
      <c r="O36" s="338" t="s">
        <v>144</v>
      </c>
      <c r="P36" s="449">
        <v>1</v>
      </c>
      <c r="Q36" s="443"/>
      <c r="R36" s="443"/>
      <c r="S36" s="443"/>
      <c r="T36" s="443"/>
      <c r="U36" s="443"/>
      <c r="V36" s="443"/>
      <c r="W36" s="443"/>
      <c r="X36" s="443"/>
      <c r="Y36" s="443"/>
      <c r="Z36" s="443"/>
      <c r="AA36" s="431"/>
      <c r="AB36" s="326"/>
      <c r="AC36" s="318"/>
      <c r="AD36" s="318"/>
    </row>
    <row r="37" spans="1:30" ht="15.75" customHeight="1" x14ac:dyDescent="0.25">
      <c r="A37" s="318"/>
      <c r="B37" s="31"/>
      <c r="C37" s="331"/>
      <c r="D37" s="331"/>
      <c r="E37" s="331"/>
      <c r="F37" s="333"/>
      <c r="G37" s="333"/>
      <c r="H37" s="333"/>
      <c r="I37" s="333"/>
      <c r="J37" s="333"/>
      <c r="K37" s="333"/>
      <c r="L37" s="333"/>
      <c r="M37" s="331"/>
      <c r="N37" s="331"/>
      <c r="O37" s="331"/>
      <c r="P37" s="331"/>
      <c r="Q37" s="331"/>
      <c r="R37" s="331"/>
      <c r="S37" s="331"/>
      <c r="T37" s="331"/>
      <c r="U37" s="331"/>
      <c r="V37" s="331"/>
      <c r="W37" s="331"/>
      <c r="X37" s="331"/>
      <c r="Y37" s="331"/>
      <c r="Z37" s="331"/>
      <c r="AA37" s="331"/>
      <c r="AB37" s="330"/>
      <c r="AC37" s="318"/>
      <c r="AD37" s="318"/>
    </row>
    <row r="38" spans="1:30" ht="15.75" customHeight="1" x14ac:dyDescent="0.25">
      <c r="A38" s="318"/>
      <c r="B38" s="31"/>
      <c r="C38" s="318"/>
      <c r="D38" s="338" t="s">
        <v>145</v>
      </c>
      <c r="E38" s="318"/>
      <c r="F38" s="442" t="s">
        <v>146</v>
      </c>
      <c r="G38" s="431"/>
      <c r="H38" s="318"/>
      <c r="I38" s="318"/>
      <c r="J38" s="331" t="s">
        <v>147</v>
      </c>
      <c r="K38" s="318"/>
      <c r="L38" s="442" t="s">
        <v>148</v>
      </c>
      <c r="M38" s="443"/>
      <c r="N38" s="431"/>
      <c r="O38" s="331"/>
      <c r="P38" s="331"/>
      <c r="Q38" s="318"/>
      <c r="R38" s="331" t="s">
        <v>149</v>
      </c>
      <c r="S38" s="331"/>
      <c r="T38" s="331"/>
      <c r="U38" s="331"/>
      <c r="V38" s="331"/>
      <c r="W38" s="450"/>
      <c r="X38" s="443"/>
      <c r="Y38" s="443"/>
      <c r="Z38" s="443"/>
      <c r="AA38" s="431"/>
      <c r="AB38" s="330"/>
      <c r="AC38" s="318"/>
      <c r="AD38" s="318"/>
    </row>
    <row r="39" spans="1:30" ht="15.75" customHeight="1" x14ac:dyDescent="0.25">
      <c r="A39" s="318"/>
      <c r="B39" s="31"/>
      <c r="C39" s="318"/>
      <c r="D39" s="318"/>
      <c r="E39" s="318"/>
      <c r="F39" s="29"/>
      <c r="G39" s="318"/>
      <c r="H39" s="318"/>
      <c r="I39" s="322"/>
      <c r="J39" s="322"/>
      <c r="K39" s="322"/>
      <c r="L39" s="322"/>
      <c r="M39" s="322"/>
      <c r="N39" s="322"/>
      <c r="O39" s="322"/>
      <c r="P39" s="322"/>
      <c r="Q39" s="322"/>
      <c r="R39" s="322"/>
      <c r="S39" s="322"/>
      <c r="T39" s="322"/>
      <c r="U39" s="322"/>
      <c r="V39" s="322"/>
      <c r="W39" s="322"/>
      <c r="X39" s="322"/>
      <c r="Y39" s="322"/>
      <c r="Z39" s="322"/>
      <c r="AA39" s="322"/>
      <c r="AB39" s="323"/>
      <c r="AC39" s="318"/>
      <c r="AD39" s="318"/>
    </row>
    <row r="40" spans="1:30" ht="15.75" customHeight="1" x14ac:dyDescent="0.25">
      <c r="A40" s="318"/>
      <c r="B40" s="31"/>
      <c r="C40" s="339" t="s">
        <v>150</v>
      </c>
      <c r="D40" s="444">
        <v>2024</v>
      </c>
      <c r="E40" s="445"/>
      <c r="F40" s="446"/>
      <c r="G40" s="35"/>
      <c r="H40" s="322"/>
      <c r="I40" s="322"/>
      <c r="J40" s="322"/>
      <c r="K40" s="322"/>
      <c r="L40" s="322"/>
      <c r="M40" s="322"/>
      <c r="N40" s="322"/>
      <c r="O40" s="322"/>
      <c r="P40" s="322"/>
      <c r="Q40" s="438"/>
      <c r="R40" s="439"/>
      <c r="S40" s="439"/>
      <c r="T40" s="439"/>
      <c r="U40" s="439"/>
      <c r="V40" s="322"/>
      <c r="W40" s="322"/>
      <c r="X40" s="440"/>
      <c r="Y40" s="439"/>
      <c r="Z40" s="439"/>
      <c r="AA40" s="439"/>
      <c r="AB40" s="330"/>
      <c r="AC40" s="318"/>
      <c r="AD40" s="318"/>
    </row>
    <row r="41" spans="1:30" ht="5.25" customHeight="1" x14ac:dyDescent="0.25">
      <c r="A41" s="318"/>
      <c r="B41" s="31"/>
      <c r="C41" s="331"/>
      <c r="D41" s="38"/>
      <c r="E41" s="38"/>
      <c r="F41" s="38"/>
      <c r="G41" s="318"/>
      <c r="H41" s="322"/>
      <c r="I41" s="322"/>
      <c r="J41" s="322"/>
      <c r="K41" s="322"/>
      <c r="L41" s="322"/>
      <c r="M41" s="322"/>
      <c r="N41" s="322"/>
      <c r="O41" s="322"/>
      <c r="P41" s="322"/>
      <c r="Q41" s="328"/>
      <c r="R41" s="328"/>
      <c r="S41" s="328"/>
      <c r="T41" s="328"/>
      <c r="U41" s="328"/>
      <c r="V41" s="322"/>
      <c r="W41" s="322"/>
      <c r="X41" s="324"/>
      <c r="Y41" s="324"/>
      <c r="Z41" s="324"/>
      <c r="AA41" s="324"/>
      <c r="AB41" s="330"/>
      <c r="AC41" s="318"/>
      <c r="AD41" s="318"/>
    </row>
    <row r="42" spans="1:30" ht="15.75" customHeight="1" x14ac:dyDescent="0.25">
      <c r="A42" s="318"/>
      <c r="B42" s="31"/>
      <c r="C42" s="331" t="s">
        <v>140</v>
      </c>
      <c r="D42" s="449">
        <v>1</v>
      </c>
      <c r="E42" s="443"/>
      <c r="F42" s="431"/>
      <c r="G42" s="318"/>
      <c r="H42" s="322"/>
      <c r="I42" s="322"/>
      <c r="J42" s="322"/>
      <c r="K42" s="322"/>
      <c r="L42" s="322"/>
      <c r="M42" s="322"/>
      <c r="N42" s="322"/>
      <c r="O42" s="322"/>
      <c r="P42" s="322"/>
      <c r="Q42" s="438"/>
      <c r="R42" s="439"/>
      <c r="S42" s="439"/>
      <c r="T42" s="439"/>
      <c r="U42" s="439"/>
      <c r="V42" s="322"/>
      <c r="W42" s="322"/>
      <c r="X42" s="440"/>
      <c r="Y42" s="439"/>
      <c r="Z42" s="439"/>
      <c r="AA42" s="439"/>
      <c r="AB42" s="323"/>
      <c r="AC42" s="318"/>
      <c r="AD42" s="318"/>
    </row>
    <row r="43" spans="1:30" ht="15.75" customHeight="1" x14ac:dyDescent="0.25">
      <c r="A43" s="318"/>
      <c r="B43" s="31"/>
      <c r="C43" s="318"/>
      <c r="D43" s="318"/>
      <c r="E43" s="318"/>
      <c r="F43" s="318"/>
      <c r="G43" s="318"/>
      <c r="H43" s="318"/>
      <c r="I43" s="322"/>
      <c r="J43" s="322"/>
      <c r="K43" s="331"/>
      <c r="L43" s="331"/>
      <c r="M43" s="331"/>
      <c r="N43" s="331"/>
      <c r="O43" s="331"/>
      <c r="P43" s="331"/>
      <c r="Q43" s="331"/>
      <c r="R43" s="331"/>
      <c r="S43" s="331"/>
      <c r="T43" s="331"/>
      <c r="U43" s="331"/>
      <c r="V43" s="331"/>
      <c r="W43" s="331"/>
      <c r="X43" s="331"/>
      <c r="Y43" s="331"/>
      <c r="Z43" s="331"/>
      <c r="AA43" s="331"/>
      <c r="AB43" s="323"/>
      <c r="AC43" s="318"/>
      <c r="AD43" s="318"/>
    </row>
    <row r="44" spans="1:30" ht="15.75" customHeight="1" x14ac:dyDescent="0.25">
      <c r="A44" s="318"/>
      <c r="B44" s="31"/>
      <c r="C44" s="331"/>
      <c r="D44" s="441" t="s">
        <v>151</v>
      </c>
      <c r="E44" s="443"/>
      <c r="F44" s="443"/>
      <c r="G44" s="443"/>
      <c r="H44" s="443"/>
      <c r="I44" s="443"/>
      <c r="J44" s="443"/>
      <c r="K44" s="443"/>
      <c r="L44" s="443"/>
      <c r="M44" s="443"/>
      <c r="N44" s="443"/>
      <c r="O44" s="443"/>
      <c r="P44" s="443"/>
      <c r="Q44" s="443"/>
      <c r="R44" s="443"/>
      <c r="S44" s="443"/>
      <c r="T44" s="443"/>
      <c r="U44" s="443"/>
      <c r="V44" s="443"/>
      <c r="W44" s="443"/>
      <c r="X44" s="443"/>
      <c r="Y44" s="431"/>
      <c r="Z44" s="332"/>
      <c r="AA44" s="332"/>
      <c r="AB44" s="340"/>
      <c r="AC44" s="318"/>
      <c r="AD44" s="318"/>
    </row>
    <row r="45" spans="1:30" ht="15.75" customHeight="1" x14ac:dyDescent="0.25">
      <c r="A45" s="318"/>
      <c r="B45" s="31"/>
      <c r="C45" s="318"/>
      <c r="D45" s="480" t="s">
        <v>152</v>
      </c>
      <c r="E45" s="443"/>
      <c r="F45" s="443"/>
      <c r="G45" s="443"/>
      <c r="H45" s="431"/>
      <c r="I45" s="476" t="s">
        <v>153</v>
      </c>
      <c r="J45" s="443"/>
      <c r="K45" s="443"/>
      <c r="L45" s="443"/>
      <c r="M45" s="443"/>
      <c r="N45" s="443"/>
      <c r="O45" s="443"/>
      <c r="P45" s="431"/>
      <c r="Q45" s="477" t="s">
        <v>154</v>
      </c>
      <c r="R45" s="443"/>
      <c r="S45" s="443"/>
      <c r="T45" s="443"/>
      <c r="U45" s="443"/>
      <c r="V45" s="443"/>
      <c r="W45" s="443"/>
      <c r="X45" s="443"/>
      <c r="Y45" s="431"/>
      <c r="Z45" s="332"/>
      <c r="AA45" s="332"/>
      <c r="AB45" s="340"/>
      <c r="AC45" s="318"/>
      <c r="AD45" s="318"/>
    </row>
    <row r="46" spans="1:30" ht="15.75" customHeight="1" x14ac:dyDescent="0.25">
      <c r="A46" s="341"/>
      <c r="B46" s="39"/>
      <c r="C46" s="40"/>
      <c r="D46" s="481" t="s">
        <v>155</v>
      </c>
      <c r="E46" s="443"/>
      <c r="F46" s="443"/>
      <c r="G46" s="443"/>
      <c r="H46" s="431"/>
      <c r="I46" s="478" t="s">
        <v>156</v>
      </c>
      <c r="J46" s="443"/>
      <c r="K46" s="443"/>
      <c r="L46" s="443"/>
      <c r="M46" s="443"/>
      <c r="N46" s="443"/>
      <c r="O46" s="443"/>
      <c r="P46" s="431"/>
      <c r="Q46" s="479" t="s">
        <v>157</v>
      </c>
      <c r="R46" s="443"/>
      <c r="S46" s="443"/>
      <c r="T46" s="443"/>
      <c r="U46" s="443"/>
      <c r="V46" s="443"/>
      <c r="W46" s="443"/>
      <c r="X46" s="443"/>
      <c r="Y46" s="431"/>
      <c r="Z46" s="341"/>
      <c r="AA46" s="341"/>
      <c r="AB46" s="342"/>
      <c r="AC46" s="341"/>
      <c r="AD46" s="341"/>
    </row>
    <row r="47" spans="1:30" ht="15.75" customHeight="1" x14ac:dyDescent="0.25">
      <c r="A47" s="318"/>
      <c r="B47" s="31"/>
      <c r="C47" s="343"/>
      <c r="D47" s="343"/>
      <c r="E47" s="343"/>
      <c r="F47" s="343"/>
      <c r="G47" s="344"/>
      <c r="H47" s="344"/>
      <c r="I47" s="344"/>
      <c r="J47" s="344"/>
      <c r="K47" s="344"/>
      <c r="L47" s="344"/>
      <c r="M47" s="344"/>
      <c r="N47" s="344"/>
      <c r="O47" s="344"/>
      <c r="P47" s="344"/>
      <c r="Q47" s="344"/>
      <c r="R47" s="344"/>
      <c r="S47" s="344"/>
      <c r="T47" s="344"/>
      <c r="U47" s="344"/>
      <c r="V47" s="344"/>
      <c r="W47" s="344"/>
      <c r="X47" s="344"/>
      <c r="Y47" s="344"/>
      <c r="Z47" s="343"/>
      <c r="AA47" s="343"/>
      <c r="AB47" s="327"/>
      <c r="AC47" s="318"/>
      <c r="AD47" s="318"/>
    </row>
    <row r="48" spans="1:30" ht="15.75" customHeight="1" x14ac:dyDescent="0.25">
      <c r="A48" s="345"/>
      <c r="B48" s="41"/>
      <c r="C48" s="469" t="s">
        <v>158</v>
      </c>
      <c r="D48" s="443"/>
      <c r="E48" s="443"/>
      <c r="F48" s="431"/>
      <c r="G48" s="474" t="s">
        <v>159</v>
      </c>
      <c r="H48" s="475" t="s">
        <v>160</v>
      </c>
      <c r="I48" s="457"/>
      <c r="J48" s="457"/>
      <c r="K48" s="457"/>
      <c r="L48" s="457"/>
      <c r="M48" s="457"/>
      <c r="N48" s="457"/>
      <c r="O48" s="457"/>
      <c r="P48" s="457"/>
      <c r="Q48" s="457"/>
      <c r="R48" s="457"/>
      <c r="S48" s="457"/>
      <c r="T48" s="457"/>
      <c r="U48" s="457"/>
      <c r="V48" s="457"/>
      <c r="W48" s="457"/>
      <c r="X48" s="457"/>
      <c r="Y48" s="457"/>
      <c r="Z48" s="457"/>
      <c r="AA48" s="458"/>
      <c r="AB48" s="340"/>
      <c r="AC48" s="345"/>
      <c r="AD48" s="345"/>
    </row>
    <row r="49" spans="1:30" ht="15.75" customHeight="1" x14ac:dyDescent="0.25">
      <c r="A49" s="345"/>
      <c r="B49" s="41"/>
      <c r="C49" s="42" t="s">
        <v>161</v>
      </c>
      <c r="D49" s="43">
        <v>1.2</v>
      </c>
      <c r="E49" s="469" t="s">
        <v>162</v>
      </c>
      <c r="F49" s="431"/>
      <c r="G49" s="415"/>
      <c r="H49" s="460"/>
      <c r="I49" s="461"/>
      <c r="J49" s="461"/>
      <c r="K49" s="461"/>
      <c r="L49" s="461"/>
      <c r="M49" s="461"/>
      <c r="N49" s="461"/>
      <c r="O49" s="461"/>
      <c r="P49" s="461"/>
      <c r="Q49" s="461"/>
      <c r="R49" s="461"/>
      <c r="S49" s="461"/>
      <c r="T49" s="461"/>
      <c r="U49" s="461"/>
      <c r="V49" s="461"/>
      <c r="W49" s="461"/>
      <c r="X49" s="461"/>
      <c r="Y49" s="461"/>
      <c r="Z49" s="461"/>
      <c r="AA49" s="462"/>
      <c r="AB49" s="340"/>
      <c r="AC49" s="345"/>
      <c r="AD49" s="345"/>
    </row>
    <row r="50" spans="1:30" ht="15.75" customHeight="1" x14ac:dyDescent="0.25">
      <c r="A50" s="345"/>
      <c r="B50" s="41"/>
      <c r="C50" s="44">
        <v>2024</v>
      </c>
      <c r="D50" s="45">
        <v>45474</v>
      </c>
      <c r="E50" s="468">
        <v>45656</v>
      </c>
      <c r="F50" s="431"/>
      <c r="G50" s="46">
        <v>1</v>
      </c>
      <c r="H50" s="473" t="s">
        <v>124</v>
      </c>
      <c r="I50" s="443"/>
      <c r="J50" s="443"/>
      <c r="K50" s="443"/>
      <c r="L50" s="443"/>
      <c r="M50" s="443"/>
      <c r="N50" s="443"/>
      <c r="O50" s="443"/>
      <c r="P50" s="443"/>
      <c r="Q50" s="443"/>
      <c r="R50" s="443"/>
      <c r="S50" s="443"/>
      <c r="T50" s="443"/>
      <c r="U50" s="443"/>
      <c r="V50" s="443"/>
      <c r="W50" s="443"/>
      <c r="X50" s="443"/>
      <c r="Y50" s="443"/>
      <c r="Z50" s="443"/>
      <c r="AA50" s="431"/>
      <c r="AB50" s="340"/>
      <c r="AC50" s="345"/>
      <c r="AD50" s="345"/>
    </row>
    <row r="51" spans="1:30" ht="15.75" customHeight="1" x14ac:dyDescent="0.25">
      <c r="A51" s="345"/>
      <c r="B51" s="41"/>
      <c r="C51" s="44">
        <v>2025</v>
      </c>
      <c r="D51" s="45">
        <v>45658</v>
      </c>
      <c r="E51" s="468">
        <v>46021</v>
      </c>
      <c r="F51" s="431"/>
      <c r="G51" s="46">
        <v>1</v>
      </c>
      <c r="H51" s="473" t="s">
        <v>124</v>
      </c>
      <c r="I51" s="443"/>
      <c r="J51" s="443"/>
      <c r="K51" s="443"/>
      <c r="L51" s="443"/>
      <c r="M51" s="443"/>
      <c r="N51" s="443"/>
      <c r="O51" s="443"/>
      <c r="P51" s="443"/>
      <c r="Q51" s="443"/>
      <c r="R51" s="443"/>
      <c r="S51" s="443"/>
      <c r="T51" s="443"/>
      <c r="U51" s="443"/>
      <c r="V51" s="443"/>
      <c r="W51" s="443"/>
      <c r="X51" s="443"/>
      <c r="Y51" s="443"/>
      <c r="Z51" s="443"/>
      <c r="AA51" s="431"/>
      <c r="AB51" s="340"/>
      <c r="AC51" s="345"/>
      <c r="AD51" s="345"/>
    </row>
    <row r="52" spans="1:30" ht="15.75" customHeight="1" x14ac:dyDescent="0.25">
      <c r="A52" s="345"/>
      <c r="B52" s="41"/>
      <c r="C52" s="44">
        <v>2026</v>
      </c>
      <c r="D52" s="45">
        <v>46023</v>
      </c>
      <c r="E52" s="468">
        <v>46386</v>
      </c>
      <c r="F52" s="431"/>
      <c r="G52" s="46">
        <v>1</v>
      </c>
      <c r="H52" s="473" t="s">
        <v>124</v>
      </c>
      <c r="I52" s="443"/>
      <c r="J52" s="443"/>
      <c r="K52" s="443"/>
      <c r="L52" s="443"/>
      <c r="M52" s="443"/>
      <c r="N52" s="443"/>
      <c r="O52" s="443"/>
      <c r="P52" s="443"/>
      <c r="Q52" s="443"/>
      <c r="R52" s="443"/>
      <c r="S52" s="443"/>
      <c r="T52" s="443"/>
      <c r="U52" s="443"/>
      <c r="V52" s="443"/>
      <c r="W52" s="443"/>
      <c r="X52" s="443"/>
      <c r="Y52" s="443"/>
      <c r="Z52" s="443"/>
      <c r="AA52" s="431"/>
      <c r="AB52" s="340"/>
      <c r="AC52" s="345"/>
      <c r="AD52" s="345"/>
    </row>
    <row r="53" spans="1:30" ht="15.75" customHeight="1" x14ac:dyDescent="0.25">
      <c r="A53" s="345"/>
      <c r="B53" s="41"/>
      <c r="C53" s="44">
        <v>2027</v>
      </c>
      <c r="D53" s="45">
        <v>46388</v>
      </c>
      <c r="E53" s="468">
        <v>46751</v>
      </c>
      <c r="F53" s="431"/>
      <c r="G53" s="46">
        <v>1</v>
      </c>
      <c r="H53" s="473" t="s">
        <v>124</v>
      </c>
      <c r="I53" s="443"/>
      <c r="J53" s="443"/>
      <c r="K53" s="443"/>
      <c r="L53" s="443"/>
      <c r="M53" s="443"/>
      <c r="N53" s="443"/>
      <c r="O53" s="443"/>
      <c r="P53" s="443"/>
      <c r="Q53" s="443"/>
      <c r="R53" s="443"/>
      <c r="S53" s="443"/>
      <c r="T53" s="443"/>
      <c r="U53" s="443"/>
      <c r="V53" s="443"/>
      <c r="W53" s="443"/>
      <c r="X53" s="443"/>
      <c r="Y53" s="443"/>
      <c r="Z53" s="443"/>
      <c r="AA53" s="431"/>
      <c r="AB53" s="340"/>
      <c r="AC53" s="345"/>
      <c r="AD53" s="345"/>
    </row>
    <row r="54" spans="1:30" ht="15.75" customHeight="1" x14ac:dyDescent="0.25">
      <c r="A54" s="345"/>
      <c r="B54" s="41"/>
      <c r="C54" s="44"/>
      <c r="D54" s="44"/>
      <c r="E54" s="469"/>
      <c r="F54" s="431"/>
      <c r="G54" s="43"/>
      <c r="H54" s="469"/>
      <c r="I54" s="443"/>
      <c r="J54" s="443"/>
      <c r="K54" s="443"/>
      <c r="L54" s="443"/>
      <c r="M54" s="443"/>
      <c r="N54" s="443"/>
      <c r="O54" s="443"/>
      <c r="P54" s="443"/>
      <c r="Q54" s="443"/>
      <c r="R54" s="443"/>
      <c r="S54" s="443"/>
      <c r="T54" s="443"/>
      <c r="U54" s="443"/>
      <c r="V54" s="443"/>
      <c r="W54" s="443"/>
      <c r="X54" s="443"/>
      <c r="Y54" s="443"/>
      <c r="Z54" s="443"/>
      <c r="AA54" s="431"/>
      <c r="AB54" s="340"/>
      <c r="AC54" s="345"/>
      <c r="AD54" s="345"/>
    </row>
    <row r="55" spans="1:30" ht="15.75" customHeight="1" x14ac:dyDescent="0.25">
      <c r="A55" s="318"/>
      <c r="B55" s="31"/>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26"/>
      <c r="AC55" s="318"/>
      <c r="AD55" s="318"/>
    </row>
    <row r="56" spans="1:30" ht="15.75" customHeight="1" x14ac:dyDescent="0.25">
      <c r="A56" s="318"/>
      <c r="B56" s="31"/>
      <c r="C56" s="447" t="s">
        <v>163</v>
      </c>
      <c r="D56" s="439"/>
      <c r="E56" s="331"/>
      <c r="F56" s="322" t="s">
        <v>164</v>
      </c>
      <c r="G56" s="47"/>
      <c r="H56" s="333"/>
      <c r="I56" s="322" t="s">
        <v>165</v>
      </c>
      <c r="J56" s="318"/>
      <c r="K56" s="442"/>
      <c r="L56" s="431"/>
      <c r="M56" s="331"/>
      <c r="N56" s="318"/>
      <c r="O56" s="318"/>
      <c r="P56" s="318"/>
      <c r="Q56" s="318"/>
      <c r="R56" s="318"/>
      <c r="S56" s="318"/>
      <c r="T56" s="318"/>
      <c r="U56" s="318"/>
      <c r="V56" s="318"/>
      <c r="W56" s="318"/>
      <c r="X56" s="318"/>
      <c r="Y56" s="318"/>
      <c r="Z56" s="318"/>
      <c r="AA56" s="318"/>
      <c r="AB56" s="326"/>
      <c r="AC56" s="318"/>
      <c r="AD56" s="318"/>
    </row>
    <row r="57" spans="1:30" ht="15.75" customHeight="1" x14ac:dyDescent="0.25">
      <c r="A57" s="318"/>
      <c r="B57" s="346"/>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47"/>
      <c r="AC57" s="318"/>
      <c r="AD57" s="318"/>
    </row>
    <row r="58" spans="1:30" ht="15.75" customHeight="1" x14ac:dyDescent="0.25">
      <c r="A58" s="318"/>
      <c r="B58" s="467" t="s">
        <v>166</v>
      </c>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31"/>
      <c r="AC58" s="318"/>
      <c r="AD58" s="318"/>
    </row>
    <row r="59" spans="1:30" ht="15.75" customHeight="1" x14ac:dyDescent="0.25">
      <c r="A59" s="318"/>
      <c r="B59" s="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49"/>
      <c r="AC59" s="318"/>
      <c r="AD59" s="318"/>
    </row>
    <row r="60" spans="1:30" ht="29.25" customHeight="1" x14ac:dyDescent="0.25">
      <c r="A60" s="318"/>
      <c r="B60" s="469" t="s">
        <v>161</v>
      </c>
      <c r="C60" s="431"/>
      <c r="D60" s="43"/>
      <c r="E60" s="469" t="s">
        <v>167</v>
      </c>
      <c r="F60" s="431"/>
      <c r="G60" s="43"/>
      <c r="H60" s="441" t="s">
        <v>168</v>
      </c>
      <c r="I60" s="431"/>
      <c r="J60" s="469"/>
      <c r="K60" s="431"/>
      <c r="L60" s="472"/>
      <c r="M60" s="439"/>
      <c r="N60" s="43" t="s">
        <v>169</v>
      </c>
      <c r="O60" s="469"/>
      <c r="P60" s="443"/>
      <c r="Q60" s="431"/>
      <c r="R60" s="469" t="s">
        <v>170</v>
      </c>
      <c r="S60" s="443"/>
      <c r="T60" s="431"/>
      <c r="U60" s="469"/>
      <c r="V60" s="443"/>
      <c r="W60" s="431"/>
      <c r="X60" s="469" t="s">
        <v>171</v>
      </c>
      <c r="Y60" s="431"/>
      <c r="Z60" s="469"/>
      <c r="AA60" s="443"/>
      <c r="AB60" s="431"/>
      <c r="AC60" s="318"/>
      <c r="AD60" s="318"/>
    </row>
    <row r="61" spans="1:30" ht="15.75" customHeight="1" x14ac:dyDescent="0.25">
      <c r="A61" s="318"/>
      <c r="B61" s="48"/>
      <c r="C61" s="348"/>
      <c r="D61" s="348"/>
      <c r="E61" s="348"/>
      <c r="F61" s="341"/>
      <c r="G61" s="349"/>
      <c r="H61" s="350"/>
      <c r="I61" s="350"/>
      <c r="J61" s="341"/>
      <c r="K61" s="341"/>
      <c r="L61" s="341"/>
      <c r="M61" s="341"/>
      <c r="N61" s="350"/>
      <c r="O61" s="341"/>
      <c r="P61" s="341"/>
      <c r="Q61" s="341"/>
      <c r="R61" s="341"/>
      <c r="S61" s="350"/>
      <c r="T61" s="328"/>
      <c r="U61" s="328"/>
      <c r="V61" s="318"/>
      <c r="W61" s="350"/>
      <c r="X61" s="338"/>
      <c r="Y61" s="338"/>
      <c r="Z61" s="50"/>
      <c r="AA61" s="28"/>
      <c r="AB61" s="51"/>
      <c r="AC61" s="318"/>
      <c r="AD61" s="318"/>
    </row>
    <row r="62" spans="1:30" ht="15.75" customHeight="1" x14ac:dyDescent="0.25">
      <c r="A62" s="318"/>
      <c r="B62" s="467" t="s">
        <v>172</v>
      </c>
      <c r="C62" s="431"/>
      <c r="D62" s="470"/>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2"/>
      <c r="AC62" s="318"/>
      <c r="AD62" s="318"/>
    </row>
    <row r="63" spans="1:30" ht="15.75" customHeight="1" x14ac:dyDescent="0.25">
      <c r="A63" s="318"/>
      <c r="B63" s="48"/>
      <c r="C63" s="348"/>
      <c r="D63" s="348"/>
      <c r="E63" s="348"/>
      <c r="F63" s="341"/>
      <c r="G63" s="349"/>
      <c r="H63" s="350"/>
      <c r="I63" s="350"/>
      <c r="J63" s="341"/>
      <c r="K63" s="341"/>
      <c r="L63" s="341"/>
      <c r="M63" s="341"/>
      <c r="N63" s="350"/>
      <c r="O63" s="341"/>
      <c r="P63" s="341"/>
      <c r="Q63" s="341"/>
      <c r="R63" s="341"/>
      <c r="S63" s="350"/>
      <c r="T63" s="328"/>
      <c r="U63" s="328"/>
      <c r="V63" s="318"/>
      <c r="W63" s="350"/>
      <c r="X63" s="338"/>
      <c r="Y63" s="338"/>
      <c r="Z63" s="50"/>
      <c r="AA63" s="28"/>
      <c r="AB63" s="51"/>
      <c r="AC63" s="318"/>
      <c r="AD63" s="318"/>
    </row>
    <row r="64" spans="1:30" ht="15.75" customHeight="1" x14ac:dyDescent="0.25">
      <c r="A64" s="318"/>
      <c r="B64" s="467" t="s">
        <v>173</v>
      </c>
      <c r="C64" s="431"/>
      <c r="D64" s="47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2"/>
      <c r="AC64" s="318"/>
      <c r="AD64" s="318"/>
    </row>
    <row r="65" spans="1:30" ht="15.75" customHeight="1" x14ac:dyDescent="0.25">
      <c r="A65" s="318"/>
      <c r="B65" s="48"/>
      <c r="C65" s="348"/>
      <c r="D65" s="348"/>
      <c r="E65" s="348"/>
      <c r="F65" s="341"/>
      <c r="G65" s="349"/>
      <c r="H65" s="350"/>
      <c r="I65" s="350"/>
      <c r="J65" s="341"/>
      <c r="K65" s="341"/>
      <c r="L65" s="341"/>
      <c r="M65" s="341"/>
      <c r="N65" s="350"/>
      <c r="O65" s="341"/>
      <c r="P65" s="341"/>
      <c r="Q65" s="341"/>
      <c r="R65" s="341"/>
      <c r="S65" s="350"/>
      <c r="T65" s="328"/>
      <c r="U65" s="328"/>
      <c r="V65" s="318"/>
      <c r="W65" s="350"/>
      <c r="X65" s="338"/>
      <c r="Y65" s="338"/>
      <c r="Z65" s="338"/>
      <c r="AA65" s="328"/>
      <c r="AB65" s="334"/>
      <c r="AC65" s="318"/>
      <c r="AD65" s="318"/>
    </row>
    <row r="66" spans="1:30" ht="15.75" customHeight="1" x14ac:dyDescent="0.25">
      <c r="A66" s="318"/>
      <c r="B66" s="467" t="s">
        <v>174</v>
      </c>
      <c r="C66" s="431"/>
      <c r="D66" s="47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2"/>
      <c r="AC66" s="318"/>
      <c r="AD66" s="318"/>
    </row>
    <row r="67" spans="1:30" ht="15.75" customHeight="1" x14ac:dyDescent="0.25">
      <c r="A67" s="318"/>
      <c r="B67" s="48"/>
      <c r="C67" s="348"/>
      <c r="D67" s="348"/>
      <c r="E67" s="348"/>
      <c r="F67" s="341"/>
      <c r="G67" s="349"/>
      <c r="H67" s="350"/>
      <c r="I67" s="350"/>
      <c r="J67" s="341"/>
      <c r="K67" s="341"/>
      <c r="L67" s="341"/>
      <c r="M67" s="341"/>
      <c r="N67" s="350"/>
      <c r="O67" s="341"/>
      <c r="P67" s="341"/>
      <c r="Q67" s="341"/>
      <c r="R67" s="341"/>
      <c r="S67" s="350"/>
      <c r="T67" s="328"/>
      <c r="U67" s="328"/>
      <c r="V67" s="318"/>
      <c r="W67" s="350"/>
      <c r="X67" s="338"/>
      <c r="Y67" s="338"/>
      <c r="Z67" s="50"/>
      <c r="AA67" s="28"/>
      <c r="AB67" s="51"/>
      <c r="AC67" s="318"/>
      <c r="AD67" s="318"/>
    </row>
    <row r="68" spans="1:30" ht="15.75" customHeight="1" x14ac:dyDescent="0.25">
      <c r="A68" s="318"/>
      <c r="B68" s="467" t="s">
        <v>175</v>
      </c>
      <c r="C68" s="431"/>
      <c r="D68" s="471"/>
      <c r="E68" s="461"/>
      <c r="F68" s="461"/>
      <c r="G68" s="461"/>
      <c r="H68" s="461"/>
      <c r="I68" s="461"/>
      <c r="J68" s="461"/>
      <c r="K68" s="461"/>
      <c r="L68" s="461"/>
      <c r="M68" s="461"/>
      <c r="N68" s="461"/>
      <c r="O68" s="461"/>
      <c r="P68" s="461"/>
      <c r="Q68" s="461"/>
      <c r="R68" s="461"/>
      <c r="S68" s="461"/>
      <c r="T68" s="461"/>
      <c r="U68" s="461"/>
      <c r="V68" s="461"/>
      <c r="W68" s="461"/>
      <c r="X68" s="461"/>
      <c r="Y68" s="461"/>
      <c r="Z68" s="461"/>
      <c r="AA68" s="461"/>
      <c r="AB68" s="462"/>
      <c r="AC68" s="318"/>
      <c r="AD68" s="318"/>
    </row>
    <row r="69" spans="1:30" ht="15.75" customHeight="1" x14ac:dyDescent="0.25">
      <c r="A69" s="318"/>
      <c r="B69" s="48"/>
      <c r="C69" s="348"/>
      <c r="D69" s="348"/>
      <c r="E69" s="348"/>
      <c r="F69" s="341"/>
      <c r="G69" s="349"/>
      <c r="H69" s="350"/>
      <c r="I69" s="350"/>
      <c r="J69" s="341"/>
      <c r="K69" s="341"/>
      <c r="L69" s="341"/>
      <c r="M69" s="341"/>
      <c r="N69" s="350"/>
      <c r="O69" s="341"/>
      <c r="P69" s="341"/>
      <c r="Q69" s="341"/>
      <c r="R69" s="341"/>
      <c r="S69" s="350"/>
      <c r="T69" s="328"/>
      <c r="U69" s="328"/>
      <c r="V69" s="318"/>
      <c r="W69" s="350"/>
      <c r="X69" s="338"/>
      <c r="Y69" s="338"/>
      <c r="Z69" s="50"/>
      <c r="AA69" s="28"/>
      <c r="AB69" s="51"/>
      <c r="AC69" s="318"/>
      <c r="AD69" s="318"/>
    </row>
    <row r="70" spans="1:30" ht="15.75" customHeight="1" x14ac:dyDescent="0.25">
      <c r="A70" s="318"/>
      <c r="B70" s="467" t="s">
        <v>176</v>
      </c>
      <c r="C70" s="431"/>
      <c r="D70" s="471"/>
      <c r="E70" s="461"/>
      <c r="F70" s="461"/>
      <c r="G70" s="461"/>
      <c r="H70" s="461"/>
      <c r="I70" s="461"/>
      <c r="J70" s="461"/>
      <c r="K70" s="461"/>
      <c r="L70" s="461"/>
      <c r="M70" s="461"/>
      <c r="N70" s="461"/>
      <c r="O70" s="461"/>
      <c r="P70" s="461"/>
      <c r="Q70" s="461"/>
      <c r="R70" s="461"/>
      <c r="S70" s="461"/>
      <c r="T70" s="461"/>
      <c r="U70" s="461"/>
      <c r="V70" s="461"/>
      <c r="W70" s="461"/>
      <c r="X70" s="461"/>
      <c r="Y70" s="461"/>
      <c r="Z70" s="461"/>
      <c r="AA70" s="461"/>
      <c r="AB70" s="462"/>
      <c r="AC70" s="318"/>
      <c r="AD70" s="318"/>
    </row>
    <row r="71" spans="1:30" ht="15.75" customHeight="1" x14ac:dyDescent="0.25">
      <c r="A71" s="318"/>
      <c r="B71" s="48"/>
      <c r="C71" s="348"/>
      <c r="D71" s="348"/>
      <c r="E71" s="348"/>
      <c r="F71" s="341"/>
      <c r="G71" s="349"/>
      <c r="H71" s="350"/>
      <c r="I71" s="350"/>
      <c r="J71" s="341"/>
      <c r="K71" s="341"/>
      <c r="L71" s="341"/>
      <c r="M71" s="341"/>
      <c r="N71" s="350"/>
      <c r="O71" s="341"/>
      <c r="P71" s="341"/>
      <c r="Q71" s="341"/>
      <c r="R71" s="341"/>
      <c r="S71" s="350"/>
      <c r="T71" s="328"/>
      <c r="U71" s="328"/>
      <c r="V71" s="318"/>
      <c r="W71" s="350"/>
      <c r="X71" s="338"/>
      <c r="Y71" s="338"/>
      <c r="Z71" s="50"/>
      <c r="AA71" s="28"/>
      <c r="AB71" s="51"/>
      <c r="AC71" s="318"/>
      <c r="AD71" s="318"/>
    </row>
    <row r="72" spans="1:30" ht="15.75" customHeight="1" x14ac:dyDescent="0.25">
      <c r="A72" s="318"/>
      <c r="B72" s="467" t="s">
        <v>177</v>
      </c>
      <c r="C72" s="443"/>
      <c r="D72" s="443"/>
      <c r="E72" s="443"/>
      <c r="F72" s="443"/>
      <c r="G72" s="443"/>
      <c r="H72" s="443"/>
      <c r="I72" s="443"/>
      <c r="J72" s="443"/>
      <c r="K72" s="443"/>
      <c r="L72" s="443"/>
      <c r="M72" s="443"/>
      <c r="N72" s="443"/>
      <c r="O72" s="443"/>
      <c r="P72" s="443"/>
      <c r="Q72" s="443"/>
      <c r="R72" s="443"/>
      <c r="S72" s="443"/>
      <c r="T72" s="443"/>
      <c r="U72" s="443"/>
      <c r="V72" s="443"/>
      <c r="W72" s="443"/>
      <c r="X72" s="443"/>
      <c r="Y72" s="443"/>
      <c r="Z72" s="443"/>
      <c r="AA72" s="443"/>
      <c r="AB72" s="431"/>
      <c r="AC72" s="318"/>
      <c r="AD72" s="318"/>
    </row>
    <row r="73" spans="1:30" ht="15.75" customHeight="1" x14ac:dyDescent="0.25">
      <c r="A73" s="318"/>
      <c r="B73" s="441" t="s">
        <v>122</v>
      </c>
      <c r="C73" s="431"/>
      <c r="D73" s="52" t="s">
        <v>178</v>
      </c>
      <c r="E73" s="441" t="s">
        <v>179</v>
      </c>
      <c r="F73" s="431"/>
      <c r="G73" s="441" t="s">
        <v>177</v>
      </c>
      <c r="H73" s="443"/>
      <c r="I73" s="443"/>
      <c r="J73" s="443"/>
      <c r="K73" s="443"/>
      <c r="L73" s="443"/>
      <c r="M73" s="443"/>
      <c r="N73" s="443"/>
      <c r="O73" s="431"/>
      <c r="P73" s="441" t="s">
        <v>180</v>
      </c>
      <c r="Q73" s="443"/>
      <c r="R73" s="443"/>
      <c r="S73" s="443"/>
      <c r="T73" s="443"/>
      <c r="U73" s="443"/>
      <c r="V73" s="443"/>
      <c r="W73" s="443"/>
      <c r="X73" s="443"/>
      <c r="Y73" s="443"/>
      <c r="Z73" s="443"/>
      <c r="AA73" s="443"/>
      <c r="AB73" s="431"/>
      <c r="AC73" s="318"/>
      <c r="AD73" s="318"/>
    </row>
    <row r="74" spans="1:30" ht="15.75" customHeight="1" x14ac:dyDescent="0.25">
      <c r="A74" s="318"/>
      <c r="B74" s="441"/>
      <c r="C74" s="431"/>
      <c r="D74" s="37"/>
      <c r="E74" s="441"/>
      <c r="F74" s="431"/>
      <c r="G74" s="466"/>
      <c r="H74" s="443"/>
      <c r="I74" s="443"/>
      <c r="J74" s="443"/>
      <c r="K74" s="443"/>
      <c r="L74" s="443"/>
      <c r="M74" s="443"/>
      <c r="N74" s="443"/>
      <c r="O74" s="431"/>
      <c r="P74" s="466"/>
      <c r="Q74" s="443"/>
      <c r="R74" s="443"/>
      <c r="S74" s="443"/>
      <c r="T74" s="443"/>
      <c r="U74" s="443"/>
      <c r="V74" s="443"/>
      <c r="W74" s="443"/>
      <c r="X74" s="443"/>
      <c r="Y74" s="443"/>
      <c r="Z74" s="443"/>
      <c r="AA74" s="443"/>
      <c r="AB74" s="431"/>
      <c r="AC74" s="318"/>
      <c r="AD74" s="318"/>
    </row>
    <row r="75" spans="1:30" ht="15.75" customHeight="1" x14ac:dyDescent="0.25">
      <c r="A75" s="318"/>
      <c r="B75" s="441"/>
      <c r="C75" s="431"/>
      <c r="D75" s="37"/>
      <c r="E75" s="441"/>
      <c r="F75" s="431"/>
      <c r="G75" s="466"/>
      <c r="H75" s="443"/>
      <c r="I75" s="443"/>
      <c r="J75" s="443"/>
      <c r="K75" s="443"/>
      <c r="L75" s="443"/>
      <c r="M75" s="443"/>
      <c r="N75" s="443"/>
      <c r="O75" s="431"/>
      <c r="P75" s="466"/>
      <c r="Q75" s="443"/>
      <c r="R75" s="443"/>
      <c r="S75" s="443"/>
      <c r="T75" s="443"/>
      <c r="U75" s="443"/>
      <c r="V75" s="443"/>
      <c r="W75" s="443"/>
      <c r="X75" s="443"/>
      <c r="Y75" s="443"/>
      <c r="Z75" s="443"/>
      <c r="AA75" s="443"/>
      <c r="AB75" s="431"/>
      <c r="AC75" s="318"/>
      <c r="AD75" s="318"/>
    </row>
    <row r="76" spans="1:30" ht="26.25" customHeight="1" x14ac:dyDescent="0.25">
      <c r="A76" s="318"/>
      <c r="B76" s="465" t="s">
        <v>181</v>
      </c>
      <c r="C76" s="443"/>
      <c r="D76" s="443"/>
      <c r="E76" s="443"/>
      <c r="F76" s="443"/>
      <c r="G76" s="443"/>
      <c r="H76" s="443"/>
      <c r="I76" s="443"/>
      <c r="J76" s="443"/>
      <c r="K76" s="443"/>
      <c r="L76" s="443"/>
      <c r="M76" s="443"/>
      <c r="N76" s="443"/>
      <c r="O76" s="443"/>
      <c r="P76" s="443"/>
      <c r="Q76" s="443"/>
      <c r="R76" s="443"/>
      <c r="S76" s="443"/>
      <c r="T76" s="443"/>
      <c r="U76" s="443"/>
      <c r="V76" s="443"/>
      <c r="W76" s="443"/>
      <c r="X76" s="443"/>
      <c r="Y76" s="443"/>
      <c r="Z76" s="443"/>
      <c r="AA76" s="443"/>
      <c r="AB76" s="431"/>
      <c r="AC76" s="318"/>
      <c r="AD76" s="351"/>
    </row>
    <row r="77" spans="1:30" ht="12.75" customHeight="1" x14ac:dyDescent="0.25">
      <c r="A77" s="318"/>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row>
    <row r="78" spans="1:30" ht="12.75" customHeight="1" x14ac:dyDescent="0.25">
      <c r="A78" s="318"/>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row>
    <row r="79" spans="1:30" ht="12.75" customHeight="1" x14ac:dyDescent="0.25">
      <c r="A79" s="318"/>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row>
    <row r="80" spans="1:30" ht="12.75" customHeight="1" x14ac:dyDescent="0.25">
      <c r="A80" s="318"/>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row>
    <row r="81" spans="1:30" ht="12.75" customHeight="1" x14ac:dyDescent="0.25">
      <c r="A81" s="318"/>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row>
    <row r="82" spans="1:30" ht="12.75" customHeight="1" x14ac:dyDescent="0.25">
      <c r="A82" s="318"/>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row>
    <row r="83" spans="1:30" ht="12.75" customHeight="1" x14ac:dyDescent="0.25">
      <c r="A83" s="318"/>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row>
    <row r="84" spans="1:30"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05" spans="1:30"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row>
    <row r="206" spans="1:30"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row>
    <row r="207" spans="1:30"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row>
    <row r="208" spans="1:30"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row>
    <row r="209" spans="1:30"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row>
    <row r="210" spans="1:30"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row>
    <row r="211" spans="1:30"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row>
    <row r="212" spans="1:30"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row>
    <row r="213" spans="1:30"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row>
    <row r="214" spans="1:30"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row>
    <row r="215" spans="1:30"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row>
    <row r="216" spans="1:30"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row>
    <row r="217" spans="1:30"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row>
    <row r="218" spans="1:30"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row>
    <row r="219" spans="1:30"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row>
    <row r="220" spans="1:30"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row>
    <row r="221" spans="1:30"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row>
    <row r="222" spans="1:30"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row>
    <row r="223" spans="1:30"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row>
    <row r="224" spans="1:30"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row>
    <row r="225" spans="1:30"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row>
    <row r="226" spans="1:30"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row>
    <row r="227" spans="1:30"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row>
    <row r="228" spans="1:30"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row>
    <row r="229" spans="1:30"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row>
    <row r="230" spans="1:30"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row>
    <row r="231" spans="1:30"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row>
    <row r="232" spans="1:30"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row>
    <row r="233" spans="1:30"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row>
    <row r="234" spans="1:30"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row>
    <row r="235" spans="1:30"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row>
    <row r="236" spans="1:30"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row>
    <row r="237" spans="1:30"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row>
    <row r="238" spans="1:30"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row>
    <row r="239" spans="1:30"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row>
    <row r="240" spans="1:30"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row>
    <row r="241" spans="1:30"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row>
    <row r="242" spans="1:30"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row>
    <row r="243" spans="1:30"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row>
    <row r="244" spans="1:30"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row>
    <row r="245" spans="1:30"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row>
    <row r="246" spans="1:30"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row>
    <row r="247" spans="1:30"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row>
    <row r="248" spans="1:30"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row>
    <row r="249" spans="1:30"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row>
    <row r="250" spans="1:30"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row>
    <row r="251" spans="1:30"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row>
    <row r="252" spans="1:30"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row>
    <row r="253" spans="1:30"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row>
    <row r="254" spans="1:30"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row>
    <row r="255" spans="1:30"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row>
    <row r="256" spans="1:30"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row>
    <row r="257" spans="1:30"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row>
    <row r="258" spans="1:30"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row>
    <row r="259" spans="1:30"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row>
    <row r="260" spans="1:30"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row>
    <row r="261" spans="1:30"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row>
    <row r="262" spans="1:30"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row>
    <row r="263" spans="1:30"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row>
    <row r="264" spans="1:30"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row>
    <row r="265" spans="1:30"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row>
    <row r="266" spans="1:30"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row>
    <row r="267" spans="1:30"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row>
    <row r="268" spans="1:30"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row>
    <row r="269" spans="1:30"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row>
    <row r="270" spans="1:30"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row>
    <row r="271" spans="1:30"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row>
    <row r="272" spans="1:30"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row>
    <row r="273" spans="1:30"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row>
    <row r="274" spans="1:30"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row>
    <row r="275" spans="1:30"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row>
    <row r="276" spans="1:30"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row>
    <row r="277" spans="1:30"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row>
    <row r="278" spans="1:30"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row>
    <row r="279" spans="1:30"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row>
    <row r="280" spans="1:30"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row>
    <row r="281" spans="1:30"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row>
    <row r="282" spans="1:30"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row>
    <row r="283" spans="1:30"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row>
    <row r="284" spans="1:30"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row>
    <row r="285" spans="1:30"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row>
    <row r="286" spans="1:30"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row>
    <row r="287" spans="1:30"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row>
    <row r="288" spans="1:30"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row>
    <row r="289" spans="1:30"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row>
    <row r="290" spans="1:30"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row>
    <row r="291" spans="1:30"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row>
    <row r="292" spans="1:30"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row>
    <row r="293" spans="1:30"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row>
    <row r="294" spans="1:30"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row>
    <row r="295" spans="1:30"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row>
    <row r="296" spans="1:30"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row>
    <row r="297" spans="1:30"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row>
    <row r="298" spans="1:30"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row>
    <row r="299" spans="1:30"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row>
    <row r="300" spans="1:30"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row>
    <row r="301" spans="1:30"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row>
    <row r="302" spans="1:30"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row>
    <row r="303" spans="1:30"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row>
    <row r="304" spans="1:30"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row>
    <row r="305" spans="1:30"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row>
    <row r="306" spans="1:30"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row>
    <row r="307" spans="1:30"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row>
    <row r="308" spans="1:30"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row>
    <row r="309" spans="1:30"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row>
    <row r="310" spans="1:30"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row>
    <row r="311" spans="1:30"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row>
    <row r="312" spans="1:30"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row>
    <row r="313" spans="1:30"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row>
    <row r="314" spans="1:30"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row>
    <row r="315" spans="1:30"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row>
    <row r="316" spans="1:30"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row>
    <row r="317" spans="1:30"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row>
    <row r="318" spans="1:30"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row>
    <row r="319" spans="1:30"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row>
    <row r="320" spans="1:30"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row>
    <row r="321" spans="1:30"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row>
    <row r="322" spans="1:30"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row>
    <row r="323" spans="1:30"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row>
    <row r="324" spans="1:30"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row>
    <row r="325" spans="1:30"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row>
    <row r="326" spans="1:30"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row>
    <row r="327" spans="1:30"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row>
    <row r="328" spans="1:30"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row>
    <row r="329" spans="1:30"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row>
    <row r="330" spans="1:30"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row>
    <row r="331" spans="1:30"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row>
    <row r="332" spans="1:30"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row>
    <row r="333" spans="1:30"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row>
    <row r="334" spans="1:30"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row>
    <row r="335" spans="1:30"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row>
    <row r="336" spans="1:30"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row>
    <row r="337" spans="1:30"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row>
    <row r="338" spans="1:30"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row>
    <row r="339" spans="1:30"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row>
    <row r="340" spans="1:30"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row>
    <row r="341" spans="1:30"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30"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row>
    <row r="343" spans="1:30"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row>
    <row r="344" spans="1:30"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row>
    <row r="345" spans="1:30"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row>
    <row r="346" spans="1:30"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row>
    <row r="347" spans="1:30"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row>
    <row r="348" spans="1:30"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row>
    <row r="349" spans="1:30"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row>
    <row r="350" spans="1:30"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row>
    <row r="351" spans="1:30"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row>
    <row r="352" spans="1:30"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row>
    <row r="353" spans="1:30"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row>
    <row r="354" spans="1:30"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row>
    <row r="355" spans="1:30"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row>
    <row r="356" spans="1:30"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row>
    <row r="357" spans="1:30"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row>
    <row r="358" spans="1:30"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row>
    <row r="359" spans="1:30"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row>
    <row r="360" spans="1:30"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row>
    <row r="361" spans="1:30"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row>
    <row r="362" spans="1:30"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row>
    <row r="363" spans="1:30"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row>
    <row r="364" spans="1:30"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row>
    <row r="365" spans="1:30"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row>
    <row r="366" spans="1:30"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row>
    <row r="367" spans="1:30"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row>
    <row r="368" spans="1:30"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row>
    <row r="369" spans="1:30"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row>
    <row r="370" spans="1:30"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row>
    <row r="371" spans="1:30"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row>
    <row r="372" spans="1:30"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row>
    <row r="373" spans="1:30"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row>
    <row r="374" spans="1:30"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row>
    <row r="375" spans="1:30"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row>
    <row r="376" spans="1:30"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row>
    <row r="377" spans="1:30"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row>
    <row r="378" spans="1:30"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row>
    <row r="379" spans="1:30"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row>
    <row r="380" spans="1:30"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row>
    <row r="381" spans="1:30"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row>
    <row r="382" spans="1:30"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row>
    <row r="383" spans="1:30"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row>
    <row r="384" spans="1:30"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row>
    <row r="385" spans="1:30"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row>
    <row r="386" spans="1:30"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row>
    <row r="387" spans="1:30"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row>
    <row r="388" spans="1:30"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row>
    <row r="389" spans="1:30"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row>
    <row r="390" spans="1:30"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row>
    <row r="391" spans="1:30"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row>
    <row r="392" spans="1:30"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row>
    <row r="393" spans="1:30"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row>
    <row r="394" spans="1:30"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row>
    <row r="395" spans="1:30"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row>
    <row r="396" spans="1:30"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row>
    <row r="397" spans="1:30"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row>
    <row r="398" spans="1:30"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row>
    <row r="399" spans="1:30"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row>
    <row r="400" spans="1:30"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row>
    <row r="401" spans="1:30"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row>
    <row r="402" spans="1:30"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row>
    <row r="403" spans="1:30"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row>
    <row r="404" spans="1:30"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row>
    <row r="405" spans="1:30"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row>
    <row r="406" spans="1:30"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row>
    <row r="407" spans="1:30"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row>
    <row r="408" spans="1:30"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row>
    <row r="409" spans="1:30"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row>
    <row r="410" spans="1:30"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row>
    <row r="411" spans="1:30"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row>
    <row r="412" spans="1:30"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row>
    <row r="413" spans="1:30"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row>
    <row r="414" spans="1:30"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row>
    <row r="415" spans="1:30"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row>
    <row r="416" spans="1:30"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row>
    <row r="417" spans="1:30"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row>
    <row r="418" spans="1:30"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row>
    <row r="419" spans="1:30"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row>
    <row r="420" spans="1:30"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row>
    <row r="421" spans="1:30"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row>
    <row r="422" spans="1:30"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row>
    <row r="423" spans="1:30"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row>
    <row r="424" spans="1:30"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row>
    <row r="425" spans="1:30"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row>
    <row r="426" spans="1:30"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row>
    <row r="427" spans="1:30"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row>
    <row r="428" spans="1:30"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row>
    <row r="429" spans="1:30"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row>
    <row r="430" spans="1:30"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row>
    <row r="431" spans="1:30"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row>
    <row r="432" spans="1:30"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row>
    <row r="433" spans="1:30"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row>
    <row r="434" spans="1:30"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row>
    <row r="435" spans="1:30"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row>
    <row r="436" spans="1:30"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row>
    <row r="437" spans="1:30"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row>
    <row r="438" spans="1:30"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row>
    <row r="439" spans="1:30"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row>
    <row r="440" spans="1:30"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row>
    <row r="441" spans="1:30"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row>
    <row r="442" spans="1:30"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0"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row>
    <row r="444" spans="1:30"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row>
    <row r="445" spans="1:30"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row>
    <row r="446" spans="1:30"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row>
    <row r="447" spans="1:30"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row>
    <row r="448" spans="1:30"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row>
    <row r="449" spans="1:30"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row>
    <row r="450" spans="1:30"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row>
    <row r="451" spans="1:30"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row>
    <row r="452" spans="1:30"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row>
    <row r="453" spans="1:30"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row>
    <row r="454" spans="1:30"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row>
    <row r="455" spans="1:30"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row>
    <row r="456" spans="1:30"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row>
    <row r="457" spans="1:30"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row>
    <row r="458" spans="1:30"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row>
    <row r="459" spans="1:30"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row>
    <row r="460" spans="1:30"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row>
    <row r="461" spans="1:30"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row>
    <row r="462" spans="1:30"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row>
    <row r="463" spans="1:30"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row>
    <row r="464" spans="1:30"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row>
    <row r="465" spans="1:30"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row>
    <row r="466" spans="1:30"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row>
    <row r="467" spans="1:30"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row>
    <row r="468" spans="1:30"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row>
    <row r="469" spans="1:30"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row>
    <row r="470" spans="1:30"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row>
    <row r="471" spans="1:30"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row>
    <row r="472" spans="1:30"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row>
    <row r="473" spans="1:30"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row>
    <row r="474" spans="1:30"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row>
    <row r="475" spans="1:30"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row>
    <row r="476" spans="1:30"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row>
    <row r="477" spans="1:30"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row>
    <row r="478" spans="1:30"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row>
    <row r="479" spans="1:30"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row>
    <row r="480" spans="1:30"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row>
    <row r="481" spans="1:30"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row>
    <row r="482" spans="1:30"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row>
    <row r="483" spans="1:30"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row>
    <row r="484" spans="1:30"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row>
    <row r="485" spans="1:30"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row>
    <row r="486" spans="1:30"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row>
    <row r="487" spans="1:30"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row>
    <row r="488" spans="1:30"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row>
    <row r="489" spans="1:30"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row>
    <row r="490" spans="1:30"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row>
    <row r="491" spans="1:30"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row>
    <row r="492" spans="1:30"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row>
    <row r="493" spans="1:30"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row>
    <row r="494" spans="1:30"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row>
    <row r="495" spans="1:30"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row>
    <row r="496" spans="1:30"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row>
    <row r="497" spans="1:30"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row>
    <row r="498" spans="1:30"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row>
    <row r="499" spans="1:30"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row>
    <row r="500" spans="1:30"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row>
    <row r="501" spans="1:30"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row>
    <row r="502" spans="1:30"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row>
    <row r="503" spans="1:30"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row>
    <row r="504" spans="1:30"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row>
    <row r="505" spans="1:30"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row>
    <row r="506" spans="1:30"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row>
    <row r="507" spans="1:30"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row>
    <row r="508" spans="1:30"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row>
    <row r="509" spans="1:30"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row>
    <row r="510" spans="1:30"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row>
    <row r="511" spans="1:30"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row>
    <row r="512" spans="1:30"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row>
    <row r="513" spans="1:30"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row>
    <row r="514" spans="1:30"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row>
    <row r="515" spans="1:30"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row>
    <row r="516" spans="1:30"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row>
    <row r="517" spans="1:30"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row>
    <row r="518" spans="1:30"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row>
    <row r="519" spans="1:30"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row>
    <row r="520" spans="1:30"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row>
    <row r="521" spans="1:30"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row>
    <row r="522" spans="1:30"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row>
    <row r="523" spans="1:30"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row>
    <row r="524" spans="1:30"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row>
    <row r="525" spans="1:30"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row>
    <row r="526" spans="1:30"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row>
    <row r="527" spans="1:30"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row>
    <row r="528" spans="1:30"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row>
    <row r="529" spans="1:30"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row>
    <row r="530" spans="1:30"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row>
    <row r="531" spans="1:30"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row>
    <row r="532" spans="1:30"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row>
    <row r="533" spans="1:30"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row>
    <row r="534" spans="1:30"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row>
    <row r="535" spans="1:30"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row>
    <row r="536" spans="1:30"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row>
    <row r="537" spans="1:30"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row>
    <row r="538" spans="1:30"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row>
    <row r="539" spans="1:30"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row>
    <row r="540" spans="1:30"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row>
    <row r="541" spans="1:30"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row>
    <row r="542" spans="1:30"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row>
    <row r="543" spans="1:30"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row>
    <row r="544" spans="1:30"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row>
    <row r="545" spans="1:30"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row>
    <row r="546" spans="1:30"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row>
    <row r="547" spans="1:30"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row>
    <row r="548" spans="1:30"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row>
    <row r="549" spans="1:30"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row>
    <row r="550" spans="1:30"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row>
    <row r="551" spans="1:30"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row>
    <row r="552" spans="1:30"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row>
    <row r="553" spans="1:30"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row>
    <row r="554" spans="1:30"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row>
    <row r="555" spans="1:30"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row>
    <row r="556" spans="1:30"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row>
    <row r="557" spans="1:30"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row>
    <row r="558" spans="1:30"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row>
    <row r="559" spans="1:30"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row>
    <row r="560" spans="1:30"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row>
    <row r="561" spans="1:30"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row>
    <row r="562" spans="1:30"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row>
    <row r="563" spans="1:30"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row>
    <row r="564" spans="1:30"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row>
    <row r="565" spans="1:30"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row>
    <row r="566" spans="1:30"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row>
    <row r="567" spans="1:30"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row>
    <row r="568" spans="1:30"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row>
    <row r="569" spans="1:30"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row>
    <row r="570" spans="1:30"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row>
    <row r="571" spans="1:30"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row>
    <row r="572" spans="1:30"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row>
    <row r="573" spans="1:30"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row>
    <row r="574" spans="1:30"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row>
    <row r="575" spans="1:30"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row>
    <row r="576" spans="1:30"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row>
    <row r="577" spans="1:30"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row>
    <row r="578" spans="1:30"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row>
    <row r="579" spans="1:30"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row>
    <row r="580" spans="1:30"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row>
    <row r="581" spans="1:30"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row>
    <row r="582" spans="1:30"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row>
    <row r="583" spans="1:30"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row>
    <row r="584" spans="1:30"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row>
    <row r="585" spans="1:30"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row>
    <row r="586" spans="1:30"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row>
    <row r="587" spans="1:30"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row>
    <row r="588" spans="1:30"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row>
    <row r="589" spans="1:30"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row>
    <row r="590" spans="1:30"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row>
    <row r="591" spans="1:30"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row>
    <row r="592" spans="1:30"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row>
    <row r="593" spans="1:30"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row>
    <row r="594" spans="1:30"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row>
    <row r="595" spans="1:30"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row>
    <row r="596" spans="1:30"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row>
    <row r="597" spans="1:30"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row>
    <row r="598" spans="1:30"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row>
    <row r="599" spans="1:30"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row>
    <row r="600" spans="1:30"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row>
    <row r="601" spans="1:30"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row>
    <row r="602" spans="1:30"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row>
    <row r="603" spans="1:30"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row>
    <row r="604" spans="1:30"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row>
    <row r="605" spans="1:30"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row>
    <row r="606" spans="1:30"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row>
    <row r="607" spans="1:30"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row>
    <row r="608" spans="1:30"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row>
    <row r="609" spans="1:30"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row>
    <row r="610" spans="1:30"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row>
    <row r="611" spans="1:30"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row>
    <row r="612" spans="1:30"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row>
    <row r="613" spans="1:30"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row>
    <row r="614" spans="1:30"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row>
    <row r="615" spans="1:30"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row>
    <row r="616" spans="1:30"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row>
    <row r="617" spans="1:30"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row>
    <row r="618" spans="1:30"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row>
    <row r="619" spans="1:30"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row>
    <row r="620" spans="1:30"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row>
    <row r="621" spans="1:30"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row>
    <row r="622" spans="1:30"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row>
    <row r="623" spans="1:30"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row>
    <row r="624" spans="1:30"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row>
    <row r="625" spans="1:30"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row>
    <row r="626" spans="1:30"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row>
    <row r="627" spans="1:30"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row>
    <row r="628" spans="1:30"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row>
    <row r="629" spans="1:30"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row>
    <row r="630" spans="1:30"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row>
    <row r="631" spans="1:30"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row>
    <row r="632" spans="1:30"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row>
    <row r="633" spans="1:30"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row>
    <row r="634" spans="1:30"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row>
    <row r="635" spans="1:30"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row>
    <row r="636" spans="1:30"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row>
    <row r="637" spans="1:30"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row>
    <row r="638" spans="1:30"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row>
    <row r="639" spans="1:30"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row>
    <row r="640" spans="1:30"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row>
    <row r="641" spans="1:30"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row>
    <row r="642" spans="1:30"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row>
    <row r="643" spans="1:30"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row>
    <row r="644" spans="1:30"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row>
    <row r="645" spans="1:30"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row>
    <row r="646" spans="1:30"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row>
    <row r="647" spans="1:30"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row>
    <row r="648" spans="1:30"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row>
    <row r="649" spans="1:30"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row>
    <row r="650" spans="1:30"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row>
    <row r="651" spans="1:30"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row>
    <row r="652" spans="1:30"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row>
    <row r="653" spans="1:30"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row>
    <row r="654" spans="1:30"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row>
    <row r="655" spans="1:30"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row>
    <row r="656" spans="1:30"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row>
    <row r="657" spans="1:30"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row>
    <row r="658" spans="1:30"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row>
    <row r="659" spans="1:30"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row>
    <row r="660" spans="1:30"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row>
    <row r="661" spans="1:30"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row>
    <row r="662" spans="1:30"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row>
    <row r="663" spans="1:30"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row>
    <row r="664" spans="1:30"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row>
    <row r="665" spans="1:30"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row>
    <row r="666" spans="1:30"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row>
    <row r="667" spans="1:30"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row>
    <row r="668" spans="1:30"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row>
    <row r="669" spans="1:30"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row>
    <row r="670" spans="1:30"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row>
    <row r="671" spans="1:30"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row>
    <row r="672" spans="1:30"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row>
    <row r="673" spans="1:30"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row>
    <row r="674" spans="1:30"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row>
    <row r="675" spans="1:30"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row>
    <row r="676" spans="1:30"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row>
    <row r="677" spans="1:30"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row>
    <row r="678" spans="1:30"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row>
    <row r="679" spans="1:30"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row>
    <row r="680" spans="1:30"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row>
    <row r="681" spans="1:30"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row>
    <row r="682" spans="1:30"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row>
    <row r="683" spans="1:30"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row>
    <row r="684" spans="1:30"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row>
    <row r="685" spans="1:30"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row>
    <row r="686" spans="1:30"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row>
    <row r="687" spans="1:30"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row>
    <row r="688" spans="1:30"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row>
    <row r="689" spans="1:30"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row>
    <row r="690" spans="1:30"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row>
    <row r="691" spans="1:30"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row>
    <row r="692" spans="1:30"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row>
    <row r="693" spans="1:30"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row>
    <row r="694" spans="1:30"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row>
    <row r="695" spans="1:30"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row>
    <row r="696" spans="1:30"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row>
    <row r="697" spans="1:30"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row>
    <row r="698" spans="1:30"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row>
    <row r="699" spans="1:30"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row>
    <row r="700" spans="1:30"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0"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1:30"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row>
    <row r="703" spans="1:30"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1:30"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row>
    <row r="705" spans="1:30"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row>
    <row r="706" spans="1:30"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row>
    <row r="707" spans="1:30"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row>
    <row r="708" spans="1:30"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row>
    <row r="709" spans="1:30"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row>
    <row r="710" spans="1:30"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row>
    <row r="711" spans="1:30"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row>
    <row r="712" spans="1:30"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row>
    <row r="713" spans="1:30"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row>
    <row r="714" spans="1:30"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row>
    <row r="715" spans="1:30"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row>
    <row r="716" spans="1:30"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row>
    <row r="717" spans="1:30"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row>
    <row r="718" spans="1:30"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row>
    <row r="719" spans="1:30"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row>
    <row r="720" spans="1:30"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row>
    <row r="721" spans="1:30"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row>
    <row r="722" spans="1:30"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row>
    <row r="723" spans="1:30"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row>
    <row r="724" spans="1:30"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row>
    <row r="725" spans="1:30"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row>
    <row r="726" spans="1:30"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row>
    <row r="727" spans="1:30"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row>
    <row r="728" spans="1:30"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row>
    <row r="729" spans="1:30"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row>
    <row r="730" spans="1:30"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row>
    <row r="731" spans="1:30"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row>
    <row r="732" spans="1:30"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row>
    <row r="733" spans="1:30"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row>
    <row r="734" spans="1:30"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row>
    <row r="735" spans="1:30"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row>
    <row r="736" spans="1:30"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row>
    <row r="737" spans="1:30"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row>
    <row r="738" spans="1:30"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row>
    <row r="739" spans="1:30"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row>
    <row r="740" spans="1:30"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row>
    <row r="741" spans="1:30"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row>
    <row r="742" spans="1:30"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row>
    <row r="743" spans="1:30"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row>
    <row r="744" spans="1:30"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row>
    <row r="745" spans="1:30"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row>
    <row r="746" spans="1:30"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row>
    <row r="747" spans="1:30"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row>
    <row r="748" spans="1:30"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row>
    <row r="749" spans="1:30"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row>
    <row r="750" spans="1:30"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row>
    <row r="751" spans="1:30"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row>
    <row r="752" spans="1:30"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row>
    <row r="753" spans="1:30"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row>
    <row r="754" spans="1:30"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row>
    <row r="755" spans="1:30"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row>
    <row r="756" spans="1:30"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row>
    <row r="757" spans="1:30"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row>
    <row r="758" spans="1:30"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row>
    <row r="759" spans="1:30"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row>
    <row r="760" spans="1:30"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row>
    <row r="761" spans="1:30"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row>
    <row r="762" spans="1:30"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row>
    <row r="763" spans="1:30"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row>
    <row r="764" spans="1:30"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row>
    <row r="765" spans="1:30"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row>
    <row r="766" spans="1:30"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row>
    <row r="767" spans="1:30"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row>
    <row r="768" spans="1:30"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row>
    <row r="769" spans="1:30"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row>
    <row r="770" spans="1:30"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row>
    <row r="771" spans="1:30"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row>
    <row r="772" spans="1:30"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row>
    <row r="773" spans="1:30"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row>
    <row r="774" spans="1:30"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row>
    <row r="775" spans="1:30"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row>
    <row r="776" spans="1:30"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row>
    <row r="777" spans="1:30"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row>
    <row r="778" spans="1:30"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row>
    <row r="779" spans="1:30"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row>
    <row r="780" spans="1:30"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row>
    <row r="781" spans="1:30"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row>
    <row r="782" spans="1:30"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row>
    <row r="783" spans="1:30"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row>
    <row r="784" spans="1:30"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row>
    <row r="785" spans="1:30"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row>
    <row r="786" spans="1:30"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row>
    <row r="787" spans="1:30"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row>
    <row r="788" spans="1:30"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row>
    <row r="789" spans="1:30"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row>
    <row r="790" spans="1:30"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row>
    <row r="791" spans="1:30"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row>
    <row r="792" spans="1:30"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row>
    <row r="793" spans="1:30"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row>
    <row r="794" spans="1:30"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row>
    <row r="795" spans="1:30"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row>
    <row r="796" spans="1:30"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row>
    <row r="797" spans="1:30"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row>
    <row r="798" spans="1:30"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row>
    <row r="799" spans="1:30"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row>
    <row r="800" spans="1:30"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row>
    <row r="801" spans="1:30"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row>
    <row r="802" spans="1:30"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row>
    <row r="803" spans="1:30"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row>
    <row r="804" spans="1:30"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row>
    <row r="805" spans="1:30"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row>
    <row r="806" spans="1:30"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row>
    <row r="807" spans="1:30"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row>
    <row r="808" spans="1:30"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row>
    <row r="809" spans="1:30"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row>
    <row r="810" spans="1:30"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row>
    <row r="811" spans="1:30"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row>
    <row r="812" spans="1:30"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row>
    <row r="813" spans="1:30"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row>
    <row r="814" spans="1:30"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row>
    <row r="815" spans="1:30"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row>
    <row r="816" spans="1:30"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row>
    <row r="817" spans="1:30"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row>
    <row r="818" spans="1:30"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row>
    <row r="819" spans="1:30"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row>
    <row r="820" spans="1:30"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row>
    <row r="821" spans="1:30"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row>
    <row r="822" spans="1:30"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row>
    <row r="823" spans="1:30"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row>
    <row r="824" spans="1:30"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row>
    <row r="825" spans="1:30"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row>
    <row r="826" spans="1:30"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row>
    <row r="827" spans="1:30"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row>
    <row r="828" spans="1:30"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row>
    <row r="829" spans="1:30"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row>
    <row r="830" spans="1:30"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row>
    <row r="831" spans="1:30"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row>
    <row r="832" spans="1:30"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row>
    <row r="833" spans="1:30"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row>
    <row r="834" spans="1:30"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row>
    <row r="835" spans="1:30"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row>
    <row r="836" spans="1:30"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row>
    <row r="837" spans="1:30"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row>
    <row r="838" spans="1:30"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0"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row>
    <row r="840" spans="1:30"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row>
    <row r="841" spans="1:30"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row>
    <row r="842" spans="1:30"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row>
    <row r="843" spans="1:30"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row>
    <row r="844" spans="1:30"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row>
    <row r="845" spans="1:30"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row>
    <row r="846" spans="1:30"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row>
    <row r="847" spans="1:30"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row>
    <row r="848" spans="1:30"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row>
    <row r="849" spans="1:30"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row>
    <row r="850" spans="1:30"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row>
    <row r="851" spans="1:30"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row>
    <row r="852" spans="1:30"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row>
    <row r="853" spans="1:30"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row>
    <row r="854" spans="1:30"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row>
    <row r="855" spans="1:30"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row>
    <row r="856" spans="1:30"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row>
    <row r="857" spans="1:30"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row>
    <row r="858" spans="1:30"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row>
    <row r="859" spans="1:30"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row>
    <row r="860" spans="1:30"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row>
    <row r="861" spans="1:30"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row>
    <row r="862" spans="1:30"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row>
    <row r="863" spans="1:30"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row>
    <row r="864" spans="1:30"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row>
    <row r="865" spans="1:30"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row>
    <row r="866" spans="1:30"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row>
    <row r="867" spans="1:30"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row>
    <row r="868" spans="1:30"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row>
    <row r="869" spans="1:30"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row>
    <row r="870" spans="1:30"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row>
    <row r="871" spans="1:30"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row>
    <row r="872" spans="1:30"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row>
    <row r="873" spans="1:30"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row>
    <row r="874" spans="1:30"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row>
    <row r="875" spans="1:30"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row>
    <row r="876" spans="1:30"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row>
    <row r="877" spans="1:30"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row>
    <row r="878" spans="1:30"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row>
    <row r="879" spans="1:30"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row>
    <row r="880" spans="1:30"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row>
    <row r="881" spans="1:30"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row>
    <row r="882" spans="1:30"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row>
    <row r="883" spans="1:30"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row>
    <row r="884" spans="1:30"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row>
    <row r="885" spans="1:30"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row>
    <row r="886" spans="1:30"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row>
    <row r="887" spans="1:30"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row>
    <row r="888" spans="1:30"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row>
    <row r="889" spans="1:30"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row>
    <row r="890" spans="1:30"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row>
    <row r="891" spans="1:30"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row>
    <row r="892" spans="1:30"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row>
    <row r="893" spans="1:30"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row>
    <row r="894" spans="1:30"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row>
    <row r="895" spans="1:30"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row>
    <row r="896" spans="1:30"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row>
    <row r="897" spans="1:30"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row>
    <row r="898" spans="1:30"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row>
    <row r="899" spans="1:30"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row>
    <row r="900" spans="1:30"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row>
    <row r="901" spans="1:30"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row>
    <row r="902" spans="1:30"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row>
    <row r="903" spans="1:30"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row>
    <row r="904" spans="1:30"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row>
    <row r="905" spans="1:30"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row>
    <row r="906" spans="1:30"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row>
    <row r="907" spans="1:30"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row>
    <row r="908" spans="1:30"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row>
    <row r="909" spans="1:30"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row>
    <row r="910" spans="1:30"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row>
    <row r="911" spans="1:30"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row>
    <row r="912" spans="1:30"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row>
    <row r="913" spans="1:30"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row>
    <row r="914" spans="1:30"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row>
    <row r="915" spans="1:30"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row>
    <row r="916" spans="1:30"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row>
    <row r="917" spans="1:30"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row>
    <row r="918" spans="1:30"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row>
    <row r="919" spans="1:30"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row>
    <row r="920" spans="1:30"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row>
    <row r="921" spans="1:30"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row>
    <row r="922" spans="1:30"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row>
    <row r="923" spans="1:30"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row>
    <row r="924" spans="1:30"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row>
    <row r="925" spans="1:30"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row>
    <row r="926" spans="1:30"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row>
    <row r="927" spans="1:30"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row>
    <row r="928" spans="1:30"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row>
    <row r="929" spans="1:30"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row>
    <row r="930" spans="1:30"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row>
    <row r="931" spans="1:30"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row>
    <row r="932" spans="1:30"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row>
    <row r="933" spans="1:30"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row>
    <row r="934" spans="1:30"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row>
    <row r="935" spans="1:30"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row>
    <row r="936" spans="1:30"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row>
    <row r="937" spans="1:30"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row>
    <row r="938" spans="1:30"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row>
    <row r="939" spans="1:30"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row>
    <row r="940" spans="1:30"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row>
    <row r="941" spans="1:30"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row>
    <row r="942" spans="1:30"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row>
    <row r="943" spans="1:30"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row>
    <row r="944" spans="1:30"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row>
    <row r="945" spans="1:30"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row>
    <row r="946" spans="1:30"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row>
    <row r="947" spans="1:30"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row>
    <row r="948" spans="1:30"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row>
    <row r="949" spans="1:30"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row>
    <row r="950" spans="1:30"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row>
    <row r="951" spans="1:30"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row>
    <row r="952" spans="1:30"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row>
    <row r="953" spans="1:30"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row>
    <row r="954" spans="1:30"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row>
    <row r="955" spans="1:30"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row>
    <row r="956" spans="1:30"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row>
    <row r="957" spans="1:30"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row>
    <row r="958" spans="1:30"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row>
    <row r="959" spans="1:30"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row>
    <row r="960" spans="1:30"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row>
    <row r="961" spans="1:30"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row>
    <row r="962" spans="1:30"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row>
    <row r="963" spans="1:30"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row>
    <row r="964" spans="1:30"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row>
    <row r="965" spans="1:30"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row>
    <row r="966" spans="1:30"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row>
    <row r="967" spans="1:30"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row>
    <row r="968" spans="1:30"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row>
    <row r="969" spans="1:30"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row>
    <row r="970" spans="1:30"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row>
    <row r="971" spans="1:30"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row>
    <row r="972" spans="1:30"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row>
    <row r="973" spans="1:30"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row>
    <row r="974" spans="1:30"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row>
    <row r="975" spans="1:30"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row>
    <row r="976" spans="1:30"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row>
    <row r="977" spans="1:30"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row>
    <row r="978" spans="1:30"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row>
    <row r="979" spans="1:30"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row>
    <row r="980" spans="1:30"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row>
    <row r="981" spans="1:30"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row>
    <row r="982" spans="1:30"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row>
    <row r="983" spans="1:30"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row>
    <row r="984" spans="1:30"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row>
    <row r="985" spans="1:30"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row>
    <row r="986" spans="1:30"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row>
    <row r="987" spans="1:30"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row>
    <row r="988" spans="1:30"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row>
    <row r="989" spans="1:30"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row>
    <row r="990" spans="1:30"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row>
    <row r="991" spans="1:30"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row>
    <row r="992" spans="1:30"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row>
    <row r="993" spans="1:30"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row>
    <row r="994" spans="1:30"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row>
    <row r="995" spans="1:30"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row>
    <row r="996" spans="1:30"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row>
    <row r="997" spans="1:30"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row>
    <row r="998" spans="1:30"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row>
    <row r="999" spans="1:30"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row>
    <row r="1000" spans="1:30"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9"/>
  <sheetViews>
    <sheetView showGridLines="0" zoomScale="70" zoomScaleNormal="70" zoomScaleSheetLayoutView="40" workbookViewId="0">
      <selection activeCell="Q30" sqref="Q30"/>
    </sheetView>
  </sheetViews>
  <sheetFormatPr baseColWidth="10" defaultColWidth="10.85546875" defaultRowHeight="14.25" x14ac:dyDescent="0.25"/>
  <cols>
    <col min="1" max="1" width="49.7109375" style="68" customWidth="1"/>
    <col min="2" max="2" width="60.7109375" style="68" customWidth="1"/>
    <col min="3" max="12" width="35.7109375" style="68" customWidth="1"/>
    <col min="13" max="13" width="12.855468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3"/>
      <c r="J1" s="508" t="s">
        <v>183</v>
      </c>
      <c r="K1" s="509"/>
      <c r="L1" s="510"/>
    </row>
    <row r="2" spans="1:15" s="151" customFormat="1" ht="30.75" customHeight="1" thickBot="1" x14ac:dyDescent="0.3">
      <c r="A2" s="532"/>
      <c r="B2" s="514" t="s">
        <v>184</v>
      </c>
      <c r="C2" s="515"/>
      <c r="D2" s="515"/>
      <c r="E2" s="515"/>
      <c r="F2" s="515"/>
      <c r="G2" s="515"/>
      <c r="H2" s="515"/>
      <c r="I2" s="516"/>
      <c r="J2" s="508" t="s">
        <v>185</v>
      </c>
      <c r="K2" s="509"/>
      <c r="L2" s="510"/>
    </row>
    <row r="3" spans="1:15" s="151" customFormat="1" ht="24" customHeight="1" thickBot="1" x14ac:dyDescent="0.3">
      <c r="A3" s="532"/>
      <c r="B3" s="514" t="s">
        <v>186</v>
      </c>
      <c r="C3" s="515"/>
      <c r="D3" s="515"/>
      <c r="E3" s="515"/>
      <c r="F3" s="515"/>
      <c r="G3" s="515"/>
      <c r="H3" s="515"/>
      <c r="I3" s="516"/>
      <c r="J3" s="508" t="s">
        <v>187</v>
      </c>
      <c r="K3" s="509"/>
      <c r="L3" s="510"/>
    </row>
    <row r="4" spans="1:15" s="151" customFormat="1" ht="21.75" customHeight="1" thickBot="1" x14ac:dyDescent="0.3">
      <c r="A4" s="533"/>
      <c r="B4" s="517" t="s">
        <v>442</v>
      </c>
      <c r="C4" s="518"/>
      <c r="D4" s="518"/>
      <c r="E4" s="518"/>
      <c r="F4" s="518"/>
      <c r="G4" s="518"/>
      <c r="H4" s="518"/>
      <c r="I4" s="519"/>
      <c r="J4" s="508" t="s">
        <v>189</v>
      </c>
      <c r="K4" s="509"/>
      <c r="L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754" t="s">
        <v>190</v>
      </c>
      <c r="B6" s="249" t="s">
        <v>191</v>
      </c>
      <c r="C6" s="209"/>
      <c r="D6" s="249" t="s">
        <v>192</v>
      </c>
      <c r="E6" s="210"/>
      <c r="F6" s="249" t="s">
        <v>193</v>
      </c>
      <c r="G6" s="210"/>
      <c r="H6" s="249" t="s">
        <v>194</v>
      </c>
      <c r="I6" s="211"/>
      <c r="J6" s="759" t="s">
        <v>195</v>
      </c>
      <c r="K6" s="248" t="s">
        <v>196</v>
      </c>
      <c r="L6" s="364" t="s">
        <v>197</v>
      </c>
      <c r="M6" s="758"/>
      <c r="N6" s="758"/>
      <c r="O6" s="758"/>
    </row>
    <row r="7" spans="1:15" s="151" customFormat="1" ht="21.75" customHeight="1" thickBot="1" x14ac:dyDescent="0.3">
      <c r="A7" s="754"/>
      <c r="B7" s="250" t="s">
        <v>198</v>
      </c>
      <c r="C7" s="212"/>
      <c r="D7" s="249" t="s">
        <v>199</v>
      </c>
      <c r="E7" s="213"/>
      <c r="F7" s="249" t="s">
        <v>200</v>
      </c>
      <c r="G7" s="213"/>
      <c r="H7" s="249" t="s">
        <v>201</v>
      </c>
      <c r="I7" s="211"/>
      <c r="J7" s="759"/>
      <c r="K7" s="248" t="s">
        <v>202</v>
      </c>
      <c r="L7" s="155"/>
      <c r="M7" s="758"/>
      <c r="N7" s="758"/>
      <c r="O7" s="758"/>
    </row>
    <row r="8" spans="1:15" s="151" customFormat="1" ht="21.75" customHeight="1" thickBot="1" x14ac:dyDescent="0.3">
      <c r="A8" s="754"/>
      <c r="B8" s="249" t="s">
        <v>203</v>
      </c>
      <c r="C8" s="209"/>
      <c r="D8" s="249" t="s">
        <v>204</v>
      </c>
      <c r="E8" s="213"/>
      <c r="F8" s="249" t="s">
        <v>205</v>
      </c>
      <c r="G8" s="213"/>
      <c r="H8" s="249" t="s">
        <v>206</v>
      </c>
      <c r="I8" s="211"/>
      <c r="J8" s="759"/>
      <c r="K8" s="248" t="s">
        <v>207</v>
      </c>
      <c r="L8" s="155"/>
      <c r="M8" s="758"/>
      <c r="N8" s="758"/>
      <c r="O8" s="758"/>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x14ac:dyDescent="0.25">
      <c r="A10" s="73"/>
      <c r="B10" s="74"/>
      <c r="C10" s="74"/>
      <c r="D10" s="76"/>
      <c r="E10" s="75"/>
      <c r="F10" s="75"/>
      <c r="G10" s="352"/>
      <c r="H10" s="352"/>
      <c r="I10" s="77"/>
      <c r="J10" s="77"/>
      <c r="K10" s="74"/>
      <c r="L10" s="74"/>
      <c r="M10" s="74"/>
      <c r="N10" s="74"/>
      <c r="O10" s="74"/>
    </row>
    <row r="11" spans="1:15" ht="16.5" customHeight="1" thickBot="1" x14ac:dyDescent="0.3">
      <c r="A11" s="148"/>
      <c r="B11" s="149"/>
      <c r="C11" s="149"/>
      <c r="D11" s="149"/>
      <c r="E11" s="149"/>
      <c r="F11" s="149"/>
      <c r="G11" s="149"/>
      <c r="H11" s="149"/>
      <c r="I11" s="149"/>
      <c r="J11" s="149"/>
      <c r="K11" s="149"/>
      <c r="L11" s="149"/>
      <c r="M11" s="149"/>
    </row>
    <row r="12" spans="1:15" ht="32.1" customHeight="1" thickBot="1" x14ac:dyDescent="0.3">
      <c r="A12" s="755" t="s">
        <v>443</v>
      </c>
      <c r="B12" s="756"/>
      <c r="C12" s="756"/>
      <c r="D12" s="756"/>
      <c r="E12" s="756"/>
      <c r="F12" s="756"/>
      <c r="G12" s="756"/>
      <c r="H12" s="756"/>
      <c r="I12" s="756"/>
      <c r="J12" s="756"/>
      <c r="K12" s="756"/>
      <c r="L12" s="757"/>
    </row>
    <row r="13" spans="1:15" ht="32.1" customHeight="1" thickBot="1" x14ac:dyDescent="0.3">
      <c r="A13" s="727" t="s">
        <v>444</v>
      </c>
      <c r="B13" s="729" t="s">
        <v>273</v>
      </c>
      <c r="C13" s="734" t="s">
        <v>210</v>
      </c>
      <c r="D13" s="736" t="s">
        <v>237</v>
      </c>
      <c r="E13" s="737"/>
      <c r="F13" s="738"/>
      <c r="G13" s="736" t="s">
        <v>244</v>
      </c>
      <c r="H13" s="737"/>
      <c r="I13" s="738"/>
      <c r="J13" s="497" t="s">
        <v>245</v>
      </c>
      <c r="K13" s="498"/>
      <c r="L13" s="500"/>
    </row>
    <row r="14" spans="1:15" ht="32.1" customHeight="1" thickBot="1" x14ac:dyDescent="0.3">
      <c r="A14" s="728"/>
      <c r="B14" s="730"/>
      <c r="C14" s="735"/>
      <c r="D14" s="195" t="s">
        <v>225</v>
      </c>
      <c r="E14" s="193" t="s">
        <v>226</v>
      </c>
      <c r="F14" s="194" t="s">
        <v>445</v>
      </c>
      <c r="G14" s="195" t="s">
        <v>225</v>
      </c>
      <c r="H14" s="193" t="s">
        <v>226</v>
      </c>
      <c r="I14" s="194" t="s">
        <v>445</v>
      </c>
      <c r="J14" s="195" t="s">
        <v>225</v>
      </c>
      <c r="K14" s="193" t="s">
        <v>226</v>
      </c>
      <c r="L14" s="194" t="s">
        <v>445</v>
      </c>
    </row>
    <row r="15" spans="1:15" ht="107.25" customHeight="1" x14ac:dyDescent="0.25">
      <c r="A15" s="725" t="s">
        <v>446</v>
      </c>
      <c r="B15" s="190" t="s">
        <v>447</v>
      </c>
      <c r="C15" s="726" t="s">
        <v>448</v>
      </c>
      <c r="D15" s="192"/>
      <c r="E15" s="192"/>
      <c r="F15" s="192"/>
      <c r="G15" s="196"/>
      <c r="H15" s="191"/>
      <c r="I15" s="192"/>
      <c r="J15" s="196"/>
      <c r="K15" s="191"/>
      <c r="L15" s="192"/>
    </row>
    <row r="16" spans="1:15" ht="84.75" customHeight="1" x14ac:dyDescent="0.25">
      <c r="A16" s="718"/>
      <c r="B16" s="190" t="s">
        <v>304</v>
      </c>
      <c r="C16" s="721"/>
      <c r="D16" s="192"/>
      <c r="E16" s="192"/>
      <c r="F16" s="192"/>
      <c r="G16" s="196"/>
      <c r="H16" s="191"/>
      <c r="I16" s="192"/>
      <c r="J16" s="196"/>
      <c r="K16" s="191"/>
      <c r="L16" s="192"/>
    </row>
    <row r="17" spans="1:13" ht="99.75" x14ac:dyDescent="0.25">
      <c r="A17" s="716" t="s">
        <v>449</v>
      </c>
      <c r="B17" s="190" t="s">
        <v>313</v>
      </c>
      <c r="C17" s="719" t="s">
        <v>450</v>
      </c>
      <c r="D17" s="276"/>
      <c r="E17" s="277"/>
      <c r="F17" s="278"/>
      <c r="G17" s="196"/>
      <c r="H17" s="191"/>
      <c r="I17" s="192"/>
      <c r="J17" s="196"/>
      <c r="K17" s="191"/>
      <c r="L17" s="192"/>
    </row>
    <row r="18" spans="1:13" ht="99.75" x14ac:dyDescent="0.25">
      <c r="A18" s="717"/>
      <c r="B18" s="190" t="s">
        <v>326</v>
      </c>
      <c r="C18" s="720"/>
      <c r="D18" s="276"/>
      <c r="E18" s="277"/>
      <c r="F18" s="278"/>
      <c r="G18" s="196"/>
      <c r="H18" s="191"/>
      <c r="I18" s="192"/>
      <c r="J18" s="196"/>
      <c r="K18" s="191"/>
      <c r="L18" s="192"/>
    </row>
    <row r="19" spans="1:13" ht="71.25" x14ac:dyDescent="0.25">
      <c r="A19" s="717"/>
      <c r="B19" s="190" t="s">
        <v>451</v>
      </c>
      <c r="C19" s="720"/>
      <c r="D19" s="276"/>
      <c r="E19" s="277"/>
      <c r="F19" s="278"/>
      <c r="G19" s="196"/>
      <c r="H19" s="191"/>
      <c r="I19" s="192"/>
      <c r="J19" s="196"/>
      <c r="K19" s="191"/>
      <c r="L19" s="192"/>
    </row>
    <row r="20" spans="1:13" ht="85.5" x14ac:dyDescent="0.25">
      <c r="A20" s="717"/>
      <c r="B20" s="190" t="s">
        <v>345</v>
      </c>
      <c r="C20" s="720"/>
      <c r="D20" s="276"/>
      <c r="E20" s="277"/>
      <c r="F20" s="278"/>
      <c r="G20" s="196"/>
      <c r="H20" s="191"/>
      <c r="I20" s="192"/>
      <c r="J20" s="196"/>
      <c r="K20" s="191"/>
      <c r="L20" s="192"/>
    </row>
    <row r="21" spans="1:13" ht="71.25" x14ac:dyDescent="0.25">
      <c r="A21" s="717"/>
      <c r="B21" s="190" t="s">
        <v>355</v>
      </c>
      <c r="C21" s="720"/>
      <c r="D21" s="276"/>
      <c r="E21" s="277"/>
      <c r="F21" s="278"/>
      <c r="G21" s="196"/>
      <c r="H21" s="191"/>
      <c r="I21" s="192"/>
      <c r="J21" s="196"/>
      <c r="K21" s="191"/>
      <c r="L21" s="192"/>
    </row>
    <row r="22" spans="1:13" ht="99.75" x14ac:dyDescent="0.25">
      <c r="A22" s="718"/>
      <c r="B22" s="305" t="s">
        <v>452</v>
      </c>
      <c r="C22" s="721"/>
      <c r="D22" s="197"/>
      <c r="E22" s="91"/>
      <c r="F22" s="92"/>
      <c r="G22" s="197"/>
      <c r="H22" s="91"/>
      <c r="I22" s="92"/>
      <c r="J22" s="197"/>
      <c r="K22" s="91"/>
      <c r="L22" s="92"/>
    </row>
    <row r="23" spans="1:13" ht="71.25" x14ac:dyDescent="0.25">
      <c r="A23" s="722" t="s">
        <v>453</v>
      </c>
      <c r="B23" s="305" t="s">
        <v>371</v>
      </c>
      <c r="C23" s="719" t="s">
        <v>372</v>
      </c>
      <c r="D23" s="197"/>
      <c r="E23" s="91"/>
      <c r="F23" s="92"/>
      <c r="G23" s="197"/>
      <c r="H23" s="91"/>
      <c r="I23" s="92"/>
      <c r="J23" s="197"/>
      <c r="K23" s="91"/>
      <c r="L23" s="92"/>
    </row>
    <row r="24" spans="1:13" ht="57" x14ac:dyDescent="0.25">
      <c r="A24" s="723"/>
      <c r="B24" s="306" t="s">
        <v>454</v>
      </c>
      <c r="C24" s="724"/>
      <c r="D24" s="198"/>
      <c r="E24" s="94"/>
      <c r="F24" s="97"/>
      <c r="G24" s="198"/>
      <c r="H24" s="94"/>
      <c r="I24" s="97"/>
      <c r="J24" s="198"/>
      <c r="K24" s="94"/>
      <c r="L24" s="97"/>
    </row>
    <row r="25" spans="1:13" s="95" customFormat="1" ht="16.5" customHeight="1" x14ac:dyDescent="0.2">
      <c r="M25" s="68"/>
    </row>
    <row r="26" spans="1:13" ht="15" thickBot="1" x14ac:dyDescent="0.3"/>
    <row r="27" spans="1:13" ht="35.1" customHeight="1" thickBot="1" x14ac:dyDescent="0.3">
      <c r="A27" s="747" t="s">
        <v>455</v>
      </c>
      <c r="B27" s="748"/>
      <c r="C27" s="748"/>
      <c r="D27" s="748"/>
      <c r="E27" s="748"/>
      <c r="F27" s="748"/>
      <c r="G27" s="748"/>
      <c r="H27" s="748"/>
      <c r="I27" s="748"/>
      <c r="J27" s="748"/>
      <c r="K27" s="748"/>
      <c r="L27" s="749"/>
    </row>
    <row r="28" spans="1:13" ht="35.1" customHeight="1" x14ac:dyDescent="0.25">
      <c r="A28" s="739" t="s">
        <v>444</v>
      </c>
      <c r="B28" s="750" t="s">
        <v>273</v>
      </c>
      <c r="C28" s="752" t="s">
        <v>210</v>
      </c>
      <c r="D28" s="744" t="s">
        <v>246</v>
      </c>
      <c r="E28" s="745"/>
      <c r="F28" s="746"/>
      <c r="G28" s="744" t="s">
        <v>247</v>
      </c>
      <c r="H28" s="745"/>
      <c r="I28" s="746"/>
      <c r="J28" s="744" t="s">
        <v>248</v>
      </c>
      <c r="K28" s="745"/>
      <c r="L28" s="746"/>
    </row>
    <row r="29" spans="1:13" ht="35.1" customHeight="1" thickBot="1" x14ac:dyDescent="0.3">
      <c r="A29" s="740"/>
      <c r="B29" s="751"/>
      <c r="C29" s="753"/>
      <c r="D29" s="366" t="s">
        <v>225</v>
      </c>
      <c r="E29" s="367" t="s">
        <v>226</v>
      </c>
      <c r="F29" s="368" t="s">
        <v>445</v>
      </c>
      <c r="G29" s="366" t="s">
        <v>225</v>
      </c>
      <c r="H29" s="367" t="s">
        <v>226</v>
      </c>
      <c r="I29" s="368" t="s">
        <v>445</v>
      </c>
      <c r="J29" s="366" t="s">
        <v>225</v>
      </c>
      <c r="K29" s="367" t="s">
        <v>226</v>
      </c>
      <c r="L29" s="368" t="s">
        <v>445</v>
      </c>
    </row>
    <row r="30" spans="1:13" ht="99.75" x14ac:dyDescent="0.25">
      <c r="A30" s="725" t="s">
        <v>446</v>
      </c>
      <c r="B30" s="190" t="s">
        <v>447</v>
      </c>
      <c r="C30" s="726" t="s">
        <v>448</v>
      </c>
      <c r="D30" s="196"/>
      <c r="E30" s="191"/>
      <c r="F30" s="192"/>
      <c r="G30" s="196"/>
      <c r="H30" s="191"/>
      <c r="I30" s="192"/>
      <c r="J30" s="196"/>
      <c r="K30" s="191"/>
      <c r="L30" s="192"/>
    </row>
    <row r="31" spans="1:13" ht="71.25" x14ac:dyDescent="0.25">
      <c r="A31" s="718"/>
      <c r="B31" s="190" t="s">
        <v>304</v>
      </c>
      <c r="C31" s="721"/>
      <c r="D31" s="196"/>
      <c r="E31" s="191"/>
      <c r="F31" s="192"/>
      <c r="G31" s="196"/>
      <c r="H31" s="191"/>
      <c r="I31" s="192"/>
      <c r="J31" s="196"/>
      <c r="K31" s="191"/>
      <c r="L31" s="192"/>
    </row>
    <row r="32" spans="1:13" ht="99.75" x14ac:dyDescent="0.25">
      <c r="A32" s="716" t="s">
        <v>449</v>
      </c>
      <c r="B32" s="190" t="s">
        <v>313</v>
      </c>
      <c r="C32" s="719" t="s">
        <v>450</v>
      </c>
      <c r="D32" s="196"/>
      <c r="E32" s="191"/>
      <c r="F32" s="192"/>
      <c r="G32" s="196"/>
      <c r="H32" s="191"/>
      <c r="I32" s="192"/>
      <c r="J32" s="196"/>
      <c r="K32" s="191"/>
      <c r="L32" s="192"/>
    </row>
    <row r="33" spans="1:12" ht="99.75" x14ac:dyDescent="0.25">
      <c r="A33" s="717"/>
      <c r="B33" s="190" t="s">
        <v>326</v>
      </c>
      <c r="C33" s="720"/>
      <c r="D33" s="196"/>
      <c r="E33" s="191"/>
      <c r="F33" s="192"/>
      <c r="G33" s="196"/>
      <c r="H33" s="191"/>
      <c r="I33" s="192"/>
      <c r="J33" s="196"/>
      <c r="K33" s="191"/>
      <c r="L33" s="192"/>
    </row>
    <row r="34" spans="1:12" ht="71.25" x14ac:dyDescent="0.25">
      <c r="A34" s="717"/>
      <c r="B34" s="190" t="s">
        <v>451</v>
      </c>
      <c r="C34" s="720"/>
      <c r="D34" s="196"/>
      <c r="E34" s="191"/>
      <c r="F34" s="192"/>
      <c r="G34" s="196"/>
      <c r="H34" s="191"/>
      <c r="I34" s="192"/>
      <c r="J34" s="196"/>
      <c r="K34" s="191"/>
      <c r="L34" s="192"/>
    </row>
    <row r="35" spans="1:12" ht="85.5" x14ac:dyDescent="0.25">
      <c r="A35" s="717"/>
      <c r="B35" s="190" t="s">
        <v>345</v>
      </c>
      <c r="C35" s="720"/>
      <c r="D35" s="196"/>
      <c r="E35" s="191"/>
      <c r="F35" s="192"/>
      <c r="G35" s="196"/>
      <c r="H35" s="191"/>
      <c r="I35" s="192"/>
      <c r="J35" s="196"/>
      <c r="K35" s="191"/>
      <c r="L35" s="192"/>
    </row>
    <row r="36" spans="1:12" ht="71.25" x14ac:dyDescent="0.25">
      <c r="A36" s="717"/>
      <c r="B36" s="190" t="s">
        <v>355</v>
      </c>
      <c r="C36" s="720"/>
      <c r="D36" s="196"/>
      <c r="E36" s="191"/>
      <c r="F36" s="192"/>
      <c r="G36" s="196"/>
      <c r="H36" s="191"/>
      <c r="I36" s="192"/>
      <c r="J36" s="196"/>
      <c r="K36" s="191"/>
      <c r="L36" s="192"/>
    </row>
    <row r="37" spans="1:12" ht="99.75" x14ac:dyDescent="0.25">
      <c r="A37" s="718"/>
      <c r="B37" s="305" t="s">
        <v>452</v>
      </c>
      <c r="C37" s="721"/>
      <c r="D37" s="196"/>
      <c r="E37" s="191"/>
      <c r="F37" s="192"/>
      <c r="G37" s="196"/>
      <c r="H37" s="191"/>
      <c r="I37" s="192"/>
      <c r="J37" s="196"/>
      <c r="K37" s="191"/>
      <c r="L37" s="192"/>
    </row>
    <row r="38" spans="1:12" ht="71.25" x14ac:dyDescent="0.25">
      <c r="A38" s="722" t="s">
        <v>453</v>
      </c>
      <c r="B38" s="305" t="s">
        <v>371</v>
      </c>
      <c r="C38" s="719" t="s">
        <v>372</v>
      </c>
      <c r="D38" s="196"/>
      <c r="E38" s="191"/>
      <c r="F38" s="192"/>
      <c r="G38" s="196"/>
      <c r="H38" s="191"/>
      <c r="I38" s="192"/>
      <c r="J38" s="196"/>
      <c r="K38" s="191"/>
      <c r="L38" s="192"/>
    </row>
    <row r="39" spans="1:12" ht="57" x14ac:dyDescent="0.25">
      <c r="A39" s="723"/>
      <c r="B39" s="306" t="s">
        <v>454</v>
      </c>
      <c r="C39" s="724"/>
      <c r="D39" s="196"/>
      <c r="E39" s="191"/>
      <c r="F39" s="192"/>
      <c r="G39" s="196"/>
      <c r="H39" s="191"/>
      <c r="I39" s="192"/>
      <c r="J39" s="196"/>
      <c r="K39" s="191"/>
      <c r="L39" s="192"/>
    </row>
    <row r="41" spans="1:12" ht="15" thickBot="1" x14ac:dyDescent="0.3"/>
    <row r="42" spans="1:12" ht="35.1" customHeight="1" thickBot="1" x14ac:dyDescent="0.3">
      <c r="A42" s="741" t="s">
        <v>456</v>
      </c>
      <c r="B42" s="742"/>
      <c r="C42" s="742"/>
      <c r="D42" s="742"/>
      <c r="E42" s="742"/>
      <c r="F42" s="742"/>
      <c r="G42" s="742"/>
      <c r="H42" s="742"/>
      <c r="I42" s="742"/>
      <c r="J42" s="742"/>
      <c r="K42" s="742"/>
      <c r="L42" s="743"/>
    </row>
    <row r="43" spans="1:12" ht="35.1" customHeight="1" x14ac:dyDescent="0.25">
      <c r="A43" s="739" t="s">
        <v>444</v>
      </c>
      <c r="B43" s="750" t="s">
        <v>273</v>
      </c>
      <c r="C43" s="752" t="s">
        <v>210</v>
      </c>
      <c r="D43" s="744" t="s">
        <v>249</v>
      </c>
      <c r="E43" s="745"/>
      <c r="F43" s="746"/>
      <c r="G43" s="744" t="s">
        <v>250</v>
      </c>
      <c r="H43" s="745"/>
      <c r="I43" s="746"/>
      <c r="J43" s="744" t="s">
        <v>251</v>
      </c>
      <c r="K43" s="745"/>
      <c r="L43" s="746"/>
    </row>
    <row r="44" spans="1:12" ht="35.1" customHeight="1" thickBot="1" x14ac:dyDescent="0.3">
      <c r="A44" s="740"/>
      <c r="B44" s="751"/>
      <c r="C44" s="753"/>
      <c r="D44" s="366" t="s">
        <v>225</v>
      </c>
      <c r="E44" s="367" t="s">
        <v>226</v>
      </c>
      <c r="F44" s="368" t="s">
        <v>445</v>
      </c>
      <c r="G44" s="366" t="s">
        <v>225</v>
      </c>
      <c r="H44" s="367" t="s">
        <v>226</v>
      </c>
      <c r="I44" s="368" t="s">
        <v>445</v>
      </c>
      <c r="J44" s="366" t="s">
        <v>225</v>
      </c>
      <c r="K44" s="367" t="s">
        <v>226</v>
      </c>
      <c r="L44" s="368" t="s">
        <v>445</v>
      </c>
    </row>
    <row r="45" spans="1:12" ht="99.75" x14ac:dyDescent="0.25">
      <c r="A45" s="725" t="s">
        <v>446</v>
      </c>
      <c r="B45" s="190" t="s">
        <v>447</v>
      </c>
      <c r="C45" s="726" t="s">
        <v>448</v>
      </c>
      <c r="D45" s="196"/>
      <c r="E45" s="191"/>
      <c r="F45" s="192"/>
      <c r="G45" s="196"/>
      <c r="H45" s="191"/>
      <c r="I45" s="192"/>
      <c r="J45" s="196"/>
      <c r="K45" s="191"/>
      <c r="L45" s="192"/>
    </row>
    <row r="46" spans="1:12" ht="71.25" x14ac:dyDescent="0.25">
      <c r="A46" s="718"/>
      <c r="B46" s="190" t="s">
        <v>304</v>
      </c>
      <c r="C46" s="721"/>
      <c r="D46" s="196"/>
      <c r="E46" s="191"/>
      <c r="F46" s="192"/>
      <c r="G46" s="196"/>
      <c r="H46" s="191"/>
      <c r="I46" s="192"/>
      <c r="J46" s="196"/>
      <c r="K46" s="191"/>
      <c r="L46" s="192"/>
    </row>
    <row r="47" spans="1:12" ht="99.75" x14ac:dyDescent="0.25">
      <c r="A47" s="716" t="s">
        <v>449</v>
      </c>
      <c r="B47" s="190" t="s">
        <v>313</v>
      </c>
      <c r="C47" s="719" t="s">
        <v>450</v>
      </c>
      <c r="D47" s="196"/>
      <c r="E47" s="191"/>
      <c r="F47" s="192"/>
      <c r="G47" s="196"/>
      <c r="H47" s="191"/>
      <c r="I47" s="192"/>
      <c r="J47" s="196"/>
      <c r="K47" s="191"/>
      <c r="L47" s="192"/>
    </row>
    <row r="48" spans="1:12" ht="99.75" x14ac:dyDescent="0.25">
      <c r="A48" s="717"/>
      <c r="B48" s="190" t="s">
        <v>326</v>
      </c>
      <c r="C48" s="720"/>
      <c r="D48" s="196"/>
      <c r="E48" s="191"/>
      <c r="F48" s="192"/>
      <c r="G48" s="196"/>
      <c r="H48" s="191"/>
      <c r="I48" s="192"/>
      <c r="J48" s="196"/>
      <c r="K48" s="191"/>
      <c r="L48" s="192"/>
    </row>
    <row r="49" spans="1:12" ht="71.25" x14ac:dyDescent="0.25">
      <c r="A49" s="717"/>
      <c r="B49" s="190" t="s">
        <v>451</v>
      </c>
      <c r="C49" s="720"/>
      <c r="D49" s="196"/>
      <c r="E49" s="191"/>
      <c r="F49" s="192"/>
      <c r="G49" s="196"/>
      <c r="H49" s="191"/>
      <c r="I49" s="192"/>
      <c r="J49" s="196"/>
      <c r="K49" s="191"/>
      <c r="L49" s="192"/>
    </row>
    <row r="50" spans="1:12" ht="85.5" x14ac:dyDescent="0.25">
      <c r="A50" s="717"/>
      <c r="B50" s="190" t="s">
        <v>345</v>
      </c>
      <c r="C50" s="720"/>
      <c r="D50" s="196"/>
      <c r="E50" s="191"/>
      <c r="F50" s="192"/>
      <c r="G50" s="196"/>
      <c r="H50" s="191"/>
      <c r="I50" s="192"/>
      <c r="J50" s="196"/>
      <c r="K50" s="191"/>
      <c r="L50" s="192"/>
    </row>
    <row r="51" spans="1:12" ht="71.25" x14ac:dyDescent="0.25">
      <c r="A51" s="717"/>
      <c r="B51" s="190" t="s">
        <v>355</v>
      </c>
      <c r="C51" s="720"/>
      <c r="D51" s="196"/>
      <c r="E51" s="191"/>
      <c r="F51" s="192"/>
      <c r="G51" s="196"/>
      <c r="H51" s="191"/>
      <c r="I51" s="192"/>
      <c r="J51" s="196"/>
      <c r="K51" s="191"/>
      <c r="L51" s="192"/>
    </row>
    <row r="52" spans="1:12" ht="99.75" x14ac:dyDescent="0.25">
      <c r="A52" s="718"/>
      <c r="B52" s="305" t="s">
        <v>452</v>
      </c>
      <c r="C52" s="721"/>
      <c r="D52" s="196"/>
      <c r="E52" s="191"/>
      <c r="F52" s="192"/>
      <c r="G52" s="196"/>
      <c r="H52" s="191"/>
      <c r="I52" s="192"/>
      <c r="J52" s="196"/>
      <c r="K52" s="191"/>
      <c r="L52" s="192"/>
    </row>
    <row r="53" spans="1:12" ht="71.25" x14ac:dyDescent="0.25">
      <c r="A53" s="722" t="s">
        <v>453</v>
      </c>
      <c r="B53" s="305" t="s">
        <v>371</v>
      </c>
      <c r="C53" s="719" t="s">
        <v>372</v>
      </c>
      <c r="D53" s="196"/>
      <c r="E53" s="191"/>
      <c r="F53" s="192"/>
      <c r="G53" s="196"/>
      <c r="H53" s="191"/>
      <c r="I53" s="192"/>
      <c r="J53" s="196"/>
      <c r="K53" s="191"/>
      <c r="L53" s="192"/>
    </row>
    <row r="54" spans="1:12" ht="57" x14ac:dyDescent="0.25">
      <c r="A54" s="723"/>
      <c r="B54" s="306" t="s">
        <v>454</v>
      </c>
      <c r="C54" s="724"/>
      <c r="D54" s="196"/>
      <c r="E54" s="191"/>
      <c r="F54" s="192"/>
      <c r="G54" s="196"/>
      <c r="H54" s="191"/>
      <c r="I54" s="192"/>
      <c r="J54" s="196"/>
      <c r="K54" s="191"/>
      <c r="L54" s="192"/>
    </row>
    <row r="56" spans="1:12" ht="15" thickBot="1" x14ac:dyDescent="0.3"/>
    <row r="57" spans="1:12" ht="35.1" customHeight="1" thickBot="1" x14ac:dyDescent="0.3">
      <c r="A57" s="731" t="s">
        <v>457</v>
      </c>
      <c r="B57" s="732"/>
      <c r="C57" s="732"/>
      <c r="D57" s="732"/>
      <c r="E57" s="732"/>
      <c r="F57" s="732"/>
      <c r="G57" s="732"/>
      <c r="H57" s="732"/>
      <c r="I57" s="732"/>
      <c r="J57" s="732"/>
      <c r="K57" s="732"/>
      <c r="L57" s="733"/>
    </row>
    <row r="58" spans="1:12" ht="35.1" customHeight="1" x14ac:dyDescent="0.25">
      <c r="A58" s="727" t="s">
        <v>444</v>
      </c>
      <c r="B58" s="729" t="s">
        <v>273</v>
      </c>
      <c r="C58" s="734" t="s">
        <v>210</v>
      </c>
      <c r="D58" s="736" t="s">
        <v>252</v>
      </c>
      <c r="E58" s="737"/>
      <c r="F58" s="738"/>
      <c r="G58" s="736" t="s">
        <v>458</v>
      </c>
      <c r="H58" s="737"/>
      <c r="I58" s="738"/>
      <c r="J58" s="736" t="s">
        <v>254</v>
      </c>
      <c r="K58" s="737"/>
      <c r="L58" s="738"/>
    </row>
    <row r="59" spans="1:12" ht="35.1" customHeight="1" thickBot="1" x14ac:dyDescent="0.3">
      <c r="A59" s="728"/>
      <c r="B59" s="730"/>
      <c r="C59" s="735"/>
      <c r="D59" s="195" t="s">
        <v>225</v>
      </c>
      <c r="E59" s="193" t="s">
        <v>226</v>
      </c>
      <c r="F59" s="194" t="s">
        <v>445</v>
      </c>
      <c r="G59" s="195" t="s">
        <v>225</v>
      </c>
      <c r="H59" s="193" t="s">
        <v>226</v>
      </c>
      <c r="I59" s="194" t="s">
        <v>445</v>
      </c>
      <c r="J59" s="195" t="s">
        <v>225</v>
      </c>
      <c r="K59" s="193" t="s">
        <v>226</v>
      </c>
      <c r="L59" s="194" t="s">
        <v>445</v>
      </c>
    </row>
    <row r="60" spans="1:12" ht="99.75" x14ac:dyDescent="0.25">
      <c r="A60" s="725" t="s">
        <v>446</v>
      </c>
      <c r="B60" s="190" t="s">
        <v>447</v>
      </c>
      <c r="C60" s="726" t="s">
        <v>448</v>
      </c>
      <c r="D60" s="196"/>
      <c r="E60" s="191"/>
      <c r="F60" s="192"/>
      <c r="G60" s="196"/>
      <c r="H60" s="191"/>
      <c r="I60" s="192"/>
      <c r="J60" s="196"/>
      <c r="K60" s="191"/>
      <c r="L60" s="192"/>
    </row>
    <row r="61" spans="1:12" ht="71.25" x14ac:dyDescent="0.25">
      <c r="A61" s="718"/>
      <c r="B61" s="190" t="s">
        <v>304</v>
      </c>
      <c r="C61" s="721"/>
      <c r="D61" s="196"/>
      <c r="E61" s="191"/>
      <c r="F61" s="192"/>
      <c r="G61" s="196"/>
      <c r="H61" s="191"/>
      <c r="I61" s="192"/>
      <c r="J61" s="196"/>
      <c r="K61" s="191"/>
      <c r="L61" s="192"/>
    </row>
    <row r="62" spans="1:12" ht="99.75" x14ac:dyDescent="0.25">
      <c r="A62" s="716" t="s">
        <v>449</v>
      </c>
      <c r="B62" s="190" t="s">
        <v>313</v>
      </c>
      <c r="C62" s="719" t="s">
        <v>450</v>
      </c>
      <c r="D62" s="196"/>
      <c r="E62" s="191"/>
      <c r="F62" s="192"/>
      <c r="G62" s="196"/>
      <c r="H62" s="191"/>
      <c r="I62" s="192"/>
      <c r="J62" s="196"/>
      <c r="K62" s="191"/>
      <c r="L62" s="192"/>
    </row>
    <row r="63" spans="1:12" ht="99.75" x14ac:dyDescent="0.25">
      <c r="A63" s="717"/>
      <c r="B63" s="190" t="s">
        <v>326</v>
      </c>
      <c r="C63" s="720"/>
      <c r="D63" s="196"/>
      <c r="E63" s="191"/>
      <c r="F63" s="192"/>
      <c r="G63" s="196"/>
      <c r="H63" s="191"/>
      <c r="I63" s="192"/>
      <c r="J63" s="196"/>
      <c r="K63" s="191"/>
      <c r="L63" s="192"/>
    </row>
    <row r="64" spans="1:12" ht="71.25" x14ac:dyDescent="0.25">
      <c r="A64" s="717"/>
      <c r="B64" s="190" t="s">
        <v>451</v>
      </c>
      <c r="C64" s="720"/>
      <c r="D64" s="196"/>
      <c r="E64" s="191"/>
      <c r="F64" s="192"/>
      <c r="G64" s="196"/>
      <c r="H64" s="191"/>
      <c r="I64" s="192"/>
      <c r="J64" s="196"/>
      <c r="K64" s="191"/>
      <c r="L64" s="192"/>
    </row>
    <row r="65" spans="1:12" ht="85.5" x14ac:dyDescent="0.25">
      <c r="A65" s="717"/>
      <c r="B65" s="190" t="s">
        <v>345</v>
      </c>
      <c r="C65" s="720"/>
      <c r="D65" s="196"/>
      <c r="E65" s="191"/>
      <c r="F65" s="192"/>
      <c r="G65" s="196"/>
      <c r="H65" s="191"/>
      <c r="I65" s="192"/>
      <c r="J65" s="196"/>
      <c r="K65" s="191"/>
      <c r="L65" s="192"/>
    </row>
    <row r="66" spans="1:12" ht="71.25" x14ac:dyDescent="0.25">
      <c r="A66" s="717"/>
      <c r="B66" s="190" t="s">
        <v>355</v>
      </c>
      <c r="C66" s="720"/>
      <c r="D66" s="196"/>
      <c r="E66" s="191"/>
      <c r="F66" s="192"/>
      <c r="G66" s="196"/>
      <c r="H66" s="191"/>
      <c r="I66" s="192"/>
      <c r="J66" s="196"/>
      <c r="K66" s="191"/>
      <c r="L66" s="192"/>
    </row>
    <row r="67" spans="1:12" ht="99.75" x14ac:dyDescent="0.25">
      <c r="A67" s="718"/>
      <c r="B67" s="305" t="s">
        <v>452</v>
      </c>
      <c r="C67" s="721"/>
      <c r="D67" s="196"/>
      <c r="E67" s="191"/>
      <c r="F67" s="192"/>
      <c r="G67" s="196"/>
      <c r="H67" s="191"/>
      <c r="I67" s="192"/>
      <c r="J67" s="196"/>
      <c r="K67" s="191"/>
      <c r="L67" s="192"/>
    </row>
    <row r="68" spans="1:12" ht="71.25" x14ac:dyDescent="0.25">
      <c r="A68" s="722" t="s">
        <v>453</v>
      </c>
      <c r="B68" s="305" t="s">
        <v>371</v>
      </c>
      <c r="C68" s="719" t="s">
        <v>372</v>
      </c>
      <c r="D68" s="196"/>
      <c r="E68" s="191"/>
      <c r="F68" s="192"/>
      <c r="G68" s="196"/>
      <c r="H68" s="191"/>
      <c r="I68" s="192"/>
      <c r="J68" s="196"/>
      <c r="K68" s="191"/>
      <c r="L68" s="192"/>
    </row>
    <row r="69" spans="1:12" ht="57" x14ac:dyDescent="0.25">
      <c r="A69" s="723"/>
      <c r="B69" s="306" t="s">
        <v>454</v>
      </c>
      <c r="C69" s="724"/>
      <c r="D69" s="197"/>
      <c r="E69" s="91"/>
      <c r="F69" s="92"/>
      <c r="G69" s="197"/>
      <c r="H69" s="91"/>
      <c r="I69" s="92"/>
      <c r="J69" s="197"/>
      <c r="K69" s="91"/>
      <c r="L69" s="92"/>
    </row>
  </sheetData>
  <mergeCells count="66">
    <mergeCell ref="J58:L58"/>
    <mergeCell ref="G28:I28"/>
    <mergeCell ref="B43:B44"/>
    <mergeCell ref="J6:J8"/>
    <mergeCell ref="C43:C44"/>
    <mergeCell ref="D43:F43"/>
    <mergeCell ref="G43:I43"/>
    <mergeCell ref="B13:B14"/>
    <mergeCell ref="C15:C16"/>
    <mergeCell ref="C13:C14"/>
    <mergeCell ref="A1:A4"/>
    <mergeCell ref="J1:L1"/>
    <mergeCell ref="J2:L2"/>
    <mergeCell ref="J3:L3"/>
    <mergeCell ref="J4:L4"/>
    <mergeCell ref="B1:I1"/>
    <mergeCell ref="B2:I2"/>
    <mergeCell ref="B3:I3"/>
    <mergeCell ref="B4:I4"/>
    <mergeCell ref="A15:A16"/>
    <mergeCell ref="A6:A8"/>
    <mergeCell ref="A12:L12"/>
    <mergeCell ref="A13:A14"/>
    <mergeCell ref="M6:O6"/>
    <mergeCell ref="M7:O7"/>
    <mergeCell ref="M8:O8"/>
    <mergeCell ref="D13:F13"/>
    <mergeCell ref="G13:I13"/>
    <mergeCell ref="J13:L13"/>
    <mergeCell ref="A17:A22"/>
    <mergeCell ref="C23:C24"/>
    <mergeCell ref="A23:A24"/>
    <mergeCell ref="A30:A31"/>
    <mergeCell ref="C30:C31"/>
    <mergeCell ref="A28:A29"/>
    <mergeCell ref="A27:L27"/>
    <mergeCell ref="J28:L28"/>
    <mergeCell ref="B28:B29"/>
    <mergeCell ref="C28:C29"/>
    <mergeCell ref="D28:F28"/>
    <mergeCell ref="C17:C22"/>
    <mergeCell ref="A32:A37"/>
    <mergeCell ref="C32:C37"/>
    <mergeCell ref="A38:A39"/>
    <mergeCell ref="C38:C39"/>
    <mergeCell ref="A45:A46"/>
    <mergeCell ref="C45:C46"/>
    <mergeCell ref="A43:A44"/>
    <mergeCell ref="A42:L42"/>
    <mergeCell ref="J43:L43"/>
    <mergeCell ref="A62:A67"/>
    <mergeCell ref="C62:C67"/>
    <mergeCell ref="A68:A69"/>
    <mergeCell ref="C68:C69"/>
    <mergeCell ref="A47:A52"/>
    <mergeCell ref="C47:C52"/>
    <mergeCell ref="A53:A54"/>
    <mergeCell ref="C53:C54"/>
    <mergeCell ref="A60:A61"/>
    <mergeCell ref="C60:C61"/>
    <mergeCell ref="A58:A59"/>
    <mergeCell ref="B58:B59"/>
    <mergeCell ref="A57:L57"/>
    <mergeCell ref="C58:C59"/>
    <mergeCell ref="D58:F58"/>
    <mergeCell ref="G58:I58"/>
  </mergeCells>
  <pageMargins left="0.25" right="0.25" top="0.75" bottom="0.75" header="0.3" footer="0.3"/>
  <pageSetup scale="28" fitToHeight="0" orientation="landscape" r:id="rId1"/>
  <rowBreaks count="3" manualBreakCount="3">
    <brk id="25" max="12" man="1"/>
    <brk id="40" max="12" man="1"/>
    <brk id="55" max="12" man="1"/>
  </rowBreak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J149"/>
  <sheetViews>
    <sheetView tabSelected="1" topLeftCell="A45" zoomScale="55" zoomScaleNormal="55" zoomScaleSheetLayoutView="20" workbookViewId="0">
      <selection activeCell="M142" sqref="M142"/>
    </sheetView>
  </sheetViews>
  <sheetFormatPr baseColWidth="10" defaultColWidth="10.85546875" defaultRowHeight="14.25" x14ac:dyDescent="0.25"/>
  <cols>
    <col min="1" max="1" width="25.5703125" style="149" customWidth="1"/>
    <col min="2" max="2" width="29.85546875" style="149" customWidth="1"/>
    <col min="3" max="3" width="21.5703125" style="149" customWidth="1"/>
    <col min="4" max="4" width="30.5703125" style="149" customWidth="1"/>
    <col min="5" max="5" width="20.7109375" style="149" bestFit="1" customWidth="1"/>
    <col min="6" max="6" width="21.85546875" style="149" customWidth="1"/>
    <col min="7" max="7" width="20.7109375" style="149" bestFit="1" customWidth="1"/>
    <col min="8" max="8" width="21.5703125" style="149" customWidth="1"/>
    <col min="9" max="9" width="20.7109375" style="149" bestFit="1" customWidth="1"/>
    <col min="10" max="10" width="22.28515625" style="149" customWidth="1"/>
    <col min="11" max="11" width="20.7109375" style="149" bestFit="1" customWidth="1"/>
    <col min="12" max="12" width="23" style="149" customWidth="1"/>
    <col min="13" max="13" width="20.7109375" style="149" bestFit="1" customWidth="1"/>
    <col min="14" max="14" width="22.28515625" style="149" customWidth="1"/>
    <col min="15" max="15" width="20.7109375" style="149" bestFit="1" customWidth="1"/>
    <col min="16" max="17" width="20.5703125" style="149" customWidth="1"/>
    <col min="18" max="18" width="17.28515625" style="149" bestFit="1" customWidth="1"/>
    <col min="19" max="19" width="20.7109375" style="149" bestFit="1" customWidth="1"/>
    <col min="20" max="20" width="21.140625" style="149" customWidth="1"/>
    <col min="21" max="21" width="20.7109375" style="149" bestFit="1" customWidth="1"/>
    <col min="22" max="22" width="19.85546875" style="149" bestFit="1" customWidth="1"/>
    <col min="23" max="23" width="21.85546875" style="149" customWidth="1"/>
    <col min="24" max="24" width="17.28515625" style="149" bestFit="1" customWidth="1"/>
    <col min="25" max="25" width="20.7109375" style="149" bestFit="1" customWidth="1"/>
    <col min="26" max="26" width="20.42578125" style="149" customWidth="1"/>
    <col min="27" max="27" width="17.42578125" style="149" customWidth="1"/>
    <col min="28" max="28" width="19.85546875" style="149" bestFit="1" customWidth="1"/>
    <col min="29" max="29" width="22.85546875" style="149" customWidth="1"/>
    <col min="30" max="30" width="17" style="149" customWidth="1"/>
    <col min="31" max="31" width="19.85546875" style="149" bestFit="1" customWidth="1"/>
    <col min="32" max="32" width="22" style="149" customWidth="1"/>
    <col min="33" max="36" width="20.42578125" style="149" bestFit="1" customWidth="1"/>
    <col min="37" max="16384" width="10.85546875" style="149"/>
  </cols>
  <sheetData>
    <row r="1" spans="1:62" s="68" customFormat="1" ht="20.25" customHeight="1" x14ac:dyDescent="0.25">
      <c r="A1" s="686"/>
      <c r="B1" s="797" t="s">
        <v>459</v>
      </c>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row>
    <row r="2" spans="1:62" s="68" customFormat="1" ht="18.75" customHeight="1" x14ac:dyDescent="0.25">
      <c r="A2" s="687"/>
      <c r="B2" s="800"/>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801"/>
      <c r="AC2" s="801"/>
      <c r="AD2" s="801"/>
      <c r="AE2" s="801"/>
      <c r="AF2" s="802"/>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row>
    <row r="3" spans="1:62" s="68" customFormat="1" ht="14.25" customHeight="1" x14ac:dyDescent="0.25">
      <c r="A3" s="687"/>
      <c r="B3" s="800"/>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2"/>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row>
    <row r="4" spans="1:62" s="68" customFormat="1" ht="33" customHeight="1" thickBot="1" x14ac:dyDescent="0.3">
      <c r="A4" s="688"/>
      <c r="B4" s="803"/>
      <c r="C4" s="804"/>
      <c r="D4" s="804"/>
      <c r="E4" s="804"/>
      <c r="F4" s="804"/>
      <c r="G4" s="804"/>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5"/>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row>
    <row r="5" spans="1:62" s="68" customFormat="1" ht="15" x14ac:dyDescent="0.25">
      <c r="B5" s="170"/>
      <c r="C5" s="170"/>
      <c r="D5" s="170"/>
      <c r="E5" s="170"/>
      <c r="F5" s="170"/>
      <c r="G5" s="170"/>
      <c r="H5" s="170"/>
      <c r="I5" s="170"/>
      <c r="J5" s="170"/>
      <c r="K5" s="169"/>
      <c r="L5" s="169"/>
      <c r="M5" s="169"/>
      <c r="N5" s="169"/>
      <c r="O5" s="16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row>
    <row r="6" spans="1:62" s="68" customFormat="1" ht="9" customHeight="1" x14ac:dyDescent="0.25">
      <c r="A6" s="72"/>
      <c r="B6" s="170"/>
      <c r="C6" s="170"/>
      <c r="D6" s="170"/>
      <c r="E6" s="170"/>
      <c r="F6" s="170"/>
      <c r="G6" s="170"/>
      <c r="H6" s="170"/>
      <c r="I6" s="170"/>
      <c r="J6" s="170"/>
      <c r="K6" s="170"/>
      <c r="L6" s="170"/>
      <c r="M6" s="170"/>
      <c r="N6" s="170"/>
      <c r="O6" s="170"/>
      <c r="P6" s="69"/>
      <c r="Q6" s="69"/>
      <c r="R6" s="70"/>
      <c r="S6" s="70"/>
      <c r="T6" s="69"/>
      <c r="U6" s="69"/>
      <c r="V6" s="69"/>
      <c r="W6" s="149"/>
      <c r="X6" s="71"/>
      <c r="Y6" s="71"/>
      <c r="Z6" s="71"/>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row>
    <row r="7" spans="1:62" s="68" customFormat="1" ht="15" customHeight="1" thickBot="1" x14ac:dyDescent="0.3">
      <c r="A7" s="73"/>
      <c r="B7" s="170"/>
      <c r="C7" s="170"/>
      <c r="D7" s="170"/>
      <c r="E7" s="170"/>
      <c r="F7" s="170"/>
      <c r="G7" s="170"/>
      <c r="H7" s="170"/>
      <c r="I7" s="170"/>
      <c r="J7" s="170"/>
      <c r="K7" s="170"/>
      <c r="L7" s="170"/>
      <c r="M7" s="170"/>
      <c r="N7" s="170"/>
      <c r="O7" s="170"/>
      <c r="P7" s="69"/>
      <c r="Q7" s="69"/>
      <c r="R7" s="70"/>
      <c r="S7" s="70"/>
      <c r="T7" s="69"/>
      <c r="U7" s="69"/>
      <c r="V7" s="69"/>
      <c r="W7" s="149"/>
      <c r="X7" s="71"/>
      <c r="Y7" s="71"/>
      <c r="Z7" s="207"/>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row>
    <row r="8" spans="1:62" s="68" customFormat="1" ht="15" customHeight="1" thickBot="1" x14ac:dyDescent="0.3">
      <c r="A8" s="689" t="s">
        <v>385</v>
      </c>
      <c r="B8" s="788" t="s">
        <v>386</v>
      </c>
      <c r="C8" s="789"/>
      <c r="D8" s="789"/>
      <c r="E8" s="789"/>
      <c r="F8" s="789"/>
      <c r="G8" s="789"/>
      <c r="H8" s="789"/>
      <c r="I8" s="789"/>
      <c r="J8" s="789"/>
      <c r="K8" s="789"/>
      <c r="L8" s="789"/>
      <c r="M8" s="789"/>
      <c r="N8" s="789"/>
      <c r="O8" s="789"/>
      <c r="P8" s="789"/>
      <c r="Q8" s="789"/>
      <c r="R8" s="789"/>
      <c r="S8" s="789"/>
      <c r="T8" s="789"/>
      <c r="U8" s="789"/>
      <c r="V8" s="789"/>
      <c r="W8" s="789"/>
      <c r="X8" s="789"/>
      <c r="Y8" s="789"/>
      <c r="Z8" s="789"/>
      <c r="AA8" s="790"/>
      <c r="AB8" s="262"/>
      <c r="AC8" s="785" t="s">
        <v>121</v>
      </c>
      <c r="AD8" s="786"/>
      <c r="AE8" s="261"/>
      <c r="AF8" s="125"/>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row>
    <row r="9" spans="1:62" s="68" customFormat="1" ht="15" customHeight="1" thickBot="1" x14ac:dyDescent="0.3">
      <c r="A9" s="690"/>
      <c r="B9" s="791"/>
      <c r="C9" s="792"/>
      <c r="D9" s="792"/>
      <c r="E9" s="792"/>
      <c r="F9" s="792"/>
      <c r="G9" s="792"/>
      <c r="H9" s="792"/>
      <c r="I9" s="792"/>
      <c r="J9" s="792"/>
      <c r="K9" s="792"/>
      <c r="L9" s="792"/>
      <c r="M9" s="792"/>
      <c r="N9" s="792"/>
      <c r="O9" s="792"/>
      <c r="P9" s="792"/>
      <c r="Q9" s="792"/>
      <c r="R9" s="792"/>
      <c r="S9" s="792"/>
      <c r="T9" s="792"/>
      <c r="U9" s="792"/>
      <c r="V9" s="792"/>
      <c r="W9" s="792"/>
      <c r="X9" s="792"/>
      <c r="Y9" s="792"/>
      <c r="Z9" s="792"/>
      <c r="AA9" s="793"/>
      <c r="AB9" s="271"/>
      <c r="AC9" s="785" t="s">
        <v>122</v>
      </c>
      <c r="AD9" s="786"/>
      <c r="AE9" s="261"/>
      <c r="AF9" s="125"/>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row>
    <row r="10" spans="1:62" s="68" customFormat="1" ht="15" customHeight="1" thickBot="1" x14ac:dyDescent="0.3">
      <c r="A10" s="690"/>
      <c r="B10" s="791"/>
      <c r="C10" s="792"/>
      <c r="D10" s="792"/>
      <c r="E10" s="792"/>
      <c r="F10" s="792"/>
      <c r="G10" s="792"/>
      <c r="H10" s="792"/>
      <c r="I10" s="792"/>
      <c r="J10" s="792"/>
      <c r="K10" s="792"/>
      <c r="L10" s="792"/>
      <c r="M10" s="792"/>
      <c r="N10" s="792"/>
      <c r="O10" s="792"/>
      <c r="P10" s="792"/>
      <c r="Q10" s="792"/>
      <c r="R10" s="792"/>
      <c r="S10" s="792"/>
      <c r="T10" s="792"/>
      <c r="U10" s="792"/>
      <c r="V10" s="792"/>
      <c r="W10" s="792"/>
      <c r="X10" s="792"/>
      <c r="Y10" s="792"/>
      <c r="Z10" s="792"/>
      <c r="AA10" s="793"/>
      <c r="AB10" s="271"/>
      <c r="AC10" s="785" t="s">
        <v>383</v>
      </c>
      <c r="AD10" s="786"/>
      <c r="AE10" s="261"/>
      <c r="AF10" s="125"/>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row>
    <row r="11" spans="1:62" s="68" customFormat="1" ht="15" customHeight="1" thickBot="1" x14ac:dyDescent="0.3">
      <c r="A11" s="691"/>
      <c r="B11" s="794"/>
      <c r="C11" s="795"/>
      <c r="D11" s="795"/>
      <c r="E11" s="795"/>
      <c r="F11" s="795"/>
      <c r="G11" s="795"/>
      <c r="H11" s="795"/>
      <c r="I11" s="795"/>
      <c r="J11" s="795"/>
      <c r="K11" s="795"/>
      <c r="L11" s="795"/>
      <c r="M11" s="795"/>
      <c r="N11" s="795"/>
      <c r="O11" s="795"/>
      <c r="P11" s="795"/>
      <c r="Q11" s="795"/>
      <c r="R11" s="795"/>
      <c r="S11" s="795"/>
      <c r="T11" s="795"/>
      <c r="U11" s="795"/>
      <c r="V11" s="795"/>
      <c r="W11" s="795"/>
      <c r="X11" s="795"/>
      <c r="Y11" s="795"/>
      <c r="Z11" s="795"/>
      <c r="AA11" s="796"/>
      <c r="AB11" s="263"/>
      <c r="AC11" s="785" t="s">
        <v>189</v>
      </c>
      <c r="AD11" s="786"/>
      <c r="AE11" s="261"/>
      <c r="AF11" s="125"/>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row>
    <row r="12" spans="1:62" s="68" customFormat="1" ht="9" customHeight="1" x14ac:dyDescent="0.25">
      <c r="A12" s="81"/>
      <c r="B12" s="208"/>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row>
    <row r="13" spans="1:62" s="95" customFormat="1" ht="16.5" customHeight="1" thickBot="1" x14ac:dyDescent="0.25">
      <c r="C13" s="172"/>
      <c r="D13" s="172"/>
      <c r="E13" s="172"/>
      <c r="F13" s="172"/>
      <c r="G13" s="172"/>
      <c r="H13" s="172"/>
      <c r="I13" s="172"/>
      <c r="J13" s="172"/>
      <c r="K13" s="171"/>
      <c r="L13" s="171"/>
      <c r="M13" s="171"/>
      <c r="N13" s="171"/>
      <c r="O13" s="171"/>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row>
    <row r="14" spans="1:62" s="151" customFormat="1" ht="21.75" customHeight="1" thickBot="1" x14ac:dyDescent="0.3">
      <c r="A14" s="535" t="s">
        <v>190</v>
      </c>
      <c r="B14" s="249" t="s">
        <v>191</v>
      </c>
      <c r="C14" s="209"/>
      <c r="D14" s="249" t="s">
        <v>192</v>
      </c>
      <c r="E14" s="210"/>
      <c r="F14" s="249" t="s">
        <v>193</v>
      </c>
      <c r="G14" s="210"/>
      <c r="H14" s="249" t="s">
        <v>194</v>
      </c>
      <c r="I14" s="211"/>
      <c r="J14" s="173"/>
      <c r="K14" s="534" t="s">
        <v>195</v>
      </c>
      <c r="L14" s="534"/>
      <c r="M14" s="787" t="s">
        <v>196</v>
      </c>
      <c r="N14" s="787"/>
      <c r="O14" s="787"/>
      <c r="P14" s="364" t="s">
        <v>197</v>
      </c>
      <c r="Q14" s="273"/>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row>
    <row r="15" spans="1:62" s="151" customFormat="1" ht="21.75" customHeight="1" thickBot="1" x14ac:dyDescent="0.3">
      <c r="A15" s="535"/>
      <c r="B15" s="250" t="s">
        <v>198</v>
      </c>
      <c r="C15" s="212"/>
      <c r="D15" s="249" t="s">
        <v>199</v>
      </c>
      <c r="E15" s="213"/>
      <c r="F15" s="249" t="s">
        <v>200</v>
      </c>
      <c r="G15" s="213"/>
      <c r="H15" s="249" t="s">
        <v>201</v>
      </c>
      <c r="I15" s="211"/>
      <c r="J15" s="173"/>
      <c r="K15" s="534"/>
      <c r="L15" s="534"/>
      <c r="M15" s="787" t="s">
        <v>202</v>
      </c>
      <c r="N15" s="787"/>
      <c r="O15" s="787"/>
      <c r="P15" s="214"/>
      <c r="Q15" s="273"/>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row>
    <row r="16" spans="1:62" s="151" customFormat="1" ht="21.75" customHeight="1" thickBot="1" x14ac:dyDescent="0.3">
      <c r="A16" s="535"/>
      <c r="B16" s="249" t="s">
        <v>203</v>
      </c>
      <c r="C16" s="209"/>
      <c r="D16" s="249" t="s">
        <v>204</v>
      </c>
      <c r="E16" s="213"/>
      <c r="F16" s="249" t="s">
        <v>205</v>
      </c>
      <c r="G16" s="213"/>
      <c r="H16" s="249" t="s">
        <v>206</v>
      </c>
      <c r="I16" s="211"/>
      <c r="K16" s="534"/>
      <c r="L16" s="534"/>
      <c r="M16" s="787" t="s">
        <v>207</v>
      </c>
      <c r="N16" s="787"/>
      <c r="O16" s="787"/>
      <c r="P16" s="214"/>
      <c r="Q16" s="273"/>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row>
    <row r="17" spans="1:62" s="151" customFormat="1" ht="21.75" customHeight="1" x14ac:dyDescent="0.25">
      <c r="A17" s="68"/>
      <c r="B17" s="68"/>
      <c r="C17" s="68"/>
      <c r="D17" s="68"/>
      <c r="E17" s="68"/>
      <c r="F17" s="68"/>
      <c r="G17" s="173"/>
      <c r="H17" s="173"/>
      <c r="I17" s="173"/>
      <c r="J17" s="173"/>
      <c r="K17" s="174"/>
      <c r="L17" s="174"/>
      <c r="M17" s="172"/>
      <c r="N17" s="172"/>
      <c r="O17" s="172"/>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row>
    <row r="18" spans="1:62" s="95" customFormat="1" ht="17.25" customHeight="1" thickBot="1" x14ac:dyDescent="0.25">
      <c r="E18" s="173"/>
      <c r="G18" s="173"/>
      <c r="H18" s="173"/>
      <c r="I18" s="173"/>
      <c r="J18" s="173"/>
      <c r="K18" s="171"/>
      <c r="L18" s="171"/>
      <c r="M18" s="171"/>
      <c r="N18" s="171"/>
      <c r="O18" s="171"/>
      <c r="AG18" s="200"/>
      <c r="AH18" s="200"/>
      <c r="AI18" s="200"/>
      <c r="AJ18" s="200"/>
      <c r="AK18" s="200"/>
      <c r="AL18" s="200"/>
      <c r="AM18" s="200"/>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row>
    <row r="19" spans="1:62" s="68" customFormat="1" ht="48" customHeight="1" thickBot="1" x14ac:dyDescent="0.3">
      <c r="A19" s="550" t="s">
        <v>460</v>
      </c>
      <c r="B19" s="551"/>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2"/>
      <c r="AG19" s="200"/>
      <c r="AH19" s="200"/>
      <c r="AI19" s="200"/>
      <c r="AJ19" s="200"/>
      <c r="AK19" s="200"/>
      <c r="AL19" s="200"/>
      <c r="AM19" s="200"/>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row>
    <row r="20" spans="1:62" s="68" customFormat="1" ht="50.25" customHeight="1" thickBot="1" x14ac:dyDescent="0.3">
      <c r="A20" s="548" t="s">
        <v>461</v>
      </c>
      <c r="B20" s="549"/>
      <c r="C20" s="777" t="s">
        <v>377</v>
      </c>
      <c r="D20" s="777"/>
      <c r="E20" s="777"/>
      <c r="F20" s="777"/>
      <c r="G20" s="777"/>
      <c r="H20" s="777"/>
      <c r="I20" s="777"/>
      <c r="J20" s="777"/>
      <c r="K20" s="777"/>
      <c r="L20" s="777"/>
      <c r="M20" s="777"/>
      <c r="N20" s="777"/>
      <c r="O20" s="777"/>
      <c r="P20" s="777"/>
      <c r="Q20" s="777"/>
      <c r="R20" s="777"/>
      <c r="S20" s="777"/>
      <c r="T20" s="777"/>
      <c r="U20" s="777"/>
      <c r="V20" s="777"/>
      <c r="W20" s="777"/>
      <c r="X20" s="777"/>
      <c r="Y20" s="777"/>
      <c r="Z20" s="777"/>
      <c r="AA20" s="777"/>
      <c r="AB20" s="777"/>
      <c r="AC20" s="777"/>
      <c r="AD20" s="777"/>
      <c r="AE20" s="777"/>
      <c r="AF20" s="778"/>
      <c r="AG20" s="200"/>
      <c r="AH20" s="200"/>
      <c r="AI20" s="200"/>
      <c r="AJ20" s="200"/>
      <c r="AK20" s="200"/>
      <c r="AL20" s="200"/>
      <c r="AM20" s="200"/>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row>
    <row r="21" spans="1:62" s="99" customFormat="1" ht="21.75" customHeight="1" thickBot="1" x14ac:dyDescent="0.3">
      <c r="A21" s="563" t="s">
        <v>462</v>
      </c>
      <c r="B21" s="782" t="s">
        <v>463</v>
      </c>
      <c r="C21" s="684" t="s">
        <v>99</v>
      </c>
      <c r="D21" s="776"/>
      <c r="E21" s="776"/>
      <c r="F21" s="776"/>
      <c r="G21" s="776"/>
      <c r="H21" s="776"/>
      <c r="I21" s="776"/>
      <c r="J21" s="776"/>
      <c r="K21" s="776"/>
      <c r="L21" s="776"/>
      <c r="M21" s="776"/>
      <c r="N21" s="685"/>
      <c r="O21" s="779" t="s">
        <v>239</v>
      </c>
      <c r="P21" s="780"/>
      <c r="Q21" s="780"/>
      <c r="R21" s="780"/>
      <c r="S21" s="780"/>
      <c r="T21" s="780"/>
      <c r="U21" s="780"/>
      <c r="V21" s="780"/>
      <c r="W21" s="780"/>
      <c r="X21" s="780"/>
      <c r="Y21" s="780"/>
      <c r="Z21" s="780"/>
      <c r="AA21" s="780"/>
      <c r="AB21" s="780"/>
      <c r="AC21" s="780"/>
      <c r="AD21" s="780"/>
      <c r="AE21" s="780"/>
      <c r="AF21" s="781"/>
      <c r="AG21" s="200"/>
      <c r="AH21" s="200"/>
      <c r="AI21" s="200"/>
      <c r="AJ21" s="200"/>
      <c r="AK21" s="200"/>
      <c r="AL21" s="200"/>
      <c r="AM21" s="200"/>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row>
    <row r="22" spans="1:62" s="99" customFormat="1" ht="21.75" customHeight="1" x14ac:dyDescent="0.25">
      <c r="A22" s="765"/>
      <c r="B22" s="782"/>
      <c r="C22" s="783" t="s">
        <v>237</v>
      </c>
      <c r="D22" s="784"/>
      <c r="E22" s="783" t="s">
        <v>244</v>
      </c>
      <c r="F22" s="784"/>
      <c r="G22" s="783" t="s">
        <v>245</v>
      </c>
      <c r="H22" s="784"/>
      <c r="I22" s="783" t="s">
        <v>246</v>
      </c>
      <c r="J22" s="784"/>
      <c r="K22" s="783" t="s">
        <v>247</v>
      </c>
      <c r="L22" s="784"/>
      <c r="M22" s="783" t="s">
        <v>248</v>
      </c>
      <c r="N22" s="784"/>
      <c r="O22" s="779" t="s">
        <v>237</v>
      </c>
      <c r="P22" s="780"/>
      <c r="Q22" s="781"/>
      <c r="R22" s="806" t="s">
        <v>244</v>
      </c>
      <c r="S22" s="807"/>
      <c r="T22" s="808"/>
      <c r="U22" s="806" t="s">
        <v>245</v>
      </c>
      <c r="V22" s="807"/>
      <c r="W22" s="808"/>
      <c r="X22" s="806" t="s">
        <v>246</v>
      </c>
      <c r="Y22" s="807"/>
      <c r="Z22" s="808"/>
      <c r="AA22" s="806" t="s">
        <v>247</v>
      </c>
      <c r="AB22" s="807"/>
      <c r="AC22" s="808"/>
      <c r="AD22" s="806" t="s">
        <v>248</v>
      </c>
      <c r="AE22" s="807"/>
      <c r="AF22" s="808"/>
      <c r="AG22" s="200"/>
      <c r="AH22" s="200"/>
      <c r="AI22" s="200"/>
      <c r="AJ22" s="200"/>
      <c r="AK22" s="200"/>
      <c r="AL22" s="200"/>
      <c r="AM22" s="200"/>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row>
    <row r="23" spans="1:62" s="99" customFormat="1" ht="28.5" customHeight="1" x14ac:dyDescent="0.25">
      <c r="A23" s="765"/>
      <c r="B23" s="563"/>
      <c r="C23" s="205" t="s">
        <v>100</v>
      </c>
      <c r="D23" s="365" t="s">
        <v>464</v>
      </c>
      <c r="E23" s="205" t="s">
        <v>100</v>
      </c>
      <c r="F23" s="365" t="s">
        <v>464</v>
      </c>
      <c r="G23" s="205" t="s">
        <v>100</v>
      </c>
      <c r="H23" s="365" t="s">
        <v>464</v>
      </c>
      <c r="I23" s="205" t="s">
        <v>100</v>
      </c>
      <c r="J23" s="365" t="s">
        <v>464</v>
      </c>
      <c r="K23" s="205" t="s">
        <v>100</v>
      </c>
      <c r="L23" s="365" t="s">
        <v>464</v>
      </c>
      <c r="M23" s="205" t="s">
        <v>100</v>
      </c>
      <c r="N23" s="365" t="s">
        <v>464</v>
      </c>
      <c r="O23" s="206" t="s">
        <v>100</v>
      </c>
      <c r="P23" s="206" t="s">
        <v>465</v>
      </c>
      <c r="Q23" s="206" t="s">
        <v>226</v>
      </c>
      <c r="R23" s="206" t="s">
        <v>100</v>
      </c>
      <c r="S23" s="206" t="s">
        <v>465</v>
      </c>
      <c r="T23" s="206" t="s">
        <v>226</v>
      </c>
      <c r="U23" s="206" t="s">
        <v>100</v>
      </c>
      <c r="V23" s="206" t="s">
        <v>465</v>
      </c>
      <c r="W23" s="206" t="s">
        <v>226</v>
      </c>
      <c r="X23" s="206" t="s">
        <v>100</v>
      </c>
      <c r="Y23" s="206" t="s">
        <v>465</v>
      </c>
      <c r="Z23" s="206" t="s">
        <v>226</v>
      </c>
      <c r="AA23" s="206" t="s">
        <v>100</v>
      </c>
      <c r="AB23" s="206" t="s">
        <v>465</v>
      </c>
      <c r="AC23" s="206" t="s">
        <v>226</v>
      </c>
      <c r="AD23" s="206" t="s">
        <v>100</v>
      </c>
      <c r="AE23" s="206" t="s">
        <v>465</v>
      </c>
      <c r="AF23" s="206" t="s">
        <v>226</v>
      </c>
      <c r="AG23" s="200"/>
      <c r="AH23" s="200"/>
      <c r="AI23" s="200"/>
      <c r="AJ23" s="200"/>
      <c r="AK23" s="200"/>
      <c r="AL23" s="200"/>
      <c r="AM23" s="200"/>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row>
    <row r="24" spans="1:62" s="99" customFormat="1" ht="15.75" customHeight="1" x14ac:dyDescent="0.25">
      <c r="A24" s="809"/>
      <c r="B24" s="379" t="s">
        <v>466</v>
      </c>
      <c r="C24" s="395">
        <v>0</v>
      </c>
      <c r="D24" s="391">
        <v>65177000</v>
      </c>
      <c r="E24" s="383">
        <v>1</v>
      </c>
      <c r="F24" s="391"/>
      <c r="G24" s="375">
        <v>1</v>
      </c>
      <c r="H24" s="391"/>
      <c r="I24" s="375">
        <v>1</v>
      </c>
      <c r="J24" s="391"/>
      <c r="K24" s="375">
        <v>1</v>
      </c>
      <c r="L24" s="391"/>
      <c r="M24" s="388">
        <v>1</v>
      </c>
      <c r="N24" s="391"/>
      <c r="O24" s="386"/>
      <c r="P24" s="370"/>
      <c r="Q24" s="370"/>
      <c r="R24" s="369"/>
      <c r="S24" s="370"/>
      <c r="T24" s="370"/>
      <c r="U24" s="369"/>
      <c r="V24" s="370"/>
      <c r="W24" s="370"/>
      <c r="X24" s="369"/>
      <c r="Y24" s="370"/>
      <c r="Z24" s="370"/>
      <c r="AA24" s="369"/>
      <c r="AB24" s="370"/>
      <c r="AC24" s="370"/>
      <c r="AD24" s="369"/>
      <c r="AE24" s="371"/>
      <c r="AF24" s="372"/>
      <c r="AG24" s="200"/>
      <c r="AH24" s="200"/>
      <c r="AI24" s="200"/>
      <c r="AJ24" s="200"/>
      <c r="AK24" s="200"/>
      <c r="AL24" s="200"/>
      <c r="AM24" s="200"/>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row>
    <row r="25" spans="1:62" s="99" customFormat="1" ht="15.75" customHeight="1" x14ac:dyDescent="0.25">
      <c r="A25" s="809"/>
      <c r="B25" s="380" t="s">
        <v>467</v>
      </c>
      <c r="C25" s="396">
        <v>0</v>
      </c>
      <c r="D25" s="392">
        <v>65177000</v>
      </c>
      <c r="E25" s="384">
        <v>1</v>
      </c>
      <c r="F25" s="392"/>
      <c r="G25" s="374">
        <v>1</v>
      </c>
      <c r="H25" s="392"/>
      <c r="I25" s="374">
        <v>1</v>
      </c>
      <c r="J25" s="392"/>
      <c r="K25" s="374">
        <v>1</v>
      </c>
      <c r="L25" s="392"/>
      <c r="M25" s="387">
        <v>1</v>
      </c>
      <c r="N25" s="392"/>
      <c r="O25" s="370"/>
      <c r="P25" s="370"/>
      <c r="Q25" s="370"/>
      <c r="R25" s="373"/>
      <c r="S25" s="370"/>
      <c r="T25" s="370"/>
      <c r="U25" s="373"/>
      <c r="V25" s="370"/>
      <c r="W25" s="370"/>
      <c r="X25" s="373"/>
      <c r="Y25" s="370"/>
      <c r="Z25" s="370"/>
      <c r="AA25" s="373"/>
      <c r="AB25" s="370"/>
      <c r="AC25" s="370"/>
      <c r="AD25" s="373"/>
      <c r="AE25" s="371"/>
      <c r="AF25" s="372"/>
      <c r="AG25" s="200"/>
      <c r="AH25" s="200"/>
      <c r="AI25" s="200"/>
      <c r="AJ25" s="200"/>
      <c r="AK25" s="200"/>
      <c r="AL25" s="200"/>
      <c r="AM25" s="200"/>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row>
    <row r="26" spans="1:62" s="99" customFormat="1" ht="15.75" customHeight="1" x14ac:dyDescent="0.25">
      <c r="A26" s="809"/>
      <c r="B26" s="380" t="s">
        <v>468</v>
      </c>
      <c r="C26" s="396">
        <v>0</v>
      </c>
      <c r="D26" s="392">
        <v>65177000</v>
      </c>
      <c r="E26" s="384">
        <v>1</v>
      </c>
      <c r="F26" s="392"/>
      <c r="G26" s="374">
        <v>1</v>
      </c>
      <c r="H26" s="392"/>
      <c r="I26" s="374">
        <v>1</v>
      </c>
      <c r="J26" s="392"/>
      <c r="K26" s="374">
        <v>1</v>
      </c>
      <c r="L26" s="392"/>
      <c r="M26" s="387">
        <v>1</v>
      </c>
      <c r="N26" s="392"/>
      <c r="O26" s="370"/>
      <c r="P26" s="370"/>
      <c r="Q26" s="370"/>
      <c r="R26" s="373"/>
      <c r="S26" s="370"/>
      <c r="T26" s="370"/>
      <c r="U26" s="373"/>
      <c r="V26" s="370"/>
      <c r="W26" s="370"/>
      <c r="X26" s="373"/>
      <c r="Y26" s="370"/>
      <c r="Z26" s="370"/>
      <c r="AA26" s="373"/>
      <c r="AB26" s="370"/>
      <c r="AC26" s="370"/>
      <c r="AD26" s="373"/>
      <c r="AE26" s="371"/>
      <c r="AF26" s="372"/>
      <c r="AG26" s="200"/>
      <c r="AH26" s="200"/>
      <c r="AI26" s="200"/>
      <c r="AJ26" s="200"/>
      <c r="AK26" s="200"/>
      <c r="AL26" s="200"/>
      <c r="AM26" s="200"/>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row>
    <row r="27" spans="1:62" s="99" customFormat="1" ht="15.75" customHeight="1" x14ac:dyDescent="0.25">
      <c r="A27" s="809"/>
      <c r="B27" s="380" t="s">
        <v>469</v>
      </c>
      <c r="C27" s="396">
        <v>0</v>
      </c>
      <c r="D27" s="392">
        <v>65177000</v>
      </c>
      <c r="E27" s="384">
        <v>1</v>
      </c>
      <c r="F27" s="392"/>
      <c r="G27" s="374">
        <v>1</v>
      </c>
      <c r="H27" s="392"/>
      <c r="I27" s="374">
        <v>1</v>
      </c>
      <c r="J27" s="392"/>
      <c r="K27" s="374">
        <v>1</v>
      </c>
      <c r="L27" s="392"/>
      <c r="M27" s="387">
        <v>1</v>
      </c>
      <c r="N27" s="392"/>
      <c r="O27" s="370"/>
      <c r="P27" s="370"/>
      <c r="Q27" s="370"/>
      <c r="R27" s="373"/>
      <c r="S27" s="370"/>
      <c r="T27" s="370"/>
      <c r="U27" s="373"/>
      <c r="V27" s="370"/>
      <c r="W27" s="370"/>
      <c r="X27" s="373"/>
      <c r="Y27" s="370"/>
      <c r="Z27" s="370"/>
      <c r="AA27" s="373"/>
      <c r="AB27" s="370"/>
      <c r="AC27" s="370"/>
      <c r="AD27" s="373"/>
      <c r="AE27" s="371"/>
      <c r="AF27" s="372"/>
      <c r="AG27" s="200"/>
      <c r="AH27" s="200"/>
      <c r="AI27" s="200"/>
      <c r="AJ27" s="200"/>
      <c r="AK27" s="200"/>
      <c r="AL27" s="200"/>
      <c r="AM27" s="200"/>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row>
    <row r="28" spans="1:62" s="99" customFormat="1" ht="15.75" customHeight="1" x14ac:dyDescent="0.25">
      <c r="A28" s="809"/>
      <c r="B28" s="380" t="s">
        <v>470</v>
      </c>
      <c r="C28" s="396">
        <v>0</v>
      </c>
      <c r="D28" s="392">
        <v>65177000</v>
      </c>
      <c r="E28" s="384">
        <v>1</v>
      </c>
      <c r="F28" s="392"/>
      <c r="G28" s="374">
        <v>1</v>
      </c>
      <c r="H28" s="392"/>
      <c r="I28" s="374">
        <v>1</v>
      </c>
      <c r="J28" s="392"/>
      <c r="K28" s="374">
        <v>1</v>
      </c>
      <c r="L28" s="392"/>
      <c r="M28" s="387">
        <v>1</v>
      </c>
      <c r="N28" s="392"/>
      <c r="O28" s="370"/>
      <c r="P28" s="370"/>
      <c r="Q28" s="370"/>
      <c r="R28" s="373"/>
      <c r="S28" s="370"/>
      <c r="T28" s="370"/>
      <c r="U28" s="373"/>
      <c r="V28" s="370"/>
      <c r="W28" s="370"/>
      <c r="X28" s="373"/>
      <c r="Y28" s="370"/>
      <c r="Z28" s="370"/>
      <c r="AA28" s="373"/>
      <c r="AB28" s="370"/>
      <c r="AC28" s="370"/>
      <c r="AD28" s="373"/>
      <c r="AE28" s="371"/>
      <c r="AF28" s="372"/>
      <c r="AG28" s="200"/>
      <c r="AH28" s="200"/>
      <c r="AI28" s="200"/>
      <c r="AJ28" s="200"/>
      <c r="AK28" s="200"/>
      <c r="AL28" s="200"/>
      <c r="AM28" s="200"/>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row>
    <row r="29" spans="1:62" s="99" customFormat="1" ht="15.75" customHeight="1" x14ac:dyDescent="0.25">
      <c r="A29" s="809"/>
      <c r="B29" s="380" t="s">
        <v>471</v>
      </c>
      <c r="C29" s="396">
        <v>0</v>
      </c>
      <c r="D29" s="392">
        <v>65177000</v>
      </c>
      <c r="E29" s="384">
        <v>1</v>
      </c>
      <c r="F29" s="392"/>
      <c r="G29" s="374">
        <v>1</v>
      </c>
      <c r="H29" s="392"/>
      <c r="I29" s="374">
        <v>1</v>
      </c>
      <c r="J29" s="392"/>
      <c r="K29" s="374">
        <v>1</v>
      </c>
      <c r="L29" s="392"/>
      <c r="M29" s="387">
        <v>1</v>
      </c>
      <c r="N29" s="392"/>
      <c r="O29" s="370"/>
      <c r="P29" s="370"/>
      <c r="Q29" s="370"/>
      <c r="R29" s="373"/>
      <c r="S29" s="370"/>
      <c r="T29" s="370"/>
      <c r="U29" s="373"/>
      <c r="V29" s="370"/>
      <c r="W29" s="370"/>
      <c r="X29" s="373"/>
      <c r="Y29" s="370"/>
      <c r="Z29" s="370"/>
      <c r="AA29" s="373"/>
      <c r="AB29" s="370"/>
      <c r="AC29" s="370"/>
      <c r="AD29" s="373"/>
      <c r="AE29" s="371"/>
      <c r="AF29" s="372"/>
      <c r="AG29" s="200"/>
      <c r="AH29" s="200"/>
      <c r="AI29" s="200"/>
      <c r="AJ29" s="200"/>
      <c r="AK29" s="200"/>
      <c r="AL29" s="200"/>
      <c r="AM29" s="200"/>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row>
    <row r="30" spans="1:62" s="99" customFormat="1" ht="15.75" customHeight="1" x14ac:dyDescent="0.25">
      <c r="A30" s="809"/>
      <c r="B30" s="380" t="s">
        <v>472</v>
      </c>
      <c r="C30" s="396">
        <v>0</v>
      </c>
      <c r="D30" s="392">
        <v>65177000</v>
      </c>
      <c r="E30" s="384">
        <v>1</v>
      </c>
      <c r="F30" s="392"/>
      <c r="G30" s="374">
        <v>1</v>
      </c>
      <c r="H30" s="392"/>
      <c r="I30" s="374">
        <v>1</v>
      </c>
      <c r="J30" s="392"/>
      <c r="K30" s="374">
        <v>1</v>
      </c>
      <c r="L30" s="392"/>
      <c r="M30" s="387">
        <v>1</v>
      </c>
      <c r="N30" s="392"/>
      <c r="O30" s="370"/>
      <c r="P30" s="370"/>
      <c r="Q30" s="370"/>
      <c r="R30" s="373"/>
      <c r="S30" s="370"/>
      <c r="T30" s="370"/>
      <c r="U30" s="373"/>
      <c r="V30" s="370"/>
      <c r="W30" s="370"/>
      <c r="X30" s="373"/>
      <c r="Y30" s="370"/>
      <c r="Z30" s="370"/>
      <c r="AA30" s="373"/>
      <c r="AB30" s="370"/>
      <c r="AC30" s="370"/>
      <c r="AD30" s="373"/>
      <c r="AE30" s="371"/>
      <c r="AF30" s="372"/>
      <c r="AG30" s="200"/>
      <c r="AH30" s="200"/>
      <c r="AI30" s="200"/>
      <c r="AJ30" s="200"/>
      <c r="AK30" s="200"/>
      <c r="AL30" s="200"/>
      <c r="AM30" s="200"/>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row>
    <row r="31" spans="1:62" s="99" customFormat="1" ht="15.75" customHeight="1" x14ac:dyDescent="0.25">
      <c r="A31" s="809"/>
      <c r="B31" s="380" t="s">
        <v>473</v>
      </c>
      <c r="C31" s="396">
        <v>0</v>
      </c>
      <c r="D31" s="392">
        <v>65177000</v>
      </c>
      <c r="E31" s="384">
        <v>1</v>
      </c>
      <c r="F31" s="392"/>
      <c r="G31" s="374">
        <v>1</v>
      </c>
      <c r="H31" s="392"/>
      <c r="I31" s="374">
        <v>1</v>
      </c>
      <c r="J31" s="392"/>
      <c r="K31" s="374">
        <v>1</v>
      </c>
      <c r="L31" s="392"/>
      <c r="M31" s="387">
        <v>1</v>
      </c>
      <c r="N31" s="392"/>
      <c r="O31" s="370"/>
      <c r="P31" s="370"/>
      <c r="Q31" s="370"/>
      <c r="R31" s="373"/>
      <c r="S31" s="370"/>
      <c r="T31" s="370"/>
      <c r="U31" s="373"/>
      <c r="V31" s="370"/>
      <c r="W31" s="370"/>
      <c r="X31" s="373"/>
      <c r="Y31" s="370"/>
      <c r="Z31" s="370"/>
      <c r="AA31" s="373"/>
      <c r="AB31" s="370"/>
      <c r="AC31" s="370"/>
      <c r="AD31" s="373"/>
      <c r="AE31" s="371"/>
      <c r="AF31" s="372"/>
      <c r="AG31" s="200"/>
      <c r="AH31" s="200"/>
      <c r="AI31" s="200"/>
      <c r="AJ31" s="200"/>
      <c r="AK31" s="200"/>
      <c r="AL31" s="200"/>
      <c r="AM31" s="200"/>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row>
    <row r="32" spans="1:62" s="99" customFormat="1" ht="15.75" customHeight="1" x14ac:dyDescent="0.25">
      <c r="A32" s="809"/>
      <c r="B32" s="380" t="s">
        <v>474</v>
      </c>
      <c r="C32" s="396">
        <v>0</v>
      </c>
      <c r="D32" s="392">
        <v>65177000</v>
      </c>
      <c r="E32" s="384">
        <v>1</v>
      </c>
      <c r="F32" s="392"/>
      <c r="G32" s="374">
        <v>1</v>
      </c>
      <c r="H32" s="392"/>
      <c r="I32" s="374">
        <v>1</v>
      </c>
      <c r="J32" s="392"/>
      <c r="K32" s="374">
        <v>1</v>
      </c>
      <c r="L32" s="392"/>
      <c r="M32" s="387">
        <v>1</v>
      </c>
      <c r="N32" s="392"/>
      <c r="O32" s="370"/>
      <c r="P32" s="370"/>
      <c r="Q32" s="370"/>
      <c r="R32" s="373"/>
      <c r="S32" s="370"/>
      <c r="T32" s="370"/>
      <c r="U32" s="373"/>
      <c r="V32" s="370"/>
      <c r="W32" s="370"/>
      <c r="X32" s="373"/>
      <c r="Y32" s="370"/>
      <c r="Z32" s="370"/>
      <c r="AA32" s="373"/>
      <c r="AB32" s="370"/>
      <c r="AC32" s="370"/>
      <c r="AD32" s="373"/>
      <c r="AE32" s="371"/>
      <c r="AF32" s="372"/>
      <c r="AG32" s="200"/>
      <c r="AH32" s="200"/>
      <c r="AI32" s="200"/>
      <c r="AJ32" s="200"/>
      <c r="AK32" s="200"/>
      <c r="AL32" s="200"/>
      <c r="AM32" s="200"/>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row>
    <row r="33" spans="1:62" s="99" customFormat="1" ht="15.75" customHeight="1" x14ac:dyDescent="0.25">
      <c r="A33" s="809"/>
      <c r="B33" s="380" t="s">
        <v>475</v>
      </c>
      <c r="C33" s="396">
        <v>0</v>
      </c>
      <c r="D33" s="392">
        <v>65177000</v>
      </c>
      <c r="E33" s="384">
        <v>1</v>
      </c>
      <c r="F33" s="392"/>
      <c r="G33" s="374">
        <v>1</v>
      </c>
      <c r="H33" s="392"/>
      <c r="I33" s="374">
        <v>1</v>
      </c>
      <c r="J33" s="392"/>
      <c r="K33" s="374">
        <v>1</v>
      </c>
      <c r="L33" s="392"/>
      <c r="M33" s="387">
        <v>1</v>
      </c>
      <c r="N33" s="392"/>
      <c r="O33" s="370"/>
      <c r="P33" s="370"/>
      <c r="Q33" s="370"/>
      <c r="R33" s="373"/>
      <c r="S33" s="370"/>
      <c r="T33" s="370"/>
      <c r="U33" s="373"/>
      <c r="V33" s="370"/>
      <c r="W33" s="370"/>
      <c r="X33" s="373"/>
      <c r="Y33" s="370"/>
      <c r="Z33" s="370"/>
      <c r="AA33" s="373"/>
      <c r="AB33" s="370"/>
      <c r="AC33" s="370"/>
      <c r="AD33" s="373"/>
      <c r="AE33" s="371"/>
      <c r="AF33" s="372"/>
      <c r="AG33" s="200"/>
      <c r="AH33" s="200"/>
      <c r="AI33" s="200"/>
      <c r="AJ33" s="200"/>
      <c r="AK33" s="200"/>
      <c r="AL33" s="200"/>
      <c r="AM33" s="200"/>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row>
    <row r="34" spans="1:62" s="99" customFormat="1" ht="15.75" customHeight="1" x14ac:dyDescent="0.25">
      <c r="A34" s="809"/>
      <c r="B34" s="380" t="s">
        <v>476</v>
      </c>
      <c r="C34" s="396">
        <v>0</v>
      </c>
      <c r="D34" s="392">
        <v>65177000</v>
      </c>
      <c r="E34" s="384">
        <v>1</v>
      </c>
      <c r="F34" s="392"/>
      <c r="G34" s="374">
        <v>1</v>
      </c>
      <c r="H34" s="392"/>
      <c r="I34" s="374">
        <v>1</v>
      </c>
      <c r="J34" s="392"/>
      <c r="K34" s="374">
        <v>1</v>
      </c>
      <c r="L34" s="392"/>
      <c r="M34" s="387">
        <v>1</v>
      </c>
      <c r="N34" s="392"/>
      <c r="O34" s="370"/>
      <c r="P34" s="370"/>
      <c r="Q34" s="370"/>
      <c r="R34" s="373"/>
      <c r="S34" s="370"/>
      <c r="T34" s="370"/>
      <c r="U34" s="373"/>
      <c r="V34" s="370"/>
      <c r="W34" s="370"/>
      <c r="X34" s="373"/>
      <c r="Y34" s="370"/>
      <c r="Z34" s="370"/>
      <c r="AA34" s="373"/>
      <c r="AB34" s="370"/>
      <c r="AC34" s="370"/>
      <c r="AD34" s="373"/>
      <c r="AE34" s="371"/>
      <c r="AF34" s="372"/>
      <c r="AG34" s="200"/>
      <c r="AH34" s="200"/>
      <c r="AI34" s="200"/>
      <c r="AJ34" s="200"/>
      <c r="AK34" s="200"/>
      <c r="AL34" s="200"/>
      <c r="AM34" s="200"/>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row>
    <row r="35" spans="1:62" s="99" customFormat="1" ht="15.75" customHeight="1" x14ac:dyDescent="0.25">
      <c r="A35" s="809"/>
      <c r="B35" s="380" t="s">
        <v>477</v>
      </c>
      <c r="C35" s="396">
        <v>0</v>
      </c>
      <c r="D35" s="392">
        <v>65177000</v>
      </c>
      <c r="E35" s="384">
        <v>1</v>
      </c>
      <c r="F35" s="392"/>
      <c r="G35" s="374">
        <v>1</v>
      </c>
      <c r="H35" s="392"/>
      <c r="I35" s="374">
        <v>1</v>
      </c>
      <c r="J35" s="392"/>
      <c r="K35" s="374">
        <v>1</v>
      </c>
      <c r="L35" s="392"/>
      <c r="M35" s="387">
        <v>1</v>
      </c>
      <c r="N35" s="392"/>
      <c r="O35" s="370"/>
      <c r="P35" s="370"/>
      <c r="Q35" s="370"/>
      <c r="R35" s="373"/>
      <c r="S35" s="370"/>
      <c r="T35" s="370"/>
      <c r="U35" s="373"/>
      <c r="V35" s="370"/>
      <c r="W35" s="370"/>
      <c r="X35" s="373"/>
      <c r="Y35" s="370"/>
      <c r="Z35" s="370"/>
      <c r="AA35" s="373"/>
      <c r="AB35" s="370"/>
      <c r="AC35" s="370"/>
      <c r="AD35" s="373"/>
      <c r="AE35" s="371"/>
      <c r="AF35" s="372"/>
      <c r="AG35" s="200"/>
      <c r="AH35" s="200"/>
      <c r="AI35" s="200"/>
      <c r="AJ35" s="200"/>
      <c r="AK35" s="200"/>
      <c r="AL35" s="200"/>
      <c r="AM35" s="200"/>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row>
    <row r="36" spans="1:62" s="99" customFormat="1" ht="15.75" customHeight="1" x14ac:dyDescent="0.25">
      <c r="A36" s="809"/>
      <c r="B36" s="380" t="s">
        <v>478</v>
      </c>
      <c r="C36" s="396">
        <v>0</v>
      </c>
      <c r="D36" s="392">
        <v>65177000</v>
      </c>
      <c r="E36" s="384">
        <v>1</v>
      </c>
      <c r="F36" s="392"/>
      <c r="G36" s="374">
        <v>1</v>
      </c>
      <c r="H36" s="392"/>
      <c r="I36" s="374">
        <v>1</v>
      </c>
      <c r="J36" s="392"/>
      <c r="K36" s="374">
        <v>1</v>
      </c>
      <c r="L36" s="392"/>
      <c r="M36" s="387">
        <v>1</v>
      </c>
      <c r="N36" s="392"/>
      <c r="O36" s="370"/>
      <c r="P36" s="370"/>
      <c r="Q36" s="370"/>
      <c r="R36" s="373"/>
      <c r="S36" s="370"/>
      <c r="T36" s="370"/>
      <c r="U36" s="373"/>
      <c r="V36" s="370"/>
      <c r="W36" s="370"/>
      <c r="X36" s="373"/>
      <c r="Y36" s="370"/>
      <c r="Z36" s="370"/>
      <c r="AA36" s="373"/>
      <c r="AB36" s="370"/>
      <c r="AC36" s="370"/>
      <c r="AD36" s="373"/>
      <c r="AE36" s="371"/>
      <c r="AF36" s="372"/>
      <c r="AG36" s="200"/>
      <c r="AH36" s="200"/>
      <c r="AI36" s="200"/>
      <c r="AJ36" s="200"/>
      <c r="AK36" s="200"/>
      <c r="AL36" s="200"/>
      <c r="AM36" s="200"/>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row>
    <row r="37" spans="1:62" s="99" customFormat="1" ht="15.75" customHeight="1" x14ac:dyDescent="0.25">
      <c r="A37" s="809"/>
      <c r="B37" s="380" t="s">
        <v>479</v>
      </c>
      <c r="C37" s="396">
        <v>0</v>
      </c>
      <c r="D37" s="392">
        <v>65177000</v>
      </c>
      <c r="E37" s="384">
        <v>1</v>
      </c>
      <c r="F37" s="392"/>
      <c r="G37" s="374">
        <v>1</v>
      </c>
      <c r="H37" s="392"/>
      <c r="I37" s="374">
        <v>1</v>
      </c>
      <c r="J37" s="392"/>
      <c r="K37" s="374">
        <v>1</v>
      </c>
      <c r="L37" s="392"/>
      <c r="M37" s="387">
        <v>1</v>
      </c>
      <c r="N37" s="392"/>
      <c r="O37" s="370"/>
      <c r="P37" s="370"/>
      <c r="Q37" s="370"/>
      <c r="R37" s="373"/>
      <c r="S37" s="370"/>
      <c r="T37" s="370"/>
      <c r="U37" s="373"/>
      <c r="V37" s="370"/>
      <c r="W37" s="370"/>
      <c r="X37" s="373"/>
      <c r="Y37" s="370"/>
      <c r="Z37" s="370"/>
      <c r="AA37" s="373"/>
      <c r="AB37" s="370"/>
      <c r="AC37" s="370"/>
      <c r="AD37" s="373"/>
      <c r="AE37" s="371"/>
      <c r="AF37" s="372"/>
      <c r="AG37" s="200"/>
      <c r="AH37" s="200"/>
      <c r="AI37" s="200"/>
      <c r="AJ37" s="200"/>
      <c r="AK37" s="200"/>
      <c r="AL37" s="200"/>
      <c r="AM37" s="200"/>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row>
    <row r="38" spans="1:62" s="99" customFormat="1" ht="15.75" customHeight="1" x14ac:dyDescent="0.25">
      <c r="A38" s="809"/>
      <c r="B38" s="380" t="s">
        <v>480</v>
      </c>
      <c r="C38" s="396">
        <v>0</v>
      </c>
      <c r="D38" s="392">
        <v>65177000</v>
      </c>
      <c r="E38" s="384">
        <v>1</v>
      </c>
      <c r="F38" s="392"/>
      <c r="G38" s="374">
        <v>1</v>
      </c>
      <c r="H38" s="392"/>
      <c r="I38" s="374">
        <v>1</v>
      </c>
      <c r="J38" s="392"/>
      <c r="K38" s="374">
        <v>1</v>
      </c>
      <c r="L38" s="392"/>
      <c r="M38" s="387">
        <v>1</v>
      </c>
      <c r="N38" s="392"/>
      <c r="O38" s="370"/>
      <c r="P38" s="370"/>
      <c r="Q38" s="370"/>
      <c r="R38" s="373"/>
      <c r="S38" s="370"/>
      <c r="T38" s="370"/>
      <c r="U38" s="373"/>
      <c r="V38" s="370"/>
      <c r="W38" s="370"/>
      <c r="X38" s="373"/>
      <c r="Y38" s="370"/>
      <c r="Z38" s="370"/>
      <c r="AA38" s="373"/>
      <c r="AB38" s="370"/>
      <c r="AC38" s="370"/>
      <c r="AD38" s="373"/>
      <c r="AE38" s="371"/>
      <c r="AF38" s="372"/>
      <c r="AG38" s="200"/>
      <c r="AH38" s="200"/>
      <c r="AI38" s="200"/>
      <c r="AJ38" s="200"/>
      <c r="AK38" s="200"/>
      <c r="AL38" s="200"/>
      <c r="AM38" s="200"/>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row>
    <row r="39" spans="1:62" s="99" customFormat="1" ht="15.75" customHeight="1" x14ac:dyDescent="0.25">
      <c r="A39" s="809"/>
      <c r="B39" s="380" t="s">
        <v>481</v>
      </c>
      <c r="C39" s="396">
        <v>0</v>
      </c>
      <c r="D39" s="392">
        <v>65177000</v>
      </c>
      <c r="E39" s="384">
        <v>1</v>
      </c>
      <c r="F39" s="392"/>
      <c r="G39" s="374">
        <v>1</v>
      </c>
      <c r="H39" s="392"/>
      <c r="I39" s="374">
        <v>1</v>
      </c>
      <c r="J39" s="392"/>
      <c r="K39" s="374">
        <v>1</v>
      </c>
      <c r="L39" s="392"/>
      <c r="M39" s="387">
        <v>1</v>
      </c>
      <c r="N39" s="392"/>
      <c r="O39" s="370"/>
      <c r="P39" s="370"/>
      <c r="Q39" s="370"/>
      <c r="R39" s="373"/>
      <c r="S39" s="370"/>
      <c r="T39" s="370"/>
      <c r="U39" s="373"/>
      <c r="V39" s="370"/>
      <c r="W39" s="370"/>
      <c r="X39" s="373"/>
      <c r="Y39" s="370"/>
      <c r="Z39" s="370"/>
      <c r="AA39" s="373"/>
      <c r="AB39" s="370"/>
      <c r="AC39" s="370"/>
      <c r="AD39" s="373"/>
      <c r="AE39" s="371"/>
      <c r="AF39" s="372"/>
      <c r="AG39" s="200"/>
      <c r="AH39" s="200"/>
      <c r="AI39" s="200"/>
      <c r="AJ39" s="200"/>
      <c r="AK39" s="200"/>
      <c r="AL39" s="200"/>
      <c r="AM39" s="200"/>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row>
    <row r="40" spans="1:62" s="99" customFormat="1" ht="15.75" customHeight="1" x14ac:dyDescent="0.25">
      <c r="A40" s="809"/>
      <c r="B40" s="380" t="s">
        <v>482</v>
      </c>
      <c r="C40" s="396">
        <v>0</v>
      </c>
      <c r="D40" s="392">
        <v>65177000</v>
      </c>
      <c r="E40" s="384">
        <v>1</v>
      </c>
      <c r="F40" s="392"/>
      <c r="G40" s="374">
        <v>1</v>
      </c>
      <c r="H40" s="392"/>
      <c r="I40" s="374">
        <v>1</v>
      </c>
      <c r="J40" s="392"/>
      <c r="K40" s="374">
        <v>1</v>
      </c>
      <c r="L40" s="392"/>
      <c r="M40" s="387">
        <v>1</v>
      </c>
      <c r="N40" s="392"/>
      <c r="O40" s="370"/>
      <c r="P40" s="370"/>
      <c r="Q40" s="370"/>
      <c r="R40" s="373"/>
      <c r="S40" s="370"/>
      <c r="T40" s="370"/>
      <c r="U40" s="373"/>
      <c r="V40" s="370"/>
      <c r="W40" s="370"/>
      <c r="X40" s="373"/>
      <c r="Y40" s="370"/>
      <c r="Z40" s="370"/>
      <c r="AA40" s="373"/>
      <c r="AB40" s="370"/>
      <c r="AC40" s="370"/>
      <c r="AD40" s="373"/>
      <c r="AE40" s="371"/>
      <c r="AF40" s="372"/>
      <c r="AG40" s="200"/>
      <c r="AH40" s="200"/>
      <c r="AI40" s="200"/>
      <c r="AJ40" s="200"/>
      <c r="AK40" s="200"/>
      <c r="AL40" s="200"/>
      <c r="AM40" s="200"/>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row>
    <row r="41" spans="1:62" s="99" customFormat="1" ht="15.75" customHeight="1" x14ac:dyDescent="0.25">
      <c r="A41" s="809"/>
      <c r="B41" s="380" t="s">
        <v>483</v>
      </c>
      <c r="C41" s="396">
        <v>0</v>
      </c>
      <c r="D41" s="392">
        <v>65177000</v>
      </c>
      <c r="E41" s="384">
        <v>1</v>
      </c>
      <c r="F41" s="392"/>
      <c r="G41" s="374">
        <v>1</v>
      </c>
      <c r="H41" s="392"/>
      <c r="I41" s="374">
        <v>1</v>
      </c>
      <c r="J41" s="392"/>
      <c r="K41" s="374">
        <v>1</v>
      </c>
      <c r="L41" s="392"/>
      <c r="M41" s="387">
        <v>1</v>
      </c>
      <c r="N41" s="392"/>
      <c r="O41" s="370"/>
      <c r="P41" s="370"/>
      <c r="Q41" s="370"/>
      <c r="R41" s="373"/>
      <c r="S41" s="370"/>
      <c r="T41" s="370"/>
      <c r="U41" s="373"/>
      <c r="V41" s="370"/>
      <c r="W41" s="370"/>
      <c r="X41" s="373"/>
      <c r="Y41" s="370"/>
      <c r="Z41" s="370"/>
      <c r="AA41" s="373"/>
      <c r="AB41" s="370"/>
      <c r="AC41" s="370"/>
      <c r="AD41" s="373"/>
      <c r="AE41" s="371"/>
      <c r="AF41" s="372"/>
      <c r="AG41" s="200"/>
      <c r="AH41" s="200"/>
      <c r="AI41" s="200"/>
      <c r="AJ41" s="200"/>
      <c r="AK41" s="200"/>
      <c r="AL41" s="200"/>
      <c r="AM41" s="200"/>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row>
    <row r="42" spans="1:62" s="99" customFormat="1" ht="15.75" customHeight="1" x14ac:dyDescent="0.25">
      <c r="A42" s="809"/>
      <c r="B42" s="380" t="s">
        <v>484</v>
      </c>
      <c r="C42" s="396">
        <v>0</v>
      </c>
      <c r="D42" s="392">
        <v>65177000</v>
      </c>
      <c r="E42" s="384">
        <v>1</v>
      </c>
      <c r="F42" s="392"/>
      <c r="G42" s="374">
        <v>1</v>
      </c>
      <c r="H42" s="392"/>
      <c r="I42" s="374">
        <v>1</v>
      </c>
      <c r="J42" s="392"/>
      <c r="K42" s="374">
        <v>1</v>
      </c>
      <c r="L42" s="392"/>
      <c r="M42" s="387">
        <v>1</v>
      </c>
      <c r="N42" s="392"/>
      <c r="O42" s="370"/>
      <c r="P42" s="370"/>
      <c r="Q42" s="370"/>
      <c r="R42" s="373"/>
      <c r="S42" s="370"/>
      <c r="T42" s="370"/>
      <c r="U42" s="373"/>
      <c r="V42" s="370"/>
      <c r="W42" s="370"/>
      <c r="X42" s="373"/>
      <c r="Y42" s="370"/>
      <c r="Z42" s="370"/>
      <c r="AA42" s="373"/>
      <c r="AB42" s="370"/>
      <c r="AC42" s="370"/>
      <c r="AD42" s="373"/>
      <c r="AE42" s="371"/>
      <c r="AF42" s="372"/>
      <c r="AG42" s="200"/>
      <c r="AH42" s="200"/>
      <c r="AI42" s="200"/>
      <c r="AJ42" s="200"/>
      <c r="AK42" s="200"/>
      <c r="AL42" s="200"/>
      <c r="AM42" s="200"/>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row>
    <row r="43" spans="1:62" s="99" customFormat="1" ht="15.75" customHeight="1" x14ac:dyDescent="0.25">
      <c r="A43" s="809"/>
      <c r="B43" s="381" t="s">
        <v>485</v>
      </c>
      <c r="C43" s="397">
        <v>0</v>
      </c>
      <c r="D43" s="393">
        <v>65177000</v>
      </c>
      <c r="E43" s="385">
        <v>1</v>
      </c>
      <c r="F43" s="393"/>
      <c r="G43" s="378">
        <v>1</v>
      </c>
      <c r="H43" s="393"/>
      <c r="I43" s="378">
        <v>1</v>
      </c>
      <c r="J43" s="393"/>
      <c r="K43" s="378">
        <v>1</v>
      </c>
      <c r="L43" s="393"/>
      <c r="M43" s="389">
        <v>1</v>
      </c>
      <c r="N43" s="393"/>
      <c r="O43" s="370"/>
      <c r="P43" s="370"/>
      <c r="Q43" s="370"/>
      <c r="R43" s="373"/>
      <c r="S43" s="370"/>
      <c r="T43" s="370"/>
      <c r="U43" s="373"/>
      <c r="V43" s="370"/>
      <c r="W43" s="370"/>
      <c r="X43" s="373"/>
      <c r="Y43" s="370"/>
      <c r="Z43" s="370"/>
      <c r="AA43" s="373"/>
      <c r="AB43" s="370"/>
      <c r="AC43" s="370"/>
      <c r="AD43" s="373"/>
      <c r="AE43" s="371"/>
      <c r="AF43" s="372"/>
      <c r="AG43" s="200"/>
      <c r="AH43" s="200"/>
      <c r="AI43" s="200"/>
      <c r="AJ43" s="200"/>
      <c r="AK43" s="200"/>
      <c r="AL43" s="200"/>
      <c r="AM43" s="200"/>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row>
    <row r="44" spans="1:62" s="99" customFormat="1" ht="29.25" customHeight="1" x14ac:dyDescent="0.25">
      <c r="A44" s="769"/>
      <c r="B44" s="382" t="s">
        <v>93</v>
      </c>
      <c r="C44" s="398">
        <f>SUM(C24:C43)</f>
        <v>0</v>
      </c>
      <c r="D44" s="394">
        <f>SUM(D24:D43)</f>
        <v>1303540000</v>
      </c>
      <c r="E44" s="377">
        <f>SUM(E24:E43)</f>
        <v>20</v>
      </c>
      <c r="F44" s="394"/>
      <c r="G44" s="376">
        <f>SUM(G24:G43)</f>
        <v>20</v>
      </c>
      <c r="H44" s="394"/>
      <c r="I44" s="376">
        <f>SUM(I24:I43)</f>
        <v>20</v>
      </c>
      <c r="J44" s="394"/>
      <c r="K44" s="376">
        <f>SUM(K24:K43)</f>
        <v>20</v>
      </c>
      <c r="L44" s="394"/>
      <c r="M44" s="390">
        <f>SUM(M24:M43)</f>
        <v>20</v>
      </c>
      <c r="N44" s="394"/>
      <c r="O44" s="217"/>
      <c r="P44" s="217"/>
      <c r="Q44" s="217"/>
      <c r="R44" s="215"/>
      <c r="S44" s="217"/>
      <c r="T44" s="217"/>
      <c r="U44" s="215"/>
      <c r="V44" s="217"/>
      <c r="W44" s="217"/>
      <c r="X44" s="215"/>
      <c r="Y44" s="217"/>
      <c r="Z44" s="217"/>
      <c r="AA44" s="215"/>
      <c r="AB44" s="217"/>
      <c r="AC44" s="217"/>
      <c r="AD44" s="215"/>
      <c r="AE44" s="275"/>
      <c r="AF44" s="220"/>
      <c r="AG44" s="200"/>
      <c r="AH44" s="200"/>
      <c r="AI44" s="200"/>
      <c r="AJ44" s="200"/>
      <c r="AK44" s="200"/>
      <c r="AL44" s="200"/>
      <c r="AM44" s="200"/>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row>
    <row r="45" spans="1:62" s="68" customFormat="1" ht="24" customHeight="1" x14ac:dyDescent="0.25">
      <c r="K45" s="169"/>
      <c r="L45" s="169"/>
      <c r="M45" s="169"/>
      <c r="N45" s="169"/>
      <c r="O45" s="169"/>
      <c r="AG45" s="200"/>
      <c r="AH45" s="200"/>
      <c r="AI45" s="200"/>
      <c r="AJ45" s="200"/>
      <c r="AK45" s="200"/>
      <c r="AL45" s="200"/>
      <c r="AM45" s="200"/>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row>
    <row r="46" spans="1:62" s="68" customFormat="1" ht="24" customHeight="1" thickBot="1" x14ac:dyDescent="0.3">
      <c r="A46" s="563" t="s">
        <v>486</v>
      </c>
      <c r="B46" s="766" t="s">
        <v>463</v>
      </c>
      <c r="C46" s="684" t="s">
        <v>99</v>
      </c>
      <c r="D46" s="776"/>
      <c r="E46" s="776"/>
      <c r="F46" s="776"/>
      <c r="G46" s="776"/>
      <c r="H46" s="776"/>
      <c r="I46" s="776"/>
      <c r="J46" s="776"/>
      <c r="K46" s="776"/>
      <c r="L46" s="776"/>
      <c r="M46" s="776"/>
      <c r="N46" s="685"/>
      <c r="O46" s="779" t="s">
        <v>239</v>
      </c>
      <c r="P46" s="780"/>
      <c r="Q46" s="780"/>
      <c r="R46" s="780"/>
      <c r="S46" s="780"/>
      <c r="T46" s="780"/>
      <c r="U46" s="780"/>
      <c r="V46" s="780"/>
      <c r="W46" s="780"/>
      <c r="X46" s="780"/>
      <c r="Y46" s="780"/>
      <c r="Z46" s="780"/>
      <c r="AA46" s="780"/>
      <c r="AB46" s="780"/>
      <c r="AC46" s="780"/>
      <c r="AD46" s="780"/>
      <c r="AE46" s="780"/>
      <c r="AF46" s="781"/>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row>
    <row r="47" spans="1:62" s="68" customFormat="1" ht="24" customHeight="1" thickBot="1" x14ac:dyDescent="0.3">
      <c r="A47" s="765"/>
      <c r="B47" s="767"/>
      <c r="C47" s="684" t="s">
        <v>249</v>
      </c>
      <c r="D47" s="685"/>
      <c r="E47" s="684" t="s">
        <v>250</v>
      </c>
      <c r="F47" s="685"/>
      <c r="G47" s="684" t="s">
        <v>251</v>
      </c>
      <c r="H47" s="685"/>
      <c r="I47" s="684" t="s">
        <v>252</v>
      </c>
      <c r="J47" s="685"/>
      <c r="K47" s="684" t="s">
        <v>458</v>
      </c>
      <c r="L47" s="685"/>
      <c r="M47" s="684" t="s">
        <v>254</v>
      </c>
      <c r="N47" s="685"/>
      <c r="O47" s="779" t="s">
        <v>249</v>
      </c>
      <c r="P47" s="780"/>
      <c r="Q47" s="781"/>
      <c r="R47" s="779" t="s">
        <v>250</v>
      </c>
      <c r="S47" s="780"/>
      <c r="T47" s="781"/>
      <c r="U47" s="779" t="s">
        <v>251</v>
      </c>
      <c r="V47" s="780"/>
      <c r="W47" s="781"/>
      <c r="X47" s="779" t="s">
        <v>252</v>
      </c>
      <c r="Y47" s="780"/>
      <c r="Z47" s="781"/>
      <c r="AA47" s="779" t="s">
        <v>458</v>
      </c>
      <c r="AB47" s="780"/>
      <c r="AC47" s="781"/>
      <c r="AD47" s="779" t="s">
        <v>254</v>
      </c>
      <c r="AE47" s="780"/>
      <c r="AF47" s="781"/>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row>
    <row r="48" spans="1:62" s="68" customFormat="1" ht="29.25" customHeight="1" x14ac:dyDescent="0.25">
      <c r="A48" s="765"/>
      <c r="B48" s="768"/>
      <c r="C48" s="221" t="s">
        <v>100</v>
      </c>
      <c r="D48" s="203" t="s">
        <v>464</v>
      </c>
      <c r="E48" s="221" t="s">
        <v>100</v>
      </c>
      <c r="F48" s="203" t="s">
        <v>464</v>
      </c>
      <c r="G48" s="221" t="s">
        <v>100</v>
      </c>
      <c r="H48" s="203" t="s">
        <v>464</v>
      </c>
      <c r="I48" s="221" t="s">
        <v>100</v>
      </c>
      <c r="J48" s="203" t="s">
        <v>464</v>
      </c>
      <c r="K48" s="221" t="s">
        <v>100</v>
      </c>
      <c r="L48" s="203" t="s">
        <v>464</v>
      </c>
      <c r="M48" s="221" t="s">
        <v>100</v>
      </c>
      <c r="N48" s="203" t="s">
        <v>464</v>
      </c>
      <c r="O48" s="206" t="s">
        <v>100</v>
      </c>
      <c r="P48" s="206" t="s">
        <v>465</v>
      </c>
      <c r="Q48" s="206" t="s">
        <v>226</v>
      </c>
      <c r="R48" s="206" t="s">
        <v>100</v>
      </c>
      <c r="S48" s="206" t="s">
        <v>465</v>
      </c>
      <c r="T48" s="206" t="s">
        <v>226</v>
      </c>
      <c r="U48" s="206" t="s">
        <v>100</v>
      </c>
      <c r="V48" s="206" t="s">
        <v>465</v>
      </c>
      <c r="W48" s="206" t="s">
        <v>226</v>
      </c>
      <c r="X48" s="206" t="s">
        <v>100</v>
      </c>
      <c r="Y48" s="206" t="s">
        <v>465</v>
      </c>
      <c r="Z48" s="206" t="s">
        <v>226</v>
      </c>
      <c r="AA48" s="206" t="s">
        <v>100</v>
      </c>
      <c r="AB48" s="206" t="s">
        <v>465</v>
      </c>
      <c r="AC48" s="206" t="s">
        <v>226</v>
      </c>
      <c r="AD48" s="206" t="s">
        <v>100</v>
      </c>
      <c r="AE48" s="206" t="s">
        <v>465</v>
      </c>
      <c r="AF48" s="206" t="s">
        <v>226</v>
      </c>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row>
    <row r="49" spans="1:62" s="68" customFormat="1" ht="16.5" x14ac:dyDescent="0.25">
      <c r="A49" s="765"/>
      <c r="B49" s="379" t="s">
        <v>466</v>
      </c>
      <c r="C49" s="395">
        <v>1</v>
      </c>
      <c r="D49" s="391"/>
      <c r="E49" s="383">
        <v>1</v>
      </c>
      <c r="F49" s="391"/>
      <c r="G49" s="375">
        <v>1</v>
      </c>
      <c r="H49" s="391"/>
      <c r="I49" s="375">
        <v>1</v>
      </c>
      <c r="J49" s="391"/>
      <c r="K49" s="375">
        <v>1</v>
      </c>
      <c r="L49" s="391"/>
      <c r="M49" s="388">
        <v>1</v>
      </c>
      <c r="N49" s="391"/>
      <c r="O49" s="147"/>
      <c r="P49" s="216"/>
      <c r="Q49" s="219"/>
      <c r="R49" s="147"/>
      <c r="S49" s="216"/>
      <c r="T49" s="219"/>
      <c r="U49" s="147"/>
      <c r="V49" s="216"/>
      <c r="W49" s="219"/>
      <c r="X49" s="147"/>
      <c r="Y49" s="216"/>
      <c r="Z49" s="219"/>
      <c r="AA49" s="147"/>
      <c r="AB49" s="216"/>
      <c r="AC49" s="219"/>
      <c r="AD49" s="147"/>
      <c r="AE49" s="274"/>
      <c r="AF49" s="21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row>
    <row r="50" spans="1:62" s="68" customFormat="1" ht="16.5" x14ac:dyDescent="0.25">
      <c r="A50" s="765"/>
      <c r="B50" s="380" t="s">
        <v>467</v>
      </c>
      <c r="C50" s="396">
        <v>1</v>
      </c>
      <c r="D50" s="392"/>
      <c r="E50" s="384">
        <v>1</v>
      </c>
      <c r="F50" s="392"/>
      <c r="G50" s="374">
        <v>1</v>
      </c>
      <c r="H50" s="392"/>
      <c r="I50" s="374">
        <v>1</v>
      </c>
      <c r="J50" s="392"/>
      <c r="K50" s="374">
        <v>1</v>
      </c>
      <c r="L50" s="392"/>
      <c r="M50" s="387">
        <v>1</v>
      </c>
      <c r="N50" s="392"/>
      <c r="O50" s="147"/>
      <c r="P50" s="216"/>
      <c r="Q50" s="219"/>
      <c r="R50" s="147"/>
      <c r="S50" s="216"/>
      <c r="T50" s="219"/>
      <c r="U50" s="147"/>
      <c r="V50" s="216"/>
      <c r="W50" s="219"/>
      <c r="X50" s="147"/>
      <c r="Y50" s="216"/>
      <c r="Z50" s="219"/>
      <c r="AA50" s="147"/>
      <c r="AB50" s="216"/>
      <c r="AC50" s="219"/>
      <c r="AD50" s="147"/>
      <c r="AE50" s="274"/>
      <c r="AF50" s="21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row>
    <row r="51" spans="1:62" s="68" customFormat="1" ht="16.5" x14ac:dyDescent="0.25">
      <c r="A51" s="765"/>
      <c r="B51" s="380" t="s">
        <v>468</v>
      </c>
      <c r="C51" s="396">
        <v>1</v>
      </c>
      <c r="D51" s="392"/>
      <c r="E51" s="384">
        <v>1</v>
      </c>
      <c r="F51" s="392"/>
      <c r="G51" s="374">
        <v>1</v>
      </c>
      <c r="H51" s="392"/>
      <c r="I51" s="374">
        <v>1</v>
      </c>
      <c r="J51" s="392"/>
      <c r="K51" s="374">
        <v>1</v>
      </c>
      <c r="L51" s="392"/>
      <c r="M51" s="387">
        <v>1</v>
      </c>
      <c r="N51" s="392"/>
      <c r="O51" s="147"/>
      <c r="P51" s="216"/>
      <c r="Q51" s="219"/>
      <c r="R51" s="147"/>
      <c r="S51" s="216"/>
      <c r="T51" s="219"/>
      <c r="U51" s="147"/>
      <c r="V51" s="216"/>
      <c r="W51" s="219"/>
      <c r="X51" s="147"/>
      <c r="Y51" s="216"/>
      <c r="Z51" s="219"/>
      <c r="AA51" s="147"/>
      <c r="AB51" s="216"/>
      <c r="AC51" s="219"/>
      <c r="AD51" s="147"/>
      <c r="AE51" s="274"/>
      <c r="AF51" s="21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row>
    <row r="52" spans="1:62" s="68" customFormat="1" ht="16.5" x14ac:dyDescent="0.25">
      <c r="A52" s="765"/>
      <c r="B52" s="380" t="s">
        <v>469</v>
      </c>
      <c r="C52" s="396">
        <v>1</v>
      </c>
      <c r="D52" s="392"/>
      <c r="E52" s="384">
        <v>1</v>
      </c>
      <c r="F52" s="392"/>
      <c r="G52" s="374">
        <v>1</v>
      </c>
      <c r="H52" s="392"/>
      <c r="I52" s="374">
        <v>1</v>
      </c>
      <c r="J52" s="392"/>
      <c r="K52" s="374">
        <v>1</v>
      </c>
      <c r="L52" s="392"/>
      <c r="M52" s="387">
        <v>1</v>
      </c>
      <c r="N52" s="392"/>
      <c r="O52" s="147"/>
      <c r="P52" s="216"/>
      <c r="Q52" s="219"/>
      <c r="R52" s="147"/>
      <c r="S52" s="216"/>
      <c r="T52" s="219"/>
      <c r="U52" s="147"/>
      <c r="V52" s="216"/>
      <c r="W52" s="219"/>
      <c r="X52" s="147"/>
      <c r="Y52" s="216"/>
      <c r="Z52" s="219"/>
      <c r="AA52" s="147"/>
      <c r="AB52" s="216"/>
      <c r="AC52" s="219"/>
      <c r="AD52" s="147"/>
      <c r="AE52" s="274"/>
      <c r="AF52" s="21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row>
    <row r="53" spans="1:62" s="68" customFormat="1" ht="16.5" x14ac:dyDescent="0.25">
      <c r="A53" s="765"/>
      <c r="B53" s="380" t="s">
        <v>470</v>
      </c>
      <c r="C53" s="396">
        <v>1</v>
      </c>
      <c r="D53" s="392"/>
      <c r="E53" s="384">
        <v>1</v>
      </c>
      <c r="F53" s="392"/>
      <c r="G53" s="374">
        <v>1</v>
      </c>
      <c r="H53" s="392"/>
      <c r="I53" s="374">
        <v>1</v>
      </c>
      <c r="J53" s="392"/>
      <c r="K53" s="374">
        <v>1</v>
      </c>
      <c r="L53" s="392"/>
      <c r="M53" s="387">
        <v>1</v>
      </c>
      <c r="N53" s="392"/>
      <c r="O53" s="147"/>
      <c r="P53" s="216"/>
      <c r="Q53" s="219"/>
      <c r="R53" s="147"/>
      <c r="S53" s="216"/>
      <c r="T53" s="219"/>
      <c r="U53" s="147"/>
      <c r="V53" s="216"/>
      <c r="W53" s="219"/>
      <c r="X53" s="147"/>
      <c r="Y53" s="216"/>
      <c r="Z53" s="219"/>
      <c r="AA53" s="147"/>
      <c r="AB53" s="216"/>
      <c r="AC53" s="219"/>
      <c r="AD53" s="147"/>
      <c r="AE53" s="274"/>
      <c r="AF53" s="21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row>
    <row r="54" spans="1:62" s="68" customFormat="1" ht="16.5" x14ac:dyDescent="0.25">
      <c r="A54" s="765"/>
      <c r="B54" s="380" t="s">
        <v>471</v>
      </c>
      <c r="C54" s="396">
        <v>1</v>
      </c>
      <c r="D54" s="392"/>
      <c r="E54" s="384">
        <v>1</v>
      </c>
      <c r="F54" s="392"/>
      <c r="G54" s="374">
        <v>1</v>
      </c>
      <c r="H54" s="392"/>
      <c r="I54" s="374">
        <v>1</v>
      </c>
      <c r="J54" s="392"/>
      <c r="K54" s="374">
        <v>1</v>
      </c>
      <c r="L54" s="392"/>
      <c r="M54" s="387">
        <v>1</v>
      </c>
      <c r="N54" s="392"/>
      <c r="O54" s="147"/>
      <c r="P54" s="216"/>
      <c r="Q54" s="219"/>
      <c r="R54" s="147"/>
      <c r="S54" s="216"/>
      <c r="T54" s="219"/>
      <c r="U54" s="147"/>
      <c r="V54" s="216"/>
      <c r="W54" s="219"/>
      <c r="X54" s="147"/>
      <c r="Y54" s="216"/>
      <c r="Z54" s="219"/>
      <c r="AA54" s="147"/>
      <c r="AB54" s="216"/>
      <c r="AC54" s="219"/>
      <c r="AD54" s="147"/>
      <c r="AE54" s="274"/>
      <c r="AF54" s="21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row>
    <row r="55" spans="1:62" s="68" customFormat="1" ht="16.5" x14ac:dyDescent="0.25">
      <c r="A55" s="765"/>
      <c r="B55" s="380" t="s">
        <v>472</v>
      </c>
      <c r="C55" s="396">
        <v>1</v>
      </c>
      <c r="D55" s="392"/>
      <c r="E55" s="384">
        <v>1</v>
      </c>
      <c r="F55" s="392"/>
      <c r="G55" s="374">
        <v>1</v>
      </c>
      <c r="H55" s="392"/>
      <c r="I55" s="374">
        <v>1</v>
      </c>
      <c r="J55" s="392"/>
      <c r="K55" s="374">
        <v>1</v>
      </c>
      <c r="L55" s="392"/>
      <c r="M55" s="387">
        <v>1</v>
      </c>
      <c r="N55" s="392"/>
      <c r="O55" s="147"/>
      <c r="P55" s="216"/>
      <c r="Q55" s="219"/>
      <c r="R55" s="147"/>
      <c r="S55" s="216"/>
      <c r="T55" s="219"/>
      <c r="U55" s="147"/>
      <c r="V55" s="216"/>
      <c r="W55" s="219"/>
      <c r="X55" s="147"/>
      <c r="Y55" s="216"/>
      <c r="Z55" s="219"/>
      <c r="AA55" s="147"/>
      <c r="AB55" s="216"/>
      <c r="AC55" s="219"/>
      <c r="AD55" s="147"/>
      <c r="AE55" s="274"/>
      <c r="AF55" s="21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row>
    <row r="56" spans="1:62" s="68" customFormat="1" ht="16.5" x14ac:dyDescent="0.25">
      <c r="A56" s="765"/>
      <c r="B56" s="380" t="s">
        <v>473</v>
      </c>
      <c r="C56" s="396">
        <v>1</v>
      </c>
      <c r="D56" s="392"/>
      <c r="E56" s="384">
        <v>1</v>
      </c>
      <c r="F56" s="392"/>
      <c r="G56" s="374">
        <v>1</v>
      </c>
      <c r="H56" s="392"/>
      <c r="I56" s="374">
        <v>1</v>
      </c>
      <c r="J56" s="392"/>
      <c r="K56" s="374">
        <v>1</v>
      </c>
      <c r="L56" s="392"/>
      <c r="M56" s="387">
        <v>1</v>
      </c>
      <c r="N56" s="392"/>
      <c r="O56" s="147"/>
      <c r="P56" s="216"/>
      <c r="Q56" s="219"/>
      <c r="R56" s="147"/>
      <c r="S56" s="216"/>
      <c r="T56" s="219"/>
      <c r="U56" s="147"/>
      <c r="V56" s="216"/>
      <c r="W56" s="219"/>
      <c r="X56" s="147"/>
      <c r="Y56" s="216"/>
      <c r="Z56" s="219"/>
      <c r="AA56" s="147"/>
      <c r="AB56" s="216"/>
      <c r="AC56" s="219"/>
      <c r="AD56" s="147"/>
      <c r="AE56" s="274"/>
      <c r="AF56" s="21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row>
    <row r="57" spans="1:62" s="68" customFormat="1" ht="16.5" x14ac:dyDescent="0.25">
      <c r="A57" s="765"/>
      <c r="B57" s="380" t="s">
        <v>474</v>
      </c>
      <c r="C57" s="396">
        <v>1</v>
      </c>
      <c r="D57" s="392"/>
      <c r="E57" s="384">
        <v>1</v>
      </c>
      <c r="F57" s="392"/>
      <c r="G57" s="374">
        <v>1</v>
      </c>
      <c r="H57" s="392"/>
      <c r="I57" s="374">
        <v>1</v>
      </c>
      <c r="J57" s="392"/>
      <c r="K57" s="374">
        <v>1</v>
      </c>
      <c r="L57" s="392"/>
      <c r="M57" s="387">
        <v>1</v>
      </c>
      <c r="N57" s="392"/>
      <c r="O57" s="147"/>
      <c r="P57" s="216"/>
      <c r="Q57" s="219"/>
      <c r="R57" s="147"/>
      <c r="S57" s="216"/>
      <c r="T57" s="219"/>
      <c r="U57" s="147"/>
      <c r="V57" s="216"/>
      <c r="W57" s="219"/>
      <c r="X57" s="147"/>
      <c r="Y57" s="216"/>
      <c r="Z57" s="219"/>
      <c r="AA57" s="147"/>
      <c r="AB57" s="216"/>
      <c r="AC57" s="219"/>
      <c r="AD57" s="147"/>
      <c r="AE57" s="274"/>
      <c r="AF57" s="21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row>
    <row r="58" spans="1:62" s="68" customFormat="1" ht="16.5" x14ac:dyDescent="0.25">
      <c r="A58" s="765"/>
      <c r="B58" s="380" t="s">
        <v>475</v>
      </c>
      <c r="C58" s="396">
        <v>1</v>
      </c>
      <c r="D58" s="392"/>
      <c r="E58" s="384">
        <v>1</v>
      </c>
      <c r="F58" s="392"/>
      <c r="G58" s="374">
        <v>1</v>
      </c>
      <c r="H58" s="392"/>
      <c r="I58" s="374">
        <v>1</v>
      </c>
      <c r="J58" s="392"/>
      <c r="K58" s="374">
        <v>1</v>
      </c>
      <c r="L58" s="392"/>
      <c r="M58" s="387">
        <v>1</v>
      </c>
      <c r="N58" s="392"/>
      <c r="O58" s="147"/>
      <c r="P58" s="216"/>
      <c r="Q58" s="219"/>
      <c r="R58" s="147"/>
      <c r="S58" s="216"/>
      <c r="T58" s="219"/>
      <c r="U58" s="147"/>
      <c r="V58" s="216"/>
      <c r="W58" s="219"/>
      <c r="X58" s="147"/>
      <c r="Y58" s="216"/>
      <c r="Z58" s="219"/>
      <c r="AA58" s="147"/>
      <c r="AB58" s="216"/>
      <c r="AC58" s="219"/>
      <c r="AD58" s="147"/>
      <c r="AE58" s="274"/>
      <c r="AF58" s="21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row>
    <row r="59" spans="1:62" s="68" customFormat="1" ht="16.5" x14ac:dyDescent="0.25">
      <c r="A59" s="765"/>
      <c r="B59" s="380" t="s">
        <v>476</v>
      </c>
      <c r="C59" s="396">
        <v>1</v>
      </c>
      <c r="D59" s="392"/>
      <c r="E59" s="384">
        <v>1</v>
      </c>
      <c r="F59" s="392"/>
      <c r="G59" s="374">
        <v>1</v>
      </c>
      <c r="H59" s="392"/>
      <c r="I59" s="374">
        <v>1</v>
      </c>
      <c r="J59" s="392"/>
      <c r="K59" s="374">
        <v>1</v>
      </c>
      <c r="L59" s="392"/>
      <c r="M59" s="387">
        <v>1</v>
      </c>
      <c r="N59" s="392"/>
      <c r="O59" s="147"/>
      <c r="P59" s="216"/>
      <c r="Q59" s="219"/>
      <c r="R59" s="147"/>
      <c r="S59" s="216"/>
      <c r="T59" s="219"/>
      <c r="U59" s="147"/>
      <c r="V59" s="216"/>
      <c r="W59" s="219"/>
      <c r="X59" s="147"/>
      <c r="Y59" s="216"/>
      <c r="Z59" s="219"/>
      <c r="AA59" s="147"/>
      <c r="AB59" s="216"/>
      <c r="AC59" s="219"/>
      <c r="AD59" s="147"/>
      <c r="AE59" s="274"/>
      <c r="AF59" s="219"/>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row>
    <row r="60" spans="1:62" s="68" customFormat="1" ht="16.5" x14ac:dyDescent="0.25">
      <c r="A60" s="765"/>
      <c r="B60" s="380" t="s">
        <v>477</v>
      </c>
      <c r="C60" s="396">
        <v>1</v>
      </c>
      <c r="D60" s="392"/>
      <c r="E60" s="384">
        <v>1</v>
      </c>
      <c r="F60" s="392"/>
      <c r="G60" s="374">
        <v>1</v>
      </c>
      <c r="H60" s="392"/>
      <c r="I60" s="374">
        <v>1</v>
      </c>
      <c r="J60" s="392"/>
      <c r="K60" s="374">
        <v>1</v>
      </c>
      <c r="L60" s="392"/>
      <c r="M60" s="387">
        <v>1</v>
      </c>
      <c r="N60" s="392"/>
      <c r="O60" s="147"/>
      <c r="P60" s="216"/>
      <c r="Q60" s="219"/>
      <c r="R60" s="147"/>
      <c r="S60" s="216"/>
      <c r="T60" s="219"/>
      <c r="U60" s="147"/>
      <c r="V60" s="216"/>
      <c r="W60" s="219"/>
      <c r="X60" s="147"/>
      <c r="Y60" s="216"/>
      <c r="Z60" s="219"/>
      <c r="AA60" s="147"/>
      <c r="AB60" s="216"/>
      <c r="AC60" s="219"/>
      <c r="AD60" s="147"/>
      <c r="AE60" s="274"/>
      <c r="AF60" s="21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row>
    <row r="61" spans="1:62" s="68" customFormat="1" ht="16.5" x14ac:dyDescent="0.25">
      <c r="A61" s="765"/>
      <c r="B61" s="380" t="s">
        <v>478</v>
      </c>
      <c r="C61" s="396">
        <v>1</v>
      </c>
      <c r="D61" s="392"/>
      <c r="E61" s="384">
        <v>1</v>
      </c>
      <c r="F61" s="392"/>
      <c r="G61" s="374">
        <v>1</v>
      </c>
      <c r="H61" s="392"/>
      <c r="I61" s="374">
        <v>1</v>
      </c>
      <c r="J61" s="392"/>
      <c r="K61" s="374">
        <v>1</v>
      </c>
      <c r="L61" s="392"/>
      <c r="M61" s="387">
        <v>1</v>
      </c>
      <c r="N61" s="392"/>
      <c r="O61" s="147"/>
      <c r="P61" s="216"/>
      <c r="Q61" s="219"/>
      <c r="R61" s="147"/>
      <c r="S61" s="216"/>
      <c r="T61" s="219"/>
      <c r="U61" s="147"/>
      <c r="V61" s="216"/>
      <c r="W61" s="219"/>
      <c r="X61" s="147"/>
      <c r="Y61" s="216"/>
      <c r="Z61" s="219"/>
      <c r="AA61" s="147"/>
      <c r="AB61" s="216"/>
      <c r="AC61" s="219"/>
      <c r="AD61" s="147"/>
      <c r="AE61" s="274"/>
      <c r="AF61" s="21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row>
    <row r="62" spans="1:62" s="68" customFormat="1" ht="16.5" x14ac:dyDescent="0.25">
      <c r="A62" s="765"/>
      <c r="B62" s="380" t="s">
        <v>479</v>
      </c>
      <c r="C62" s="396">
        <v>1</v>
      </c>
      <c r="D62" s="392"/>
      <c r="E62" s="384">
        <v>1</v>
      </c>
      <c r="F62" s="392"/>
      <c r="G62" s="374">
        <v>1</v>
      </c>
      <c r="H62" s="392"/>
      <c r="I62" s="374">
        <v>1</v>
      </c>
      <c r="J62" s="392"/>
      <c r="K62" s="374">
        <v>1</v>
      </c>
      <c r="L62" s="392"/>
      <c r="M62" s="387">
        <v>1</v>
      </c>
      <c r="N62" s="392"/>
      <c r="O62" s="147"/>
      <c r="P62" s="216"/>
      <c r="Q62" s="219"/>
      <c r="R62" s="147"/>
      <c r="S62" s="216"/>
      <c r="T62" s="219"/>
      <c r="U62" s="147"/>
      <c r="V62" s="216"/>
      <c r="W62" s="219"/>
      <c r="X62" s="147"/>
      <c r="Y62" s="216"/>
      <c r="Z62" s="219"/>
      <c r="AA62" s="147"/>
      <c r="AB62" s="216"/>
      <c r="AC62" s="219"/>
      <c r="AD62" s="147"/>
      <c r="AE62" s="274"/>
      <c r="AF62" s="21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row>
    <row r="63" spans="1:62" s="68" customFormat="1" ht="16.5" x14ac:dyDescent="0.25">
      <c r="A63" s="765"/>
      <c r="B63" s="380" t="s">
        <v>480</v>
      </c>
      <c r="C63" s="396">
        <v>1</v>
      </c>
      <c r="D63" s="392"/>
      <c r="E63" s="384">
        <v>1</v>
      </c>
      <c r="F63" s="392"/>
      <c r="G63" s="374">
        <v>1</v>
      </c>
      <c r="H63" s="392"/>
      <c r="I63" s="374">
        <v>1</v>
      </c>
      <c r="J63" s="392"/>
      <c r="K63" s="374">
        <v>1</v>
      </c>
      <c r="L63" s="392"/>
      <c r="M63" s="387">
        <v>1</v>
      </c>
      <c r="N63" s="392"/>
      <c r="O63" s="147"/>
      <c r="P63" s="216"/>
      <c r="Q63" s="219"/>
      <c r="R63" s="147"/>
      <c r="S63" s="216"/>
      <c r="T63" s="219"/>
      <c r="U63" s="147"/>
      <c r="V63" s="216"/>
      <c r="W63" s="219"/>
      <c r="X63" s="147"/>
      <c r="Y63" s="216"/>
      <c r="Z63" s="219"/>
      <c r="AA63" s="147"/>
      <c r="AB63" s="216"/>
      <c r="AC63" s="219"/>
      <c r="AD63" s="147"/>
      <c r="AE63" s="274"/>
      <c r="AF63" s="21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row>
    <row r="64" spans="1:62" s="68" customFormat="1" ht="16.5" x14ac:dyDescent="0.25">
      <c r="A64" s="765"/>
      <c r="B64" s="380" t="s">
        <v>481</v>
      </c>
      <c r="C64" s="396">
        <v>1</v>
      </c>
      <c r="D64" s="392"/>
      <c r="E64" s="384">
        <v>1</v>
      </c>
      <c r="F64" s="392"/>
      <c r="G64" s="374">
        <v>1</v>
      </c>
      <c r="H64" s="392"/>
      <c r="I64" s="374">
        <v>1</v>
      </c>
      <c r="J64" s="392"/>
      <c r="K64" s="374">
        <v>1</v>
      </c>
      <c r="L64" s="392"/>
      <c r="M64" s="387">
        <v>1</v>
      </c>
      <c r="N64" s="392"/>
      <c r="O64" s="147"/>
      <c r="P64" s="216"/>
      <c r="Q64" s="219"/>
      <c r="R64" s="147"/>
      <c r="S64" s="216"/>
      <c r="T64" s="219"/>
      <c r="U64" s="147"/>
      <c r="V64" s="216"/>
      <c r="W64" s="219"/>
      <c r="X64" s="147"/>
      <c r="Y64" s="216"/>
      <c r="Z64" s="219"/>
      <c r="AA64" s="147"/>
      <c r="AB64" s="216"/>
      <c r="AC64" s="219"/>
      <c r="AD64" s="147"/>
      <c r="AE64" s="274"/>
      <c r="AF64" s="219"/>
      <c r="AG64" s="149"/>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row>
    <row r="65" spans="1:62" s="68" customFormat="1" ht="16.5" x14ac:dyDescent="0.25">
      <c r="A65" s="765"/>
      <c r="B65" s="380" t="s">
        <v>482</v>
      </c>
      <c r="C65" s="396">
        <v>1</v>
      </c>
      <c r="D65" s="392"/>
      <c r="E65" s="384">
        <v>1</v>
      </c>
      <c r="F65" s="392"/>
      <c r="G65" s="374">
        <v>1</v>
      </c>
      <c r="H65" s="392"/>
      <c r="I65" s="374">
        <v>1</v>
      </c>
      <c r="J65" s="392"/>
      <c r="K65" s="374">
        <v>1</v>
      </c>
      <c r="L65" s="392"/>
      <c r="M65" s="387">
        <v>1</v>
      </c>
      <c r="N65" s="392"/>
      <c r="O65" s="147"/>
      <c r="P65" s="216"/>
      <c r="Q65" s="219"/>
      <c r="R65" s="147"/>
      <c r="S65" s="216"/>
      <c r="T65" s="219"/>
      <c r="U65" s="147"/>
      <c r="V65" s="216"/>
      <c r="W65" s="219"/>
      <c r="X65" s="147"/>
      <c r="Y65" s="216"/>
      <c r="Z65" s="219"/>
      <c r="AA65" s="147"/>
      <c r="AB65" s="216"/>
      <c r="AC65" s="219"/>
      <c r="AD65" s="147"/>
      <c r="AE65" s="274"/>
      <c r="AF65" s="21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row>
    <row r="66" spans="1:62" s="68" customFormat="1" ht="16.5" x14ac:dyDescent="0.25">
      <c r="A66" s="765"/>
      <c r="B66" s="380" t="s">
        <v>483</v>
      </c>
      <c r="C66" s="396">
        <v>1</v>
      </c>
      <c r="D66" s="392"/>
      <c r="E66" s="384">
        <v>1</v>
      </c>
      <c r="F66" s="392"/>
      <c r="G66" s="374">
        <v>1</v>
      </c>
      <c r="H66" s="392"/>
      <c r="I66" s="374">
        <v>1</v>
      </c>
      <c r="J66" s="392"/>
      <c r="K66" s="374">
        <v>1</v>
      </c>
      <c r="L66" s="392"/>
      <c r="M66" s="387">
        <v>1</v>
      </c>
      <c r="N66" s="392"/>
      <c r="O66" s="147"/>
      <c r="P66" s="216"/>
      <c r="Q66" s="219"/>
      <c r="R66" s="147"/>
      <c r="S66" s="216"/>
      <c r="T66" s="219"/>
      <c r="U66" s="147"/>
      <c r="V66" s="216"/>
      <c r="W66" s="219"/>
      <c r="X66" s="147"/>
      <c r="Y66" s="216"/>
      <c r="Z66" s="219"/>
      <c r="AA66" s="147"/>
      <c r="AB66" s="216"/>
      <c r="AC66" s="219"/>
      <c r="AD66" s="147"/>
      <c r="AE66" s="274"/>
      <c r="AF66" s="21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row>
    <row r="67" spans="1:62" s="68" customFormat="1" ht="16.5" x14ac:dyDescent="0.25">
      <c r="A67" s="765"/>
      <c r="B67" s="380" t="s">
        <v>484</v>
      </c>
      <c r="C67" s="396">
        <v>1</v>
      </c>
      <c r="D67" s="392"/>
      <c r="E67" s="384">
        <v>1</v>
      </c>
      <c r="F67" s="392"/>
      <c r="G67" s="374">
        <v>1</v>
      </c>
      <c r="H67" s="392"/>
      <c r="I67" s="374">
        <v>1</v>
      </c>
      <c r="J67" s="392"/>
      <c r="K67" s="374">
        <v>1</v>
      </c>
      <c r="L67" s="392"/>
      <c r="M67" s="387">
        <v>1</v>
      </c>
      <c r="N67" s="392"/>
      <c r="O67" s="147"/>
      <c r="P67" s="216"/>
      <c r="Q67" s="219"/>
      <c r="R67" s="147"/>
      <c r="S67" s="216"/>
      <c r="T67" s="219"/>
      <c r="U67" s="147"/>
      <c r="V67" s="216"/>
      <c r="W67" s="219"/>
      <c r="X67" s="147"/>
      <c r="Y67" s="216"/>
      <c r="Z67" s="219"/>
      <c r="AA67" s="147"/>
      <c r="AB67" s="216"/>
      <c r="AC67" s="219"/>
      <c r="AD67" s="147"/>
      <c r="AE67" s="274"/>
      <c r="AF67" s="21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row>
    <row r="68" spans="1:62" s="68" customFormat="1" ht="16.5" x14ac:dyDescent="0.25">
      <c r="A68" s="765"/>
      <c r="B68" s="381" t="s">
        <v>485</v>
      </c>
      <c r="C68" s="397">
        <v>1</v>
      </c>
      <c r="D68" s="393"/>
      <c r="E68" s="385">
        <v>1</v>
      </c>
      <c r="F68" s="393"/>
      <c r="G68" s="378">
        <v>1</v>
      </c>
      <c r="H68" s="393"/>
      <c r="I68" s="378">
        <v>1</v>
      </c>
      <c r="J68" s="393"/>
      <c r="K68" s="378">
        <v>1</v>
      </c>
      <c r="L68" s="393"/>
      <c r="M68" s="389">
        <v>1</v>
      </c>
      <c r="N68" s="393"/>
      <c r="O68" s="283"/>
      <c r="P68" s="284"/>
      <c r="Q68" s="285"/>
      <c r="R68" s="283"/>
      <c r="S68" s="284"/>
      <c r="T68" s="285"/>
      <c r="U68" s="283"/>
      <c r="V68" s="284"/>
      <c r="W68" s="285"/>
      <c r="X68" s="283"/>
      <c r="Y68" s="284"/>
      <c r="Z68" s="285"/>
      <c r="AA68" s="283"/>
      <c r="AB68" s="284"/>
      <c r="AC68" s="285"/>
      <c r="AD68" s="283"/>
      <c r="AE68" s="284"/>
      <c r="AF68" s="285"/>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row>
    <row r="69" spans="1:62" s="68" customFormat="1" ht="34.5" customHeight="1" x14ac:dyDescent="0.25">
      <c r="A69" s="564"/>
      <c r="B69" s="382" t="s">
        <v>93</v>
      </c>
      <c r="C69" s="398">
        <f>SUM(C49:C68)</f>
        <v>20</v>
      </c>
      <c r="D69" s="394"/>
      <c r="E69" s="377">
        <f>SUM(E49:E68)</f>
        <v>20</v>
      </c>
      <c r="F69" s="394"/>
      <c r="G69" s="376">
        <f>SUM(G49:G68)</f>
        <v>20</v>
      </c>
      <c r="H69" s="394"/>
      <c r="I69" s="376">
        <f>SUM(I49:I68)</f>
        <v>20</v>
      </c>
      <c r="J69" s="394"/>
      <c r="K69" s="376">
        <f>SUM(K49:K68)</f>
        <v>20</v>
      </c>
      <c r="L69" s="394"/>
      <c r="M69" s="390">
        <f>SUM(M49:M68)</f>
        <v>20</v>
      </c>
      <c r="N69" s="394"/>
      <c r="O69" s="287"/>
      <c r="P69" s="189"/>
      <c r="Q69" s="286"/>
      <c r="R69" s="188"/>
      <c r="S69" s="189"/>
      <c r="T69" s="286"/>
      <c r="U69" s="188"/>
      <c r="V69" s="189"/>
      <c r="W69" s="286"/>
      <c r="X69" s="188"/>
      <c r="Y69" s="189"/>
      <c r="Z69" s="286"/>
      <c r="AA69" s="188"/>
      <c r="AB69" s="189"/>
      <c r="AC69" s="286"/>
      <c r="AD69" s="188"/>
      <c r="AE69" s="189"/>
      <c r="AF69" s="286"/>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row>
    <row r="71" spans="1:62" hidden="1" x14ac:dyDescent="0.25"/>
    <row r="72" spans="1:62" s="68" customFormat="1" ht="50.25" hidden="1" customHeight="1" thickBot="1" x14ac:dyDescent="0.3">
      <c r="A72" s="548" t="s">
        <v>461</v>
      </c>
      <c r="B72" s="549"/>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7"/>
      <c r="AA72" s="777"/>
      <c r="AB72" s="777"/>
      <c r="AC72" s="777"/>
      <c r="AD72" s="777"/>
      <c r="AE72" s="777"/>
      <c r="AF72" s="778"/>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row>
    <row r="73" spans="1:62" s="99" customFormat="1" ht="21.75" hidden="1" customHeight="1" thickBot="1" x14ac:dyDescent="0.3">
      <c r="A73" s="563" t="s">
        <v>462</v>
      </c>
      <c r="B73" s="782" t="s">
        <v>463</v>
      </c>
      <c r="C73" s="684" t="s">
        <v>99</v>
      </c>
      <c r="D73" s="776"/>
      <c r="E73" s="776"/>
      <c r="F73" s="776"/>
      <c r="G73" s="776"/>
      <c r="H73" s="776"/>
      <c r="I73" s="776"/>
      <c r="J73" s="776"/>
      <c r="K73" s="776"/>
      <c r="L73" s="776"/>
      <c r="M73" s="776"/>
      <c r="N73" s="685"/>
      <c r="O73" s="779" t="s">
        <v>239</v>
      </c>
      <c r="P73" s="780"/>
      <c r="Q73" s="780"/>
      <c r="R73" s="780"/>
      <c r="S73" s="780"/>
      <c r="T73" s="780"/>
      <c r="U73" s="780"/>
      <c r="V73" s="780"/>
      <c r="W73" s="780"/>
      <c r="X73" s="780"/>
      <c r="Y73" s="780"/>
      <c r="Z73" s="780"/>
      <c r="AA73" s="780"/>
      <c r="AB73" s="780"/>
      <c r="AC73" s="780"/>
      <c r="AD73" s="780"/>
      <c r="AE73" s="780"/>
      <c r="AF73" s="78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row>
    <row r="74" spans="1:62" s="99" customFormat="1" ht="21.75" hidden="1" customHeight="1" thickBot="1" x14ac:dyDescent="0.3">
      <c r="A74" s="765"/>
      <c r="B74" s="782"/>
      <c r="C74" s="783" t="s">
        <v>237</v>
      </c>
      <c r="D74" s="784"/>
      <c r="E74" s="783" t="s">
        <v>244</v>
      </c>
      <c r="F74" s="784"/>
      <c r="G74" s="783" t="s">
        <v>245</v>
      </c>
      <c r="H74" s="784"/>
      <c r="I74" s="783" t="s">
        <v>246</v>
      </c>
      <c r="J74" s="784"/>
      <c r="K74" s="783" t="s">
        <v>247</v>
      </c>
      <c r="L74" s="784"/>
      <c r="M74" s="783" t="s">
        <v>248</v>
      </c>
      <c r="N74" s="784"/>
      <c r="O74" s="779" t="s">
        <v>237</v>
      </c>
      <c r="P74" s="780"/>
      <c r="Q74" s="781"/>
      <c r="R74" s="806" t="s">
        <v>244</v>
      </c>
      <c r="S74" s="807"/>
      <c r="T74" s="808"/>
      <c r="U74" s="806" t="s">
        <v>245</v>
      </c>
      <c r="V74" s="807"/>
      <c r="W74" s="808"/>
      <c r="X74" s="806" t="s">
        <v>246</v>
      </c>
      <c r="Y74" s="807"/>
      <c r="Z74" s="808"/>
      <c r="AA74" s="806" t="s">
        <v>247</v>
      </c>
      <c r="AB74" s="807"/>
      <c r="AC74" s="808"/>
      <c r="AD74" s="806" t="s">
        <v>248</v>
      </c>
      <c r="AE74" s="807"/>
      <c r="AF74" s="808"/>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row>
    <row r="75" spans="1:62" s="99" customFormat="1" ht="28.5" hidden="1" customHeight="1" x14ac:dyDescent="0.25">
      <c r="A75" s="765"/>
      <c r="B75" s="782"/>
      <c r="C75" s="205" t="s">
        <v>100</v>
      </c>
      <c r="D75" s="205" t="s">
        <v>464</v>
      </c>
      <c r="E75" s="205" t="s">
        <v>100</v>
      </c>
      <c r="F75" s="205" t="s">
        <v>464</v>
      </c>
      <c r="G75" s="205" t="s">
        <v>100</v>
      </c>
      <c r="H75" s="205" t="s">
        <v>464</v>
      </c>
      <c r="I75" s="205" t="s">
        <v>100</v>
      </c>
      <c r="J75" s="205" t="s">
        <v>464</v>
      </c>
      <c r="K75" s="205" t="s">
        <v>100</v>
      </c>
      <c r="L75" s="205" t="s">
        <v>464</v>
      </c>
      <c r="M75" s="205" t="s">
        <v>100</v>
      </c>
      <c r="N75" s="205" t="s">
        <v>464</v>
      </c>
      <c r="O75" s="206" t="s">
        <v>100</v>
      </c>
      <c r="P75" s="206" t="s">
        <v>465</v>
      </c>
      <c r="Q75" s="206" t="s">
        <v>226</v>
      </c>
      <c r="R75" s="206" t="s">
        <v>100</v>
      </c>
      <c r="S75" s="206" t="s">
        <v>465</v>
      </c>
      <c r="T75" s="206" t="s">
        <v>226</v>
      </c>
      <c r="U75" s="206" t="s">
        <v>100</v>
      </c>
      <c r="V75" s="206" t="s">
        <v>465</v>
      </c>
      <c r="W75" s="206" t="s">
        <v>226</v>
      </c>
      <c r="X75" s="206" t="s">
        <v>100</v>
      </c>
      <c r="Y75" s="206" t="s">
        <v>465</v>
      </c>
      <c r="Z75" s="206" t="s">
        <v>226</v>
      </c>
      <c r="AA75" s="206" t="s">
        <v>100</v>
      </c>
      <c r="AB75" s="206" t="s">
        <v>465</v>
      </c>
      <c r="AC75" s="206" t="s">
        <v>226</v>
      </c>
      <c r="AD75" s="206" t="s">
        <v>100</v>
      </c>
      <c r="AE75" s="206" t="s">
        <v>465</v>
      </c>
      <c r="AF75" s="206" t="s">
        <v>226</v>
      </c>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row>
    <row r="76" spans="1:62" s="99" customFormat="1" ht="15.75" hidden="1" customHeight="1" x14ac:dyDescent="0.25">
      <c r="A76" s="765"/>
      <c r="B76" s="379" t="s">
        <v>466</v>
      </c>
      <c r="C76" s="395"/>
      <c r="D76" s="391"/>
      <c r="E76" s="383"/>
      <c r="F76" s="391"/>
      <c r="G76" s="375"/>
      <c r="H76" s="391"/>
      <c r="I76" s="375"/>
      <c r="J76" s="391"/>
      <c r="K76" s="375"/>
      <c r="L76" s="391"/>
      <c r="M76" s="388"/>
      <c r="N76" s="391"/>
      <c r="O76" s="218"/>
      <c r="P76" s="216"/>
      <c r="Q76" s="216"/>
      <c r="R76" s="218"/>
      <c r="S76" s="216"/>
      <c r="T76" s="216"/>
      <c r="U76" s="218"/>
      <c r="V76" s="216"/>
      <c r="W76" s="216"/>
      <c r="X76" s="218"/>
      <c r="Y76" s="216"/>
      <c r="Z76" s="216"/>
      <c r="AA76" s="218"/>
      <c r="AB76" s="216"/>
      <c r="AC76" s="216"/>
      <c r="AD76" s="218"/>
      <c r="AE76" s="274"/>
      <c r="AF76" s="219"/>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row>
    <row r="77" spans="1:62" s="99" customFormat="1" ht="15.75" hidden="1" customHeight="1" x14ac:dyDescent="0.25">
      <c r="A77" s="765"/>
      <c r="B77" s="380" t="s">
        <v>467</v>
      </c>
      <c r="C77" s="396"/>
      <c r="D77" s="392"/>
      <c r="E77" s="384"/>
      <c r="F77" s="392"/>
      <c r="G77" s="374"/>
      <c r="H77" s="392"/>
      <c r="I77" s="374"/>
      <c r="J77" s="392"/>
      <c r="K77" s="374"/>
      <c r="L77" s="392"/>
      <c r="M77" s="387"/>
      <c r="N77" s="392"/>
      <c r="O77" s="147"/>
      <c r="P77" s="216"/>
      <c r="Q77" s="216"/>
      <c r="R77" s="147"/>
      <c r="S77" s="216"/>
      <c r="T77" s="216"/>
      <c r="U77" s="147"/>
      <c r="V77" s="216"/>
      <c r="W77" s="216"/>
      <c r="X77" s="147"/>
      <c r="Y77" s="216"/>
      <c r="Z77" s="216"/>
      <c r="AA77" s="147"/>
      <c r="AB77" s="216"/>
      <c r="AC77" s="216"/>
      <c r="AD77" s="147"/>
      <c r="AE77" s="274"/>
      <c r="AF77" s="219"/>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row>
    <row r="78" spans="1:62" s="99" customFormat="1" ht="15.75" hidden="1" customHeight="1" x14ac:dyDescent="0.25">
      <c r="A78" s="765"/>
      <c r="B78" s="380" t="s">
        <v>468</v>
      </c>
      <c r="C78" s="396"/>
      <c r="D78" s="392"/>
      <c r="E78" s="384"/>
      <c r="F78" s="392"/>
      <c r="G78" s="374"/>
      <c r="H78" s="392"/>
      <c r="I78" s="374"/>
      <c r="J78" s="392"/>
      <c r="K78" s="374"/>
      <c r="L78" s="392"/>
      <c r="M78" s="387"/>
      <c r="N78" s="392"/>
      <c r="O78" s="147"/>
      <c r="P78" s="216"/>
      <c r="Q78" s="216"/>
      <c r="R78" s="147"/>
      <c r="S78" s="216"/>
      <c r="T78" s="216"/>
      <c r="U78" s="147"/>
      <c r="V78" s="216"/>
      <c r="W78" s="216"/>
      <c r="X78" s="147"/>
      <c r="Y78" s="216"/>
      <c r="Z78" s="216"/>
      <c r="AA78" s="147"/>
      <c r="AB78" s="216"/>
      <c r="AC78" s="216"/>
      <c r="AD78" s="147"/>
      <c r="AE78" s="274"/>
      <c r="AF78" s="219"/>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row>
    <row r="79" spans="1:62" s="99" customFormat="1" ht="15.75" hidden="1" customHeight="1" x14ac:dyDescent="0.25">
      <c r="A79" s="765"/>
      <c r="B79" s="380" t="s">
        <v>469</v>
      </c>
      <c r="C79" s="396"/>
      <c r="D79" s="392"/>
      <c r="E79" s="384"/>
      <c r="F79" s="392"/>
      <c r="G79" s="374"/>
      <c r="H79" s="392"/>
      <c r="I79" s="374"/>
      <c r="J79" s="392"/>
      <c r="K79" s="374"/>
      <c r="L79" s="392"/>
      <c r="M79" s="387"/>
      <c r="N79" s="392"/>
      <c r="O79" s="147"/>
      <c r="P79" s="216"/>
      <c r="Q79" s="216"/>
      <c r="R79" s="147"/>
      <c r="S79" s="216"/>
      <c r="T79" s="216"/>
      <c r="U79" s="147"/>
      <c r="V79" s="216"/>
      <c r="W79" s="216"/>
      <c r="X79" s="147"/>
      <c r="Y79" s="216"/>
      <c r="Z79" s="216"/>
      <c r="AA79" s="147"/>
      <c r="AB79" s="216"/>
      <c r="AC79" s="216"/>
      <c r="AD79" s="147"/>
      <c r="AE79" s="274"/>
      <c r="AF79" s="219"/>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row>
    <row r="80" spans="1:62" s="99" customFormat="1" ht="15.75" hidden="1" customHeight="1" x14ac:dyDescent="0.25">
      <c r="A80" s="765"/>
      <c r="B80" s="380" t="s">
        <v>470</v>
      </c>
      <c r="C80" s="396"/>
      <c r="D80" s="392"/>
      <c r="E80" s="384"/>
      <c r="F80" s="392"/>
      <c r="G80" s="374"/>
      <c r="H80" s="392"/>
      <c r="I80" s="374"/>
      <c r="J80" s="392"/>
      <c r="K80" s="374"/>
      <c r="L80" s="392"/>
      <c r="M80" s="387"/>
      <c r="N80" s="392"/>
      <c r="O80" s="147"/>
      <c r="P80" s="216"/>
      <c r="Q80" s="216"/>
      <c r="R80" s="147"/>
      <c r="S80" s="216"/>
      <c r="T80" s="216"/>
      <c r="U80" s="147"/>
      <c r="V80" s="216"/>
      <c r="W80" s="216"/>
      <c r="X80" s="147"/>
      <c r="Y80" s="216"/>
      <c r="Z80" s="216"/>
      <c r="AA80" s="147"/>
      <c r="AB80" s="216"/>
      <c r="AC80" s="216"/>
      <c r="AD80" s="147"/>
      <c r="AE80" s="274"/>
      <c r="AF80" s="219"/>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row>
    <row r="81" spans="1:62" s="99" customFormat="1" ht="15.75" hidden="1" customHeight="1" x14ac:dyDescent="0.25">
      <c r="A81" s="765"/>
      <c r="B81" s="380" t="s">
        <v>471</v>
      </c>
      <c r="C81" s="396"/>
      <c r="D81" s="392"/>
      <c r="E81" s="384"/>
      <c r="F81" s="392"/>
      <c r="G81" s="374"/>
      <c r="H81" s="392"/>
      <c r="I81" s="374"/>
      <c r="J81" s="392"/>
      <c r="K81" s="374"/>
      <c r="L81" s="392"/>
      <c r="M81" s="387"/>
      <c r="N81" s="392"/>
      <c r="O81" s="147"/>
      <c r="P81" s="216"/>
      <c r="Q81" s="216"/>
      <c r="R81" s="147"/>
      <c r="S81" s="216"/>
      <c r="T81" s="216"/>
      <c r="U81" s="147"/>
      <c r="V81" s="216"/>
      <c r="W81" s="216"/>
      <c r="X81" s="147"/>
      <c r="Y81" s="216"/>
      <c r="Z81" s="216"/>
      <c r="AA81" s="147"/>
      <c r="AB81" s="216"/>
      <c r="AC81" s="216"/>
      <c r="AD81" s="147"/>
      <c r="AE81" s="274"/>
      <c r="AF81" s="219"/>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row>
    <row r="82" spans="1:62" s="99" customFormat="1" ht="15.75" hidden="1" customHeight="1" x14ac:dyDescent="0.25">
      <c r="A82" s="765"/>
      <c r="B82" s="380" t="s">
        <v>472</v>
      </c>
      <c r="C82" s="396"/>
      <c r="D82" s="392"/>
      <c r="E82" s="384"/>
      <c r="F82" s="392"/>
      <c r="G82" s="374"/>
      <c r="H82" s="392"/>
      <c r="I82" s="374"/>
      <c r="J82" s="392"/>
      <c r="K82" s="374"/>
      <c r="L82" s="392"/>
      <c r="M82" s="387"/>
      <c r="N82" s="392"/>
      <c r="O82" s="147"/>
      <c r="P82" s="216"/>
      <c r="Q82" s="216"/>
      <c r="R82" s="147"/>
      <c r="S82" s="216"/>
      <c r="T82" s="216"/>
      <c r="U82" s="147"/>
      <c r="V82" s="216"/>
      <c r="W82" s="216"/>
      <c r="X82" s="147"/>
      <c r="Y82" s="216"/>
      <c r="Z82" s="216"/>
      <c r="AA82" s="147"/>
      <c r="AB82" s="216"/>
      <c r="AC82" s="216"/>
      <c r="AD82" s="147"/>
      <c r="AE82" s="274"/>
      <c r="AF82" s="219"/>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row>
    <row r="83" spans="1:62" s="99" customFormat="1" ht="15.75" hidden="1" customHeight="1" x14ac:dyDescent="0.25">
      <c r="A83" s="765"/>
      <c r="B83" s="380" t="s">
        <v>473</v>
      </c>
      <c r="C83" s="396"/>
      <c r="D83" s="392"/>
      <c r="E83" s="384"/>
      <c r="F83" s="392"/>
      <c r="G83" s="374"/>
      <c r="H83" s="392"/>
      <c r="I83" s="374"/>
      <c r="J83" s="392"/>
      <c r="K83" s="374"/>
      <c r="L83" s="392"/>
      <c r="M83" s="387"/>
      <c r="N83" s="392"/>
      <c r="O83" s="147"/>
      <c r="P83" s="216"/>
      <c r="Q83" s="216"/>
      <c r="R83" s="147"/>
      <c r="S83" s="216"/>
      <c r="T83" s="216"/>
      <c r="U83" s="147"/>
      <c r="V83" s="216"/>
      <c r="W83" s="216"/>
      <c r="X83" s="147"/>
      <c r="Y83" s="216"/>
      <c r="Z83" s="216"/>
      <c r="AA83" s="147"/>
      <c r="AB83" s="216"/>
      <c r="AC83" s="216"/>
      <c r="AD83" s="147"/>
      <c r="AE83" s="274"/>
      <c r="AF83" s="219"/>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row>
    <row r="84" spans="1:62" s="99" customFormat="1" ht="15.75" hidden="1" customHeight="1" x14ac:dyDescent="0.25">
      <c r="A84" s="765"/>
      <c r="B84" s="380" t="s">
        <v>474</v>
      </c>
      <c r="C84" s="396"/>
      <c r="D84" s="392"/>
      <c r="E84" s="384"/>
      <c r="F84" s="392"/>
      <c r="G84" s="374"/>
      <c r="H84" s="392"/>
      <c r="I84" s="374"/>
      <c r="J84" s="392"/>
      <c r="K84" s="374"/>
      <c r="L84" s="392"/>
      <c r="M84" s="387"/>
      <c r="N84" s="392"/>
      <c r="O84" s="147"/>
      <c r="P84" s="216"/>
      <c r="Q84" s="216"/>
      <c r="R84" s="147"/>
      <c r="S84" s="216"/>
      <c r="T84" s="216"/>
      <c r="U84" s="147"/>
      <c r="V84" s="216"/>
      <c r="W84" s="216"/>
      <c r="X84" s="147"/>
      <c r="Y84" s="216"/>
      <c r="Z84" s="216"/>
      <c r="AA84" s="147"/>
      <c r="AB84" s="216"/>
      <c r="AC84" s="216"/>
      <c r="AD84" s="147"/>
      <c r="AE84" s="274"/>
      <c r="AF84" s="219"/>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row>
    <row r="85" spans="1:62" s="99" customFormat="1" ht="15.75" hidden="1" customHeight="1" x14ac:dyDescent="0.25">
      <c r="A85" s="765"/>
      <c r="B85" s="380" t="s">
        <v>475</v>
      </c>
      <c r="C85" s="396"/>
      <c r="D85" s="392"/>
      <c r="E85" s="384"/>
      <c r="F85" s="392"/>
      <c r="G85" s="374"/>
      <c r="H85" s="392"/>
      <c r="I85" s="374"/>
      <c r="J85" s="392"/>
      <c r="K85" s="374"/>
      <c r="L85" s="392"/>
      <c r="M85" s="387"/>
      <c r="N85" s="392"/>
      <c r="O85" s="147"/>
      <c r="P85" s="216"/>
      <c r="Q85" s="216"/>
      <c r="R85" s="147"/>
      <c r="S85" s="216"/>
      <c r="T85" s="216"/>
      <c r="U85" s="147"/>
      <c r="V85" s="216"/>
      <c r="W85" s="216"/>
      <c r="X85" s="147"/>
      <c r="Y85" s="216"/>
      <c r="Z85" s="216"/>
      <c r="AA85" s="147"/>
      <c r="AB85" s="216"/>
      <c r="AC85" s="216"/>
      <c r="AD85" s="147"/>
      <c r="AE85" s="274"/>
      <c r="AF85" s="219"/>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row>
    <row r="86" spans="1:62" s="99" customFormat="1" ht="15.75" hidden="1" customHeight="1" x14ac:dyDescent="0.25">
      <c r="A86" s="765"/>
      <c r="B86" s="380" t="s">
        <v>476</v>
      </c>
      <c r="C86" s="396"/>
      <c r="D86" s="392"/>
      <c r="E86" s="384"/>
      <c r="F86" s="392"/>
      <c r="G86" s="374"/>
      <c r="H86" s="392"/>
      <c r="I86" s="374"/>
      <c r="J86" s="392"/>
      <c r="K86" s="374"/>
      <c r="L86" s="392"/>
      <c r="M86" s="387"/>
      <c r="N86" s="392"/>
      <c r="O86" s="147"/>
      <c r="P86" s="216"/>
      <c r="Q86" s="216"/>
      <c r="R86" s="147"/>
      <c r="S86" s="216"/>
      <c r="T86" s="216"/>
      <c r="U86" s="147"/>
      <c r="V86" s="216"/>
      <c r="W86" s="216"/>
      <c r="X86" s="147"/>
      <c r="Y86" s="216"/>
      <c r="Z86" s="216"/>
      <c r="AA86" s="147"/>
      <c r="AB86" s="216"/>
      <c r="AC86" s="216"/>
      <c r="AD86" s="147"/>
      <c r="AE86" s="274"/>
      <c r="AF86" s="219"/>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row>
    <row r="87" spans="1:62" s="99" customFormat="1" ht="15.75" hidden="1" customHeight="1" x14ac:dyDescent="0.25">
      <c r="A87" s="765"/>
      <c r="B87" s="380" t="s">
        <v>477</v>
      </c>
      <c r="C87" s="396"/>
      <c r="D87" s="392"/>
      <c r="E87" s="384"/>
      <c r="F87" s="392"/>
      <c r="G87" s="374"/>
      <c r="H87" s="392"/>
      <c r="I87" s="374"/>
      <c r="J87" s="392"/>
      <c r="K87" s="374"/>
      <c r="L87" s="392"/>
      <c r="M87" s="387"/>
      <c r="N87" s="392"/>
      <c r="O87" s="147"/>
      <c r="P87" s="216"/>
      <c r="Q87" s="216"/>
      <c r="R87" s="147"/>
      <c r="S87" s="216"/>
      <c r="T87" s="216"/>
      <c r="U87" s="147"/>
      <c r="V87" s="216"/>
      <c r="W87" s="216"/>
      <c r="X87" s="147"/>
      <c r="Y87" s="216"/>
      <c r="Z87" s="216"/>
      <c r="AA87" s="147"/>
      <c r="AB87" s="216"/>
      <c r="AC87" s="216"/>
      <c r="AD87" s="147"/>
      <c r="AE87" s="274"/>
      <c r="AF87" s="219"/>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row>
    <row r="88" spans="1:62" s="99" customFormat="1" ht="15.75" hidden="1" customHeight="1" x14ac:dyDescent="0.25">
      <c r="A88" s="765"/>
      <c r="B88" s="380" t="s">
        <v>478</v>
      </c>
      <c r="C88" s="396"/>
      <c r="D88" s="392"/>
      <c r="E88" s="384"/>
      <c r="F88" s="392"/>
      <c r="G88" s="374"/>
      <c r="H88" s="392"/>
      <c r="I88" s="374"/>
      <c r="J88" s="392"/>
      <c r="K88" s="374"/>
      <c r="L88" s="392"/>
      <c r="M88" s="387"/>
      <c r="N88" s="392"/>
      <c r="O88" s="147"/>
      <c r="P88" s="216"/>
      <c r="Q88" s="216"/>
      <c r="R88" s="147"/>
      <c r="S88" s="216"/>
      <c r="T88" s="216"/>
      <c r="U88" s="147"/>
      <c r="V88" s="216"/>
      <c r="W88" s="216"/>
      <c r="X88" s="147"/>
      <c r="Y88" s="216"/>
      <c r="Z88" s="216"/>
      <c r="AA88" s="147"/>
      <c r="AB88" s="216"/>
      <c r="AC88" s="216"/>
      <c r="AD88" s="147"/>
      <c r="AE88" s="274"/>
      <c r="AF88" s="219"/>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row>
    <row r="89" spans="1:62" s="99" customFormat="1" ht="15.75" hidden="1" customHeight="1" x14ac:dyDescent="0.25">
      <c r="A89" s="765"/>
      <c r="B89" s="380" t="s">
        <v>479</v>
      </c>
      <c r="C89" s="396"/>
      <c r="D89" s="392"/>
      <c r="E89" s="384"/>
      <c r="F89" s="392"/>
      <c r="G89" s="374"/>
      <c r="H89" s="392"/>
      <c r="I89" s="374"/>
      <c r="J89" s="392"/>
      <c r="K89" s="374"/>
      <c r="L89" s="392"/>
      <c r="M89" s="387"/>
      <c r="N89" s="392"/>
      <c r="O89" s="147"/>
      <c r="P89" s="216"/>
      <c r="Q89" s="216"/>
      <c r="R89" s="147"/>
      <c r="S89" s="216"/>
      <c r="T89" s="216"/>
      <c r="U89" s="147"/>
      <c r="V89" s="216"/>
      <c r="W89" s="216"/>
      <c r="X89" s="147"/>
      <c r="Y89" s="216"/>
      <c r="Z89" s="216"/>
      <c r="AA89" s="147"/>
      <c r="AB89" s="216"/>
      <c r="AC89" s="216"/>
      <c r="AD89" s="147"/>
      <c r="AE89" s="274"/>
      <c r="AF89" s="219"/>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row>
    <row r="90" spans="1:62" s="99" customFormat="1" ht="15.75" hidden="1" customHeight="1" x14ac:dyDescent="0.25">
      <c r="A90" s="765"/>
      <c r="B90" s="380" t="s">
        <v>480</v>
      </c>
      <c r="C90" s="396"/>
      <c r="D90" s="392"/>
      <c r="E90" s="384"/>
      <c r="F90" s="392"/>
      <c r="G90" s="374"/>
      <c r="H90" s="392"/>
      <c r="I90" s="374"/>
      <c r="J90" s="392"/>
      <c r="K90" s="374"/>
      <c r="L90" s="392"/>
      <c r="M90" s="387"/>
      <c r="N90" s="392"/>
      <c r="O90" s="147"/>
      <c r="P90" s="216"/>
      <c r="Q90" s="216"/>
      <c r="R90" s="147"/>
      <c r="S90" s="216"/>
      <c r="T90" s="216"/>
      <c r="U90" s="147"/>
      <c r="V90" s="216"/>
      <c r="W90" s="216"/>
      <c r="X90" s="147"/>
      <c r="Y90" s="216"/>
      <c r="Z90" s="216"/>
      <c r="AA90" s="147"/>
      <c r="AB90" s="216"/>
      <c r="AC90" s="216"/>
      <c r="AD90" s="147"/>
      <c r="AE90" s="274"/>
      <c r="AF90" s="219"/>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row>
    <row r="91" spans="1:62" s="99" customFormat="1" ht="15.75" hidden="1" customHeight="1" x14ac:dyDescent="0.25">
      <c r="A91" s="765"/>
      <c r="B91" s="380" t="s">
        <v>481</v>
      </c>
      <c r="C91" s="396"/>
      <c r="D91" s="392"/>
      <c r="E91" s="384"/>
      <c r="F91" s="392"/>
      <c r="G91" s="374"/>
      <c r="H91" s="392"/>
      <c r="I91" s="374"/>
      <c r="J91" s="392"/>
      <c r="K91" s="374"/>
      <c r="L91" s="392"/>
      <c r="M91" s="387"/>
      <c r="N91" s="392"/>
      <c r="O91" s="147"/>
      <c r="P91" s="216"/>
      <c r="Q91" s="216"/>
      <c r="R91" s="147"/>
      <c r="S91" s="216"/>
      <c r="T91" s="216"/>
      <c r="U91" s="147"/>
      <c r="V91" s="216"/>
      <c r="W91" s="216"/>
      <c r="X91" s="147"/>
      <c r="Y91" s="216"/>
      <c r="Z91" s="216"/>
      <c r="AA91" s="147"/>
      <c r="AB91" s="216"/>
      <c r="AC91" s="216"/>
      <c r="AD91" s="147"/>
      <c r="AE91" s="274"/>
      <c r="AF91" s="219"/>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row>
    <row r="92" spans="1:62" s="99" customFormat="1" ht="15.75" hidden="1" customHeight="1" x14ac:dyDescent="0.25">
      <c r="A92" s="765"/>
      <c r="B92" s="380" t="s">
        <v>482</v>
      </c>
      <c r="C92" s="396"/>
      <c r="D92" s="392"/>
      <c r="E92" s="384"/>
      <c r="F92" s="392"/>
      <c r="G92" s="374"/>
      <c r="H92" s="392"/>
      <c r="I92" s="374"/>
      <c r="J92" s="392"/>
      <c r="K92" s="374"/>
      <c r="L92" s="392"/>
      <c r="M92" s="387"/>
      <c r="N92" s="392"/>
      <c r="O92" s="147"/>
      <c r="P92" s="216"/>
      <c r="Q92" s="216"/>
      <c r="R92" s="147"/>
      <c r="S92" s="216"/>
      <c r="T92" s="216"/>
      <c r="U92" s="147"/>
      <c r="V92" s="216"/>
      <c r="W92" s="216"/>
      <c r="X92" s="147"/>
      <c r="Y92" s="216"/>
      <c r="Z92" s="216"/>
      <c r="AA92" s="147"/>
      <c r="AB92" s="216"/>
      <c r="AC92" s="216"/>
      <c r="AD92" s="147"/>
      <c r="AE92" s="274"/>
      <c r="AF92" s="219"/>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row>
    <row r="93" spans="1:62" s="99" customFormat="1" ht="15.75" hidden="1" customHeight="1" x14ac:dyDescent="0.25">
      <c r="A93" s="765"/>
      <c r="B93" s="380" t="s">
        <v>483</v>
      </c>
      <c r="C93" s="396"/>
      <c r="D93" s="392"/>
      <c r="E93" s="384"/>
      <c r="F93" s="392"/>
      <c r="G93" s="374"/>
      <c r="H93" s="392"/>
      <c r="I93" s="374"/>
      <c r="J93" s="392"/>
      <c r="K93" s="374"/>
      <c r="L93" s="392"/>
      <c r="M93" s="387"/>
      <c r="N93" s="392"/>
      <c r="O93" s="147"/>
      <c r="P93" s="216"/>
      <c r="Q93" s="216"/>
      <c r="R93" s="147"/>
      <c r="S93" s="216"/>
      <c r="T93" s="216"/>
      <c r="U93" s="147"/>
      <c r="V93" s="216"/>
      <c r="W93" s="216"/>
      <c r="X93" s="147"/>
      <c r="Y93" s="216"/>
      <c r="Z93" s="216"/>
      <c r="AA93" s="147"/>
      <c r="AB93" s="216"/>
      <c r="AC93" s="216"/>
      <c r="AD93" s="147"/>
      <c r="AE93" s="274"/>
      <c r="AF93" s="219"/>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row>
    <row r="94" spans="1:62" s="99" customFormat="1" ht="15.75" hidden="1" customHeight="1" x14ac:dyDescent="0.25">
      <c r="A94" s="765"/>
      <c r="B94" s="380" t="s">
        <v>484</v>
      </c>
      <c r="C94" s="396"/>
      <c r="D94" s="392"/>
      <c r="E94" s="384"/>
      <c r="F94" s="392"/>
      <c r="G94" s="374"/>
      <c r="H94" s="392"/>
      <c r="I94" s="374"/>
      <c r="J94" s="392"/>
      <c r="K94" s="374"/>
      <c r="L94" s="392"/>
      <c r="M94" s="387"/>
      <c r="N94" s="392"/>
      <c r="O94" s="147"/>
      <c r="P94" s="216"/>
      <c r="Q94" s="216"/>
      <c r="R94" s="147"/>
      <c r="S94" s="216"/>
      <c r="T94" s="216"/>
      <c r="U94" s="147"/>
      <c r="V94" s="216"/>
      <c r="W94" s="216"/>
      <c r="X94" s="147"/>
      <c r="Y94" s="216"/>
      <c r="Z94" s="216"/>
      <c r="AA94" s="147"/>
      <c r="AB94" s="216"/>
      <c r="AC94" s="216"/>
      <c r="AD94" s="147"/>
      <c r="AE94" s="274"/>
      <c r="AF94" s="219"/>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row>
    <row r="95" spans="1:62" s="99" customFormat="1" ht="15.75" hidden="1" customHeight="1" x14ac:dyDescent="0.25">
      <c r="A95" s="765"/>
      <c r="B95" s="381" t="s">
        <v>485</v>
      </c>
      <c r="C95" s="397"/>
      <c r="D95" s="393"/>
      <c r="E95" s="385"/>
      <c r="F95" s="393"/>
      <c r="G95" s="378"/>
      <c r="H95" s="393"/>
      <c r="I95" s="378"/>
      <c r="J95" s="393"/>
      <c r="K95" s="378"/>
      <c r="L95" s="393"/>
      <c r="M95" s="389"/>
      <c r="N95" s="393"/>
      <c r="O95" s="147"/>
      <c r="P95" s="216"/>
      <c r="Q95" s="216"/>
      <c r="R95" s="147"/>
      <c r="S95" s="216"/>
      <c r="T95" s="216"/>
      <c r="U95" s="147"/>
      <c r="V95" s="216"/>
      <c r="W95" s="216"/>
      <c r="X95" s="147"/>
      <c r="Y95" s="216"/>
      <c r="Z95" s="216"/>
      <c r="AA95" s="147"/>
      <c r="AB95" s="216"/>
      <c r="AC95" s="216"/>
      <c r="AD95" s="147"/>
      <c r="AE95" s="274"/>
      <c r="AF95" s="219"/>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row>
    <row r="96" spans="1:62" s="99" customFormat="1" ht="29.25" hidden="1" customHeight="1" x14ac:dyDescent="0.25">
      <c r="A96" s="564"/>
      <c r="B96" s="382" t="s">
        <v>93</v>
      </c>
      <c r="C96" s="398"/>
      <c r="D96" s="394"/>
      <c r="E96" s="377"/>
      <c r="F96" s="394"/>
      <c r="G96" s="376"/>
      <c r="H96" s="394"/>
      <c r="I96" s="376"/>
      <c r="J96" s="394"/>
      <c r="K96" s="376"/>
      <c r="L96" s="394"/>
      <c r="M96" s="390"/>
      <c r="N96" s="394"/>
      <c r="O96" s="215"/>
      <c r="P96" s="217"/>
      <c r="Q96" s="217"/>
      <c r="R96" s="215"/>
      <c r="S96" s="217"/>
      <c r="T96" s="217"/>
      <c r="U96" s="215"/>
      <c r="V96" s="217"/>
      <c r="W96" s="217"/>
      <c r="X96" s="215"/>
      <c r="Y96" s="217"/>
      <c r="Z96" s="217"/>
      <c r="AA96" s="215"/>
      <c r="AB96" s="217"/>
      <c r="AC96" s="217"/>
      <c r="AD96" s="215"/>
      <c r="AE96" s="275"/>
      <c r="AF96" s="220"/>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row>
    <row r="97" spans="1:62" s="68" customFormat="1" ht="24" hidden="1" customHeight="1" x14ac:dyDescent="0.25">
      <c r="K97" s="169"/>
      <c r="L97" s="169"/>
      <c r="M97" s="169"/>
      <c r="N97" s="169"/>
      <c r="O97" s="169"/>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row>
    <row r="98" spans="1:62" s="68" customFormat="1" ht="24" hidden="1" customHeight="1" thickBot="1" x14ac:dyDescent="0.3">
      <c r="A98" s="563" t="s">
        <v>486</v>
      </c>
      <c r="B98" s="563" t="s">
        <v>463</v>
      </c>
      <c r="C98" s="684" t="s">
        <v>99</v>
      </c>
      <c r="D98" s="776"/>
      <c r="E98" s="776"/>
      <c r="F98" s="776"/>
      <c r="G98" s="776"/>
      <c r="H98" s="776"/>
      <c r="I98" s="776"/>
      <c r="J98" s="776"/>
      <c r="K98" s="776"/>
      <c r="L98" s="776"/>
      <c r="M98" s="776"/>
      <c r="N98" s="685"/>
      <c r="O98" s="779" t="s">
        <v>239</v>
      </c>
      <c r="P98" s="780"/>
      <c r="Q98" s="780"/>
      <c r="R98" s="780"/>
      <c r="S98" s="780"/>
      <c r="T98" s="780"/>
      <c r="U98" s="780"/>
      <c r="V98" s="780"/>
      <c r="W98" s="780"/>
      <c r="X98" s="780"/>
      <c r="Y98" s="780"/>
      <c r="Z98" s="780"/>
      <c r="AA98" s="780"/>
      <c r="AB98" s="780"/>
      <c r="AC98" s="780"/>
      <c r="AD98" s="780"/>
      <c r="AE98" s="780"/>
      <c r="AF98" s="781"/>
      <c r="AG98" s="149"/>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row>
    <row r="99" spans="1:62" s="68" customFormat="1" ht="24" hidden="1" customHeight="1" thickBot="1" x14ac:dyDescent="0.3">
      <c r="A99" s="765"/>
      <c r="B99" s="765"/>
      <c r="C99" s="684" t="s">
        <v>249</v>
      </c>
      <c r="D99" s="685"/>
      <c r="E99" s="684" t="s">
        <v>250</v>
      </c>
      <c r="F99" s="685"/>
      <c r="G99" s="684" t="s">
        <v>251</v>
      </c>
      <c r="H99" s="685"/>
      <c r="I99" s="684" t="s">
        <v>252</v>
      </c>
      <c r="J99" s="685"/>
      <c r="K99" s="684" t="s">
        <v>458</v>
      </c>
      <c r="L99" s="685"/>
      <c r="M99" s="684" t="s">
        <v>254</v>
      </c>
      <c r="N99" s="685"/>
      <c r="O99" s="779" t="s">
        <v>249</v>
      </c>
      <c r="P99" s="780"/>
      <c r="Q99" s="781"/>
      <c r="R99" s="779" t="s">
        <v>250</v>
      </c>
      <c r="S99" s="780"/>
      <c r="T99" s="781"/>
      <c r="U99" s="779" t="s">
        <v>251</v>
      </c>
      <c r="V99" s="780"/>
      <c r="W99" s="781"/>
      <c r="X99" s="779" t="s">
        <v>252</v>
      </c>
      <c r="Y99" s="780"/>
      <c r="Z99" s="781"/>
      <c r="AA99" s="779" t="s">
        <v>458</v>
      </c>
      <c r="AB99" s="780"/>
      <c r="AC99" s="781"/>
      <c r="AD99" s="779" t="s">
        <v>254</v>
      </c>
      <c r="AE99" s="780"/>
      <c r="AF99" s="781"/>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row>
    <row r="100" spans="1:62" s="68" customFormat="1" ht="29.25" hidden="1" customHeight="1" x14ac:dyDescent="0.25">
      <c r="A100" s="765"/>
      <c r="B100" s="564"/>
      <c r="C100" s="221" t="s">
        <v>100</v>
      </c>
      <c r="D100" s="203" t="s">
        <v>464</v>
      </c>
      <c r="E100" s="221" t="s">
        <v>100</v>
      </c>
      <c r="F100" s="203" t="s">
        <v>464</v>
      </c>
      <c r="G100" s="221" t="s">
        <v>100</v>
      </c>
      <c r="H100" s="203" t="s">
        <v>464</v>
      </c>
      <c r="I100" s="221" t="s">
        <v>100</v>
      </c>
      <c r="J100" s="203" t="s">
        <v>464</v>
      </c>
      <c r="K100" s="221" t="s">
        <v>100</v>
      </c>
      <c r="L100" s="203" t="s">
        <v>464</v>
      </c>
      <c r="M100" s="221" t="s">
        <v>100</v>
      </c>
      <c r="N100" s="203" t="s">
        <v>464</v>
      </c>
      <c r="O100" s="206" t="s">
        <v>100</v>
      </c>
      <c r="P100" s="206" t="s">
        <v>465</v>
      </c>
      <c r="Q100" s="206" t="s">
        <v>226</v>
      </c>
      <c r="R100" s="206" t="s">
        <v>100</v>
      </c>
      <c r="S100" s="206" t="s">
        <v>465</v>
      </c>
      <c r="T100" s="206" t="s">
        <v>226</v>
      </c>
      <c r="U100" s="206" t="s">
        <v>100</v>
      </c>
      <c r="V100" s="206" t="s">
        <v>465</v>
      </c>
      <c r="W100" s="206" t="s">
        <v>226</v>
      </c>
      <c r="X100" s="206" t="s">
        <v>100</v>
      </c>
      <c r="Y100" s="206" t="s">
        <v>465</v>
      </c>
      <c r="Z100" s="206" t="s">
        <v>226</v>
      </c>
      <c r="AA100" s="206" t="s">
        <v>100</v>
      </c>
      <c r="AB100" s="206" t="s">
        <v>465</v>
      </c>
      <c r="AC100" s="206" t="s">
        <v>226</v>
      </c>
      <c r="AD100" s="206" t="s">
        <v>100</v>
      </c>
      <c r="AE100" s="206" t="s">
        <v>465</v>
      </c>
      <c r="AF100" s="206" t="s">
        <v>226</v>
      </c>
      <c r="AG100" s="149"/>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row>
    <row r="101" spans="1:62" s="68" customFormat="1" ht="16.5" hidden="1" x14ac:dyDescent="0.25">
      <c r="A101" s="765"/>
      <c r="B101" s="379" t="s">
        <v>466</v>
      </c>
      <c r="C101" s="395"/>
      <c r="D101" s="391"/>
      <c r="E101" s="383"/>
      <c r="F101" s="391"/>
      <c r="G101" s="375"/>
      <c r="H101" s="391"/>
      <c r="I101" s="375"/>
      <c r="J101" s="391"/>
      <c r="K101" s="375"/>
      <c r="L101" s="391"/>
      <c r="M101" s="388"/>
      <c r="N101" s="391"/>
      <c r="O101" s="147"/>
      <c r="P101" s="216"/>
      <c r="Q101" s="216"/>
      <c r="R101" s="147"/>
      <c r="S101" s="216"/>
      <c r="T101" s="216"/>
      <c r="U101" s="147"/>
      <c r="V101" s="216"/>
      <c r="W101" s="216"/>
      <c r="X101" s="147"/>
      <c r="Y101" s="216"/>
      <c r="Z101" s="216"/>
      <c r="AA101" s="147"/>
      <c r="AB101" s="216"/>
      <c r="AC101" s="216"/>
      <c r="AD101" s="147"/>
      <c r="AE101" s="274"/>
      <c r="AF101" s="219"/>
      <c r="AG101" s="149"/>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row>
    <row r="102" spans="1:62" s="68" customFormat="1" ht="16.5" hidden="1" x14ac:dyDescent="0.25">
      <c r="A102" s="765"/>
      <c r="B102" s="380" t="s">
        <v>467</v>
      </c>
      <c r="C102" s="396"/>
      <c r="D102" s="392"/>
      <c r="E102" s="384"/>
      <c r="F102" s="392"/>
      <c r="G102" s="374"/>
      <c r="H102" s="392"/>
      <c r="I102" s="374"/>
      <c r="J102" s="392"/>
      <c r="K102" s="374"/>
      <c r="L102" s="392"/>
      <c r="M102" s="387"/>
      <c r="N102" s="392"/>
      <c r="O102" s="147"/>
      <c r="P102" s="216"/>
      <c r="Q102" s="216"/>
      <c r="R102" s="147"/>
      <c r="S102" s="216"/>
      <c r="T102" s="216"/>
      <c r="U102" s="147"/>
      <c r="V102" s="216"/>
      <c r="W102" s="216"/>
      <c r="X102" s="147"/>
      <c r="Y102" s="216"/>
      <c r="Z102" s="216"/>
      <c r="AA102" s="147"/>
      <c r="AB102" s="216"/>
      <c r="AC102" s="216"/>
      <c r="AD102" s="147"/>
      <c r="AE102" s="274"/>
      <c r="AF102" s="219"/>
      <c r="AG102" s="149"/>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row>
    <row r="103" spans="1:62" s="68" customFormat="1" ht="16.5" hidden="1" x14ac:dyDescent="0.25">
      <c r="A103" s="765"/>
      <c r="B103" s="380" t="s">
        <v>468</v>
      </c>
      <c r="C103" s="396"/>
      <c r="D103" s="392"/>
      <c r="E103" s="384"/>
      <c r="F103" s="392"/>
      <c r="G103" s="374"/>
      <c r="H103" s="392"/>
      <c r="I103" s="374"/>
      <c r="J103" s="392"/>
      <c r="K103" s="374"/>
      <c r="L103" s="392"/>
      <c r="M103" s="387"/>
      <c r="N103" s="392"/>
      <c r="O103" s="147"/>
      <c r="P103" s="216"/>
      <c r="Q103" s="216"/>
      <c r="R103" s="147"/>
      <c r="S103" s="216"/>
      <c r="T103" s="216"/>
      <c r="U103" s="147"/>
      <c r="V103" s="216"/>
      <c r="W103" s="216"/>
      <c r="X103" s="147"/>
      <c r="Y103" s="216"/>
      <c r="Z103" s="216"/>
      <c r="AA103" s="147"/>
      <c r="AB103" s="216"/>
      <c r="AC103" s="216"/>
      <c r="AD103" s="147"/>
      <c r="AE103" s="274"/>
      <c r="AF103" s="219"/>
      <c r="AG103" s="149"/>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row>
    <row r="104" spans="1:62" s="68" customFormat="1" ht="16.5" hidden="1" x14ac:dyDescent="0.25">
      <c r="A104" s="765"/>
      <c r="B104" s="380" t="s">
        <v>469</v>
      </c>
      <c r="C104" s="396"/>
      <c r="D104" s="392"/>
      <c r="E104" s="384"/>
      <c r="F104" s="392"/>
      <c r="G104" s="374"/>
      <c r="H104" s="392"/>
      <c r="I104" s="374"/>
      <c r="J104" s="392"/>
      <c r="K104" s="374"/>
      <c r="L104" s="392"/>
      <c r="M104" s="387"/>
      <c r="N104" s="392"/>
      <c r="O104" s="147"/>
      <c r="P104" s="216"/>
      <c r="Q104" s="216"/>
      <c r="R104" s="147"/>
      <c r="S104" s="216"/>
      <c r="T104" s="216"/>
      <c r="U104" s="147"/>
      <c r="V104" s="216"/>
      <c r="W104" s="216"/>
      <c r="X104" s="147"/>
      <c r="Y104" s="216"/>
      <c r="Z104" s="216"/>
      <c r="AA104" s="147"/>
      <c r="AB104" s="216"/>
      <c r="AC104" s="216"/>
      <c r="AD104" s="147"/>
      <c r="AE104" s="274"/>
      <c r="AF104" s="219"/>
      <c r="AG104" s="149"/>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row>
    <row r="105" spans="1:62" s="68" customFormat="1" ht="16.5" hidden="1" x14ac:dyDescent="0.25">
      <c r="A105" s="765"/>
      <c r="B105" s="380" t="s">
        <v>470</v>
      </c>
      <c r="C105" s="396"/>
      <c r="D105" s="392"/>
      <c r="E105" s="384"/>
      <c r="F105" s="392"/>
      <c r="G105" s="374"/>
      <c r="H105" s="392"/>
      <c r="I105" s="374"/>
      <c r="J105" s="392"/>
      <c r="K105" s="374"/>
      <c r="L105" s="392"/>
      <c r="M105" s="387"/>
      <c r="N105" s="392"/>
      <c r="O105" s="147"/>
      <c r="P105" s="216"/>
      <c r="Q105" s="216"/>
      <c r="R105" s="147"/>
      <c r="S105" s="216"/>
      <c r="T105" s="216"/>
      <c r="U105" s="147"/>
      <c r="V105" s="216"/>
      <c r="W105" s="216"/>
      <c r="X105" s="147"/>
      <c r="Y105" s="216"/>
      <c r="Z105" s="216"/>
      <c r="AA105" s="147"/>
      <c r="AB105" s="216"/>
      <c r="AC105" s="216"/>
      <c r="AD105" s="147"/>
      <c r="AE105" s="274"/>
      <c r="AF105" s="219"/>
      <c r="AG105" s="149"/>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row>
    <row r="106" spans="1:62" s="68" customFormat="1" ht="16.5" hidden="1" x14ac:dyDescent="0.25">
      <c r="A106" s="765"/>
      <c r="B106" s="380" t="s">
        <v>471</v>
      </c>
      <c r="C106" s="396"/>
      <c r="D106" s="392"/>
      <c r="E106" s="384"/>
      <c r="F106" s="392"/>
      <c r="G106" s="374"/>
      <c r="H106" s="392"/>
      <c r="I106" s="374"/>
      <c r="J106" s="392"/>
      <c r="K106" s="374"/>
      <c r="L106" s="392"/>
      <c r="M106" s="387"/>
      <c r="N106" s="392"/>
      <c r="O106" s="147"/>
      <c r="P106" s="216"/>
      <c r="Q106" s="216"/>
      <c r="R106" s="147"/>
      <c r="S106" s="216"/>
      <c r="T106" s="216"/>
      <c r="U106" s="147"/>
      <c r="V106" s="216"/>
      <c r="W106" s="216"/>
      <c r="X106" s="147"/>
      <c r="Y106" s="216"/>
      <c r="Z106" s="216"/>
      <c r="AA106" s="147"/>
      <c r="AB106" s="216"/>
      <c r="AC106" s="216"/>
      <c r="AD106" s="147"/>
      <c r="AE106" s="274"/>
      <c r="AF106" s="21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row>
    <row r="107" spans="1:62" s="68" customFormat="1" ht="16.5" hidden="1" x14ac:dyDescent="0.25">
      <c r="A107" s="765"/>
      <c r="B107" s="380" t="s">
        <v>472</v>
      </c>
      <c r="C107" s="396"/>
      <c r="D107" s="392"/>
      <c r="E107" s="384"/>
      <c r="F107" s="392"/>
      <c r="G107" s="374"/>
      <c r="H107" s="392"/>
      <c r="I107" s="374"/>
      <c r="J107" s="392"/>
      <c r="K107" s="374"/>
      <c r="L107" s="392"/>
      <c r="M107" s="387"/>
      <c r="N107" s="392"/>
      <c r="O107" s="147"/>
      <c r="P107" s="216"/>
      <c r="Q107" s="216"/>
      <c r="R107" s="147"/>
      <c r="S107" s="216"/>
      <c r="T107" s="216"/>
      <c r="U107" s="147"/>
      <c r="V107" s="216"/>
      <c r="W107" s="216"/>
      <c r="X107" s="147"/>
      <c r="Y107" s="216"/>
      <c r="Z107" s="216"/>
      <c r="AA107" s="147"/>
      <c r="AB107" s="216"/>
      <c r="AC107" s="216"/>
      <c r="AD107" s="147"/>
      <c r="AE107" s="274"/>
      <c r="AF107" s="21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row>
    <row r="108" spans="1:62" s="68" customFormat="1" ht="16.5" hidden="1" x14ac:dyDescent="0.25">
      <c r="A108" s="765"/>
      <c r="B108" s="380" t="s">
        <v>473</v>
      </c>
      <c r="C108" s="396"/>
      <c r="D108" s="392"/>
      <c r="E108" s="384"/>
      <c r="F108" s="392"/>
      <c r="G108" s="374"/>
      <c r="H108" s="392"/>
      <c r="I108" s="374"/>
      <c r="J108" s="392"/>
      <c r="K108" s="374"/>
      <c r="L108" s="392"/>
      <c r="M108" s="387"/>
      <c r="N108" s="392"/>
      <c r="O108" s="147"/>
      <c r="P108" s="216"/>
      <c r="Q108" s="216"/>
      <c r="R108" s="147"/>
      <c r="S108" s="216"/>
      <c r="T108" s="216"/>
      <c r="U108" s="147"/>
      <c r="V108" s="216"/>
      <c r="W108" s="216"/>
      <c r="X108" s="147"/>
      <c r="Y108" s="216"/>
      <c r="Z108" s="216"/>
      <c r="AA108" s="147"/>
      <c r="AB108" s="216"/>
      <c r="AC108" s="216"/>
      <c r="AD108" s="147"/>
      <c r="AE108" s="274"/>
      <c r="AF108" s="21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row>
    <row r="109" spans="1:62" s="68" customFormat="1" ht="16.5" hidden="1" x14ac:dyDescent="0.25">
      <c r="A109" s="765"/>
      <c r="B109" s="380" t="s">
        <v>474</v>
      </c>
      <c r="C109" s="396"/>
      <c r="D109" s="392"/>
      <c r="E109" s="384"/>
      <c r="F109" s="392"/>
      <c r="G109" s="374"/>
      <c r="H109" s="392"/>
      <c r="I109" s="374"/>
      <c r="J109" s="392"/>
      <c r="K109" s="374"/>
      <c r="L109" s="392"/>
      <c r="M109" s="387"/>
      <c r="N109" s="392"/>
      <c r="O109" s="147"/>
      <c r="P109" s="216"/>
      <c r="Q109" s="216"/>
      <c r="R109" s="147"/>
      <c r="S109" s="216"/>
      <c r="T109" s="216"/>
      <c r="U109" s="147"/>
      <c r="V109" s="216"/>
      <c r="W109" s="216"/>
      <c r="X109" s="147"/>
      <c r="Y109" s="216"/>
      <c r="Z109" s="216"/>
      <c r="AA109" s="147"/>
      <c r="AB109" s="216"/>
      <c r="AC109" s="216"/>
      <c r="AD109" s="147"/>
      <c r="AE109" s="274"/>
      <c r="AF109" s="21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row>
    <row r="110" spans="1:62" s="68" customFormat="1" ht="16.5" hidden="1" x14ac:dyDescent="0.25">
      <c r="A110" s="765"/>
      <c r="B110" s="380" t="s">
        <v>475</v>
      </c>
      <c r="C110" s="396"/>
      <c r="D110" s="392"/>
      <c r="E110" s="384"/>
      <c r="F110" s="392"/>
      <c r="G110" s="374"/>
      <c r="H110" s="392"/>
      <c r="I110" s="374"/>
      <c r="J110" s="392"/>
      <c r="K110" s="374"/>
      <c r="L110" s="392"/>
      <c r="M110" s="387"/>
      <c r="N110" s="392"/>
      <c r="O110" s="147"/>
      <c r="P110" s="216"/>
      <c r="Q110" s="216"/>
      <c r="R110" s="147"/>
      <c r="S110" s="216"/>
      <c r="T110" s="216"/>
      <c r="U110" s="147"/>
      <c r="V110" s="216"/>
      <c r="W110" s="216"/>
      <c r="X110" s="147"/>
      <c r="Y110" s="216"/>
      <c r="Z110" s="216"/>
      <c r="AA110" s="147"/>
      <c r="AB110" s="216"/>
      <c r="AC110" s="216"/>
      <c r="AD110" s="147"/>
      <c r="AE110" s="274"/>
      <c r="AF110" s="21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row>
    <row r="111" spans="1:62" s="68" customFormat="1" ht="16.5" hidden="1" x14ac:dyDescent="0.25">
      <c r="A111" s="765"/>
      <c r="B111" s="380" t="s">
        <v>476</v>
      </c>
      <c r="C111" s="396"/>
      <c r="D111" s="392"/>
      <c r="E111" s="384"/>
      <c r="F111" s="392"/>
      <c r="G111" s="374"/>
      <c r="H111" s="392"/>
      <c r="I111" s="374"/>
      <c r="J111" s="392"/>
      <c r="K111" s="374"/>
      <c r="L111" s="392"/>
      <c r="M111" s="387"/>
      <c r="N111" s="392"/>
      <c r="O111" s="147"/>
      <c r="P111" s="216"/>
      <c r="Q111" s="216"/>
      <c r="R111" s="147"/>
      <c r="S111" s="216"/>
      <c r="T111" s="216"/>
      <c r="U111" s="147"/>
      <c r="V111" s="216"/>
      <c r="W111" s="216"/>
      <c r="X111" s="147"/>
      <c r="Y111" s="216"/>
      <c r="Z111" s="216"/>
      <c r="AA111" s="147"/>
      <c r="AB111" s="216"/>
      <c r="AC111" s="216"/>
      <c r="AD111" s="147"/>
      <c r="AE111" s="274"/>
      <c r="AF111" s="21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row>
    <row r="112" spans="1:62" s="68" customFormat="1" ht="16.5" hidden="1" x14ac:dyDescent="0.25">
      <c r="A112" s="765"/>
      <c r="B112" s="380" t="s">
        <v>477</v>
      </c>
      <c r="C112" s="396"/>
      <c r="D112" s="392"/>
      <c r="E112" s="384"/>
      <c r="F112" s="392"/>
      <c r="G112" s="374"/>
      <c r="H112" s="392"/>
      <c r="I112" s="374"/>
      <c r="J112" s="392"/>
      <c r="K112" s="374"/>
      <c r="L112" s="392"/>
      <c r="M112" s="387"/>
      <c r="N112" s="392"/>
      <c r="O112" s="147"/>
      <c r="P112" s="216"/>
      <c r="Q112" s="216"/>
      <c r="R112" s="147"/>
      <c r="S112" s="216"/>
      <c r="T112" s="216"/>
      <c r="U112" s="147"/>
      <c r="V112" s="216"/>
      <c r="W112" s="216"/>
      <c r="X112" s="147"/>
      <c r="Y112" s="216"/>
      <c r="Z112" s="216"/>
      <c r="AA112" s="147"/>
      <c r="AB112" s="216"/>
      <c r="AC112" s="216"/>
      <c r="AD112" s="147"/>
      <c r="AE112" s="274"/>
      <c r="AF112" s="219"/>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row>
    <row r="113" spans="1:62" s="68" customFormat="1" ht="16.5" hidden="1" x14ac:dyDescent="0.25">
      <c r="A113" s="765"/>
      <c r="B113" s="380" t="s">
        <v>478</v>
      </c>
      <c r="C113" s="396"/>
      <c r="D113" s="392"/>
      <c r="E113" s="384"/>
      <c r="F113" s="392"/>
      <c r="G113" s="374"/>
      <c r="H113" s="392"/>
      <c r="I113" s="374"/>
      <c r="J113" s="392"/>
      <c r="K113" s="374"/>
      <c r="L113" s="392"/>
      <c r="M113" s="387"/>
      <c r="N113" s="392"/>
      <c r="O113" s="147"/>
      <c r="P113" s="216"/>
      <c r="Q113" s="216"/>
      <c r="R113" s="147"/>
      <c r="S113" s="216"/>
      <c r="T113" s="216"/>
      <c r="U113" s="147"/>
      <c r="V113" s="216"/>
      <c r="W113" s="216"/>
      <c r="X113" s="147"/>
      <c r="Y113" s="216"/>
      <c r="Z113" s="216"/>
      <c r="AA113" s="147"/>
      <c r="AB113" s="216"/>
      <c r="AC113" s="216"/>
      <c r="AD113" s="147"/>
      <c r="AE113" s="274"/>
      <c r="AF113" s="219"/>
      <c r="AG113" s="149"/>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row>
    <row r="114" spans="1:62" s="68" customFormat="1" ht="16.5" hidden="1" x14ac:dyDescent="0.25">
      <c r="A114" s="765"/>
      <c r="B114" s="380" t="s">
        <v>479</v>
      </c>
      <c r="C114" s="396"/>
      <c r="D114" s="392"/>
      <c r="E114" s="384"/>
      <c r="F114" s="392"/>
      <c r="G114" s="374"/>
      <c r="H114" s="392"/>
      <c r="I114" s="374"/>
      <c r="J114" s="392"/>
      <c r="K114" s="374"/>
      <c r="L114" s="392"/>
      <c r="M114" s="387"/>
      <c r="N114" s="392"/>
      <c r="O114" s="147"/>
      <c r="P114" s="216"/>
      <c r="Q114" s="216"/>
      <c r="R114" s="147"/>
      <c r="S114" s="216"/>
      <c r="T114" s="216"/>
      <c r="U114" s="147"/>
      <c r="V114" s="216"/>
      <c r="W114" s="216"/>
      <c r="X114" s="147"/>
      <c r="Y114" s="216"/>
      <c r="Z114" s="216"/>
      <c r="AA114" s="147"/>
      <c r="AB114" s="216"/>
      <c r="AC114" s="216"/>
      <c r="AD114" s="147"/>
      <c r="AE114" s="274"/>
      <c r="AF114" s="21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row>
    <row r="115" spans="1:62" s="68" customFormat="1" ht="16.5" hidden="1" x14ac:dyDescent="0.25">
      <c r="A115" s="765"/>
      <c r="B115" s="380" t="s">
        <v>480</v>
      </c>
      <c r="C115" s="396"/>
      <c r="D115" s="392"/>
      <c r="E115" s="384"/>
      <c r="F115" s="392"/>
      <c r="G115" s="374"/>
      <c r="H115" s="392"/>
      <c r="I115" s="374"/>
      <c r="J115" s="392"/>
      <c r="K115" s="374"/>
      <c r="L115" s="392"/>
      <c r="M115" s="387"/>
      <c r="N115" s="392"/>
      <c r="O115" s="147"/>
      <c r="P115" s="216"/>
      <c r="Q115" s="216"/>
      <c r="R115" s="147"/>
      <c r="S115" s="216"/>
      <c r="T115" s="216"/>
      <c r="U115" s="147"/>
      <c r="V115" s="216"/>
      <c r="W115" s="216"/>
      <c r="X115" s="147"/>
      <c r="Y115" s="216"/>
      <c r="Z115" s="216"/>
      <c r="AA115" s="147"/>
      <c r="AB115" s="216"/>
      <c r="AC115" s="216"/>
      <c r="AD115" s="147"/>
      <c r="AE115" s="274"/>
      <c r="AF115" s="219"/>
      <c r="AG115" s="149"/>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row>
    <row r="116" spans="1:62" s="68" customFormat="1" ht="16.5" hidden="1" x14ac:dyDescent="0.25">
      <c r="A116" s="765"/>
      <c r="B116" s="380" t="s">
        <v>481</v>
      </c>
      <c r="C116" s="396"/>
      <c r="D116" s="392"/>
      <c r="E116" s="384"/>
      <c r="F116" s="392"/>
      <c r="G116" s="374"/>
      <c r="H116" s="392"/>
      <c r="I116" s="374"/>
      <c r="J116" s="392"/>
      <c r="K116" s="374"/>
      <c r="L116" s="392"/>
      <c r="M116" s="387"/>
      <c r="N116" s="392"/>
      <c r="O116" s="147"/>
      <c r="P116" s="216"/>
      <c r="Q116" s="216"/>
      <c r="R116" s="147"/>
      <c r="S116" s="216"/>
      <c r="T116" s="216"/>
      <c r="U116" s="147"/>
      <c r="V116" s="216"/>
      <c r="W116" s="216"/>
      <c r="X116" s="147"/>
      <c r="Y116" s="216"/>
      <c r="Z116" s="216"/>
      <c r="AA116" s="147"/>
      <c r="AB116" s="216"/>
      <c r="AC116" s="216"/>
      <c r="AD116" s="147"/>
      <c r="AE116" s="274"/>
      <c r="AF116" s="219"/>
      <c r="AG116" s="149"/>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c r="BI116" s="149"/>
      <c r="BJ116" s="149"/>
    </row>
    <row r="117" spans="1:62" s="68" customFormat="1" ht="16.5" hidden="1" x14ac:dyDescent="0.25">
      <c r="A117" s="765"/>
      <c r="B117" s="380" t="s">
        <v>482</v>
      </c>
      <c r="C117" s="396"/>
      <c r="D117" s="392"/>
      <c r="E117" s="384"/>
      <c r="F117" s="392"/>
      <c r="G117" s="374"/>
      <c r="H117" s="392"/>
      <c r="I117" s="374"/>
      <c r="J117" s="392"/>
      <c r="K117" s="374"/>
      <c r="L117" s="392"/>
      <c r="M117" s="387"/>
      <c r="N117" s="392"/>
      <c r="O117" s="147"/>
      <c r="P117" s="216"/>
      <c r="Q117" s="216"/>
      <c r="R117" s="147"/>
      <c r="S117" s="216"/>
      <c r="T117" s="216"/>
      <c r="U117" s="147"/>
      <c r="V117" s="216"/>
      <c r="W117" s="216"/>
      <c r="X117" s="147"/>
      <c r="Y117" s="216"/>
      <c r="Z117" s="216"/>
      <c r="AA117" s="147"/>
      <c r="AB117" s="216"/>
      <c r="AC117" s="216"/>
      <c r="AD117" s="147"/>
      <c r="AE117" s="274"/>
      <c r="AF117" s="219"/>
      <c r="AG117" s="149"/>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c r="BI117" s="149"/>
      <c r="BJ117" s="149"/>
    </row>
    <row r="118" spans="1:62" s="68" customFormat="1" ht="16.5" hidden="1" x14ac:dyDescent="0.25">
      <c r="A118" s="765"/>
      <c r="B118" s="380" t="s">
        <v>483</v>
      </c>
      <c r="C118" s="396"/>
      <c r="D118" s="392"/>
      <c r="E118" s="384"/>
      <c r="F118" s="392"/>
      <c r="G118" s="374"/>
      <c r="H118" s="392"/>
      <c r="I118" s="374"/>
      <c r="J118" s="392"/>
      <c r="K118" s="374"/>
      <c r="L118" s="392"/>
      <c r="M118" s="387"/>
      <c r="N118" s="392"/>
      <c r="O118" s="147"/>
      <c r="P118" s="216"/>
      <c r="Q118" s="216"/>
      <c r="R118" s="147"/>
      <c r="S118" s="216"/>
      <c r="T118" s="216"/>
      <c r="U118" s="147"/>
      <c r="V118" s="216"/>
      <c r="W118" s="216"/>
      <c r="X118" s="147"/>
      <c r="Y118" s="216"/>
      <c r="Z118" s="216"/>
      <c r="AA118" s="147"/>
      <c r="AB118" s="216"/>
      <c r="AC118" s="216"/>
      <c r="AD118" s="147"/>
      <c r="AE118" s="274"/>
      <c r="AF118" s="219"/>
      <c r="AG118" s="149"/>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c r="BI118" s="149"/>
      <c r="BJ118" s="149"/>
    </row>
    <row r="119" spans="1:62" s="68" customFormat="1" ht="16.5" hidden="1" x14ac:dyDescent="0.25">
      <c r="A119" s="765"/>
      <c r="B119" s="380" t="s">
        <v>484</v>
      </c>
      <c r="C119" s="396"/>
      <c r="D119" s="392"/>
      <c r="E119" s="384"/>
      <c r="F119" s="392"/>
      <c r="G119" s="374"/>
      <c r="H119" s="392"/>
      <c r="I119" s="374"/>
      <c r="J119" s="392"/>
      <c r="K119" s="374"/>
      <c r="L119" s="392"/>
      <c r="M119" s="387"/>
      <c r="N119" s="392"/>
      <c r="O119" s="147"/>
      <c r="P119" s="216"/>
      <c r="Q119" s="216"/>
      <c r="R119" s="147"/>
      <c r="S119" s="216"/>
      <c r="T119" s="216"/>
      <c r="U119" s="147"/>
      <c r="V119" s="216"/>
      <c r="W119" s="216"/>
      <c r="X119" s="147"/>
      <c r="Y119" s="216"/>
      <c r="Z119" s="216"/>
      <c r="AA119" s="147"/>
      <c r="AB119" s="216"/>
      <c r="AC119" s="216"/>
      <c r="AD119" s="147"/>
      <c r="AE119" s="274"/>
      <c r="AF119" s="219"/>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row>
    <row r="120" spans="1:62" s="68" customFormat="1" ht="16.5" hidden="1" x14ac:dyDescent="0.25">
      <c r="A120" s="765"/>
      <c r="B120" s="381" t="s">
        <v>485</v>
      </c>
      <c r="C120" s="397"/>
      <c r="D120" s="393"/>
      <c r="E120" s="385"/>
      <c r="F120" s="393"/>
      <c r="G120" s="378"/>
      <c r="H120" s="393"/>
      <c r="I120" s="378"/>
      <c r="J120" s="393"/>
      <c r="K120" s="378"/>
      <c r="L120" s="393"/>
      <c r="M120" s="389"/>
      <c r="N120" s="393"/>
      <c r="O120" s="283"/>
      <c r="P120" s="284"/>
      <c r="Q120" s="284"/>
      <c r="R120" s="283"/>
      <c r="S120" s="284"/>
      <c r="T120" s="284"/>
      <c r="U120" s="283"/>
      <c r="V120" s="284"/>
      <c r="W120" s="284"/>
      <c r="X120" s="283"/>
      <c r="Y120" s="284"/>
      <c r="Z120" s="284"/>
      <c r="AA120" s="283"/>
      <c r="AB120" s="284"/>
      <c r="AC120" s="284"/>
      <c r="AD120" s="283"/>
      <c r="AE120" s="284"/>
      <c r="AF120" s="285"/>
      <c r="AG120" s="149"/>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c r="BI120" s="149"/>
      <c r="BJ120" s="149"/>
    </row>
    <row r="121" spans="1:62" s="68" customFormat="1" ht="37.5" hidden="1" customHeight="1" x14ac:dyDescent="0.25">
      <c r="A121" s="769"/>
      <c r="B121" s="382" t="s">
        <v>93</v>
      </c>
      <c r="C121" s="398"/>
      <c r="D121" s="394"/>
      <c r="E121" s="377"/>
      <c r="F121" s="394"/>
      <c r="G121" s="376"/>
      <c r="H121" s="394"/>
      <c r="I121" s="376"/>
      <c r="J121" s="394"/>
      <c r="K121" s="376"/>
      <c r="L121" s="394"/>
      <c r="M121" s="390"/>
      <c r="N121" s="394"/>
      <c r="O121" s="289"/>
      <c r="P121" s="289"/>
      <c r="Q121" s="289"/>
      <c r="R121" s="289"/>
      <c r="S121" s="289"/>
      <c r="T121" s="289"/>
      <c r="U121" s="289"/>
      <c r="V121" s="289"/>
      <c r="W121" s="289"/>
      <c r="X121" s="289"/>
      <c r="Y121" s="289"/>
      <c r="Z121" s="289"/>
      <c r="AA121" s="289"/>
      <c r="AB121" s="289"/>
      <c r="AC121" s="289"/>
      <c r="AD121" s="289"/>
      <c r="AE121" s="289"/>
      <c r="AF121" s="290"/>
      <c r="AG121" s="149"/>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c r="BI121" s="149"/>
      <c r="BJ121" s="149"/>
    </row>
    <row r="122" spans="1:62" ht="16.5" hidden="1" x14ac:dyDescent="0.25">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row>
    <row r="123" spans="1:62" hidden="1" x14ac:dyDescent="0.25"/>
    <row r="124" spans="1:62" hidden="1" x14ac:dyDescent="0.25"/>
    <row r="125" spans="1:62" ht="15" thickBot="1" x14ac:dyDescent="0.3"/>
    <row r="126" spans="1:62" s="68" customFormat="1" ht="50.25" customHeight="1" thickBot="1" x14ac:dyDescent="0.3">
      <c r="A126" s="774" t="s">
        <v>487</v>
      </c>
      <c r="B126" s="775"/>
      <c r="C126" s="762" t="s">
        <v>488</v>
      </c>
      <c r="D126" s="763"/>
      <c r="E126" s="763"/>
      <c r="F126" s="763"/>
      <c r="G126" s="763"/>
      <c r="H126" s="763"/>
      <c r="I126" s="763"/>
      <c r="J126" s="763"/>
      <c r="K126" s="763"/>
      <c r="L126" s="763"/>
      <c r="M126" s="763"/>
      <c r="N126" s="763"/>
      <c r="O126" s="763"/>
      <c r="P126" s="763"/>
      <c r="Q126" s="763"/>
      <c r="R126" s="763"/>
      <c r="S126" s="763"/>
      <c r="T126" s="763"/>
      <c r="U126" s="763"/>
      <c r="V126" s="763"/>
      <c r="W126" s="763"/>
      <c r="X126" s="763"/>
      <c r="Y126" s="763"/>
      <c r="Z126" s="764"/>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c r="BI126" s="149"/>
      <c r="BJ126" s="149"/>
    </row>
    <row r="127" spans="1:62" s="68" customFormat="1" ht="24" customHeight="1" x14ac:dyDescent="0.25">
      <c r="A127" s="770" t="s">
        <v>486</v>
      </c>
      <c r="B127" s="770" t="s">
        <v>463</v>
      </c>
      <c r="C127" s="773" t="s">
        <v>237</v>
      </c>
      <c r="D127" s="773"/>
      <c r="E127" s="773" t="s">
        <v>244</v>
      </c>
      <c r="F127" s="773"/>
      <c r="G127" s="773" t="s">
        <v>245</v>
      </c>
      <c r="H127" s="773"/>
      <c r="I127" s="773" t="s">
        <v>246</v>
      </c>
      <c r="J127" s="773"/>
      <c r="K127" s="773" t="s">
        <v>247</v>
      </c>
      <c r="L127" s="773"/>
      <c r="M127" s="773" t="s">
        <v>248</v>
      </c>
      <c r="N127" s="773"/>
      <c r="O127" s="760" t="s">
        <v>249</v>
      </c>
      <c r="P127" s="761"/>
      <c r="Q127" s="760" t="s">
        <v>250</v>
      </c>
      <c r="R127" s="761"/>
      <c r="S127" s="760" t="s">
        <v>251</v>
      </c>
      <c r="T127" s="761"/>
      <c r="U127" s="760" t="s">
        <v>252</v>
      </c>
      <c r="V127" s="761"/>
      <c r="W127" s="760" t="s">
        <v>458</v>
      </c>
      <c r="X127" s="761"/>
      <c r="Y127" s="760" t="s">
        <v>254</v>
      </c>
      <c r="Z127" s="761"/>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c r="BI127" s="149"/>
      <c r="BJ127" s="149"/>
    </row>
    <row r="128" spans="1:62" s="68" customFormat="1" ht="29.25" customHeight="1" x14ac:dyDescent="0.25">
      <c r="A128" s="772"/>
      <c r="B128" s="771"/>
      <c r="C128" s="292" t="s">
        <v>489</v>
      </c>
      <c r="D128" s="292" t="s">
        <v>490</v>
      </c>
      <c r="E128" s="292" t="s">
        <v>489</v>
      </c>
      <c r="F128" s="292" t="s">
        <v>490</v>
      </c>
      <c r="G128" s="292" t="s">
        <v>489</v>
      </c>
      <c r="H128" s="292" t="s">
        <v>490</v>
      </c>
      <c r="I128" s="292" t="s">
        <v>489</v>
      </c>
      <c r="J128" s="292" t="s">
        <v>490</v>
      </c>
      <c r="K128" s="292" t="s">
        <v>489</v>
      </c>
      <c r="L128" s="292" t="s">
        <v>490</v>
      </c>
      <c r="M128" s="292" t="s">
        <v>489</v>
      </c>
      <c r="N128" s="292" t="s">
        <v>490</v>
      </c>
      <c r="O128" s="292" t="s">
        <v>489</v>
      </c>
      <c r="P128" s="292" t="s">
        <v>490</v>
      </c>
      <c r="Q128" s="292" t="s">
        <v>489</v>
      </c>
      <c r="R128" s="292" t="s">
        <v>490</v>
      </c>
      <c r="S128" s="292" t="s">
        <v>489</v>
      </c>
      <c r="T128" s="292" t="s">
        <v>490</v>
      </c>
      <c r="U128" s="292" t="s">
        <v>489</v>
      </c>
      <c r="V128" s="292" t="s">
        <v>490</v>
      </c>
      <c r="W128" s="292" t="s">
        <v>489</v>
      </c>
      <c r="X128" s="292" t="s">
        <v>490</v>
      </c>
      <c r="Y128" s="292" t="s">
        <v>489</v>
      </c>
      <c r="Z128" s="292" t="s">
        <v>490</v>
      </c>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c r="BI128" s="149"/>
      <c r="BJ128" s="149"/>
    </row>
    <row r="129" spans="1:62" s="68" customFormat="1" ht="16.5" x14ac:dyDescent="0.25">
      <c r="A129" s="772"/>
      <c r="B129" s="291" t="s">
        <v>466</v>
      </c>
      <c r="C129" s="868">
        <v>0</v>
      </c>
      <c r="D129" s="868">
        <v>0</v>
      </c>
      <c r="E129" s="868">
        <v>45</v>
      </c>
      <c r="F129" s="868">
        <v>45</v>
      </c>
      <c r="G129" s="868">
        <v>124</v>
      </c>
      <c r="H129" s="868"/>
      <c r="I129" s="868">
        <v>124</v>
      </c>
      <c r="J129" s="868"/>
      <c r="K129" s="868">
        <v>124</v>
      </c>
      <c r="L129" s="868"/>
      <c r="M129" s="868">
        <v>124</v>
      </c>
      <c r="N129" s="868"/>
      <c r="O129" s="868">
        <v>124</v>
      </c>
      <c r="P129" s="868"/>
      <c r="Q129" s="868">
        <v>124</v>
      </c>
      <c r="R129" s="868"/>
      <c r="S129" s="868">
        <v>124</v>
      </c>
      <c r="T129" s="868"/>
      <c r="U129" s="868">
        <v>124</v>
      </c>
      <c r="V129" s="868"/>
      <c r="W129" s="868">
        <v>124</v>
      </c>
      <c r="X129" s="868"/>
      <c r="Y129" s="868">
        <v>0</v>
      </c>
      <c r="Z129" s="401"/>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c r="BI129" s="149"/>
      <c r="BJ129" s="149"/>
    </row>
    <row r="130" spans="1:62" s="68" customFormat="1" ht="16.5" x14ac:dyDescent="0.25">
      <c r="A130" s="772"/>
      <c r="B130" s="291" t="s">
        <v>467</v>
      </c>
      <c r="C130" s="868">
        <v>0</v>
      </c>
      <c r="D130" s="868">
        <v>0</v>
      </c>
      <c r="E130" s="868">
        <v>60</v>
      </c>
      <c r="F130" s="868">
        <v>0</v>
      </c>
      <c r="G130" s="868">
        <v>150</v>
      </c>
      <c r="H130" s="868"/>
      <c r="I130" s="868">
        <v>150</v>
      </c>
      <c r="J130" s="868"/>
      <c r="K130" s="868">
        <v>150</v>
      </c>
      <c r="L130" s="868"/>
      <c r="M130" s="868">
        <v>150</v>
      </c>
      <c r="N130" s="868"/>
      <c r="O130" s="868">
        <v>150</v>
      </c>
      <c r="P130" s="868"/>
      <c r="Q130" s="868">
        <v>150</v>
      </c>
      <c r="R130" s="868"/>
      <c r="S130" s="868">
        <v>150</v>
      </c>
      <c r="T130" s="868"/>
      <c r="U130" s="868">
        <v>150</v>
      </c>
      <c r="V130" s="868"/>
      <c r="W130" s="868">
        <v>150</v>
      </c>
      <c r="X130" s="868"/>
      <c r="Y130" s="868">
        <v>0</v>
      </c>
      <c r="Z130" s="401"/>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c r="BI130" s="149"/>
      <c r="BJ130" s="149"/>
    </row>
    <row r="131" spans="1:62" s="68" customFormat="1" ht="16.5" x14ac:dyDescent="0.25">
      <c r="A131" s="772"/>
      <c r="B131" s="291" t="s">
        <v>468</v>
      </c>
      <c r="C131" s="868">
        <v>0</v>
      </c>
      <c r="D131" s="868">
        <v>0</v>
      </c>
      <c r="E131" s="868">
        <v>100</v>
      </c>
      <c r="F131" s="868">
        <v>0</v>
      </c>
      <c r="G131" s="868">
        <v>260</v>
      </c>
      <c r="H131" s="868"/>
      <c r="I131" s="868">
        <v>260</v>
      </c>
      <c r="J131" s="868"/>
      <c r="K131" s="868">
        <v>260</v>
      </c>
      <c r="L131" s="868"/>
      <c r="M131" s="868">
        <v>260</v>
      </c>
      <c r="N131" s="868"/>
      <c r="O131" s="868">
        <v>260</v>
      </c>
      <c r="P131" s="868"/>
      <c r="Q131" s="868">
        <v>260</v>
      </c>
      <c r="R131" s="868"/>
      <c r="S131" s="868">
        <v>260</v>
      </c>
      <c r="T131" s="868"/>
      <c r="U131" s="868">
        <v>260</v>
      </c>
      <c r="V131" s="868"/>
      <c r="W131" s="868">
        <v>260</v>
      </c>
      <c r="X131" s="868"/>
      <c r="Y131" s="868">
        <v>0</v>
      </c>
      <c r="Z131" s="401"/>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c r="BI131" s="149"/>
      <c r="BJ131" s="149"/>
    </row>
    <row r="132" spans="1:62" s="68" customFormat="1" ht="16.5" x14ac:dyDescent="0.25">
      <c r="A132" s="772"/>
      <c r="B132" s="291" t="s">
        <v>469</v>
      </c>
      <c r="C132" s="868">
        <v>0</v>
      </c>
      <c r="D132" s="868">
        <v>0</v>
      </c>
      <c r="E132" s="868">
        <v>90</v>
      </c>
      <c r="F132" s="868">
        <v>86</v>
      </c>
      <c r="G132" s="868">
        <v>124</v>
      </c>
      <c r="H132" s="868"/>
      <c r="I132" s="868">
        <v>124</v>
      </c>
      <c r="J132" s="868"/>
      <c r="K132" s="868">
        <v>124</v>
      </c>
      <c r="L132" s="868"/>
      <c r="M132" s="868">
        <v>124</v>
      </c>
      <c r="N132" s="868"/>
      <c r="O132" s="868">
        <v>124</v>
      </c>
      <c r="P132" s="868"/>
      <c r="Q132" s="868">
        <v>124</v>
      </c>
      <c r="R132" s="868"/>
      <c r="S132" s="868">
        <v>124</v>
      </c>
      <c r="T132" s="868"/>
      <c r="U132" s="868">
        <v>124</v>
      </c>
      <c r="V132" s="868"/>
      <c r="W132" s="868">
        <v>124</v>
      </c>
      <c r="X132" s="868"/>
      <c r="Y132" s="868">
        <v>0</v>
      </c>
      <c r="Z132" s="401"/>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row>
    <row r="133" spans="1:62" s="68" customFormat="1" ht="16.5" x14ac:dyDescent="0.25">
      <c r="A133" s="772"/>
      <c r="B133" s="291" t="s">
        <v>470</v>
      </c>
      <c r="C133" s="868">
        <v>0</v>
      </c>
      <c r="D133" s="868">
        <v>0</v>
      </c>
      <c r="E133" s="868">
        <v>60</v>
      </c>
      <c r="F133" s="868">
        <v>0</v>
      </c>
      <c r="G133" s="868">
        <v>150</v>
      </c>
      <c r="H133" s="868"/>
      <c r="I133" s="868">
        <v>150</v>
      </c>
      <c r="J133" s="868"/>
      <c r="K133" s="868">
        <v>150</v>
      </c>
      <c r="L133" s="868"/>
      <c r="M133" s="868">
        <v>150</v>
      </c>
      <c r="N133" s="868"/>
      <c r="O133" s="868">
        <v>150</v>
      </c>
      <c r="P133" s="868"/>
      <c r="Q133" s="868">
        <v>150</v>
      </c>
      <c r="R133" s="868"/>
      <c r="S133" s="868">
        <v>150</v>
      </c>
      <c r="T133" s="868"/>
      <c r="U133" s="868">
        <v>150</v>
      </c>
      <c r="V133" s="868"/>
      <c r="W133" s="868">
        <v>150</v>
      </c>
      <c r="X133" s="868"/>
      <c r="Y133" s="868">
        <v>0</v>
      </c>
      <c r="Z133" s="401"/>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row>
    <row r="134" spans="1:62" s="68" customFormat="1" ht="16.5" x14ac:dyDescent="0.25">
      <c r="A134" s="772"/>
      <c r="B134" s="291" t="s">
        <v>471</v>
      </c>
      <c r="C134" s="868">
        <v>0</v>
      </c>
      <c r="D134" s="868">
        <v>0</v>
      </c>
      <c r="E134" s="868">
        <v>45</v>
      </c>
      <c r="F134" s="868">
        <v>0</v>
      </c>
      <c r="G134" s="868">
        <v>124</v>
      </c>
      <c r="H134" s="868"/>
      <c r="I134" s="868">
        <v>124</v>
      </c>
      <c r="J134" s="868"/>
      <c r="K134" s="868">
        <v>124</v>
      </c>
      <c r="L134" s="868"/>
      <c r="M134" s="868">
        <v>124</v>
      </c>
      <c r="N134" s="868"/>
      <c r="O134" s="868">
        <v>124</v>
      </c>
      <c r="P134" s="868"/>
      <c r="Q134" s="868">
        <v>124</v>
      </c>
      <c r="R134" s="868"/>
      <c r="S134" s="868">
        <v>124</v>
      </c>
      <c r="T134" s="868"/>
      <c r="U134" s="868">
        <v>124</v>
      </c>
      <c r="V134" s="868"/>
      <c r="W134" s="868">
        <v>124</v>
      </c>
      <c r="X134" s="868"/>
      <c r="Y134" s="868">
        <v>0</v>
      </c>
      <c r="Z134" s="401"/>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row>
    <row r="135" spans="1:62" s="68" customFormat="1" ht="16.5" x14ac:dyDescent="0.25">
      <c r="A135" s="772"/>
      <c r="B135" s="291" t="s">
        <v>472</v>
      </c>
      <c r="C135" s="868">
        <v>0</v>
      </c>
      <c r="D135" s="868">
        <v>0</v>
      </c>
      <c r="E135" s="868">
        <v>70</v>
      </c>
      <c r="F135" s="868">
        <v>0</v>
      </c>
      <c r="G135" s="868">
        <v>176</v>
      </c>
      <c r="H135" s="868"/>
      <c r="I135" s="868">
        <v>176</v>
      </c>
      <c r="J135" s="868"/>
      <c r="K135" s="868">
        <v>176</v>
      </c>
      <c r="L135" s="868"/>
      <c r="M135" s="868">
        <v>176</v>
      </c>
      <c r="N135" s="868"/>
      <c r="O135" s="868">
        <v>176</v>
      </c>
      <c r="P135" s="868"/>
      <c r="Q135" s="868">
        <v>176</v>
      </c>
      <c r="R135" s="868"/>
      <c r="S135" s="868">
        <v>176</v>
      </c>
      <c r="T135" s="868"/>
      <c r="U135" s="868">
        <v>176</v>
      </c>
      <c r="V135" s="868"/>
      <c r="W135" s="868">
        <v>176</v>
      </c>
      <c r="X135" s="868"/>
      <c r="Y135" s="868">
        <v>0</v>
      </c>
      <c r="Z135" s="401"/>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c r="BI135" s="149"/>
      <c r="BJ135" s="149"/>
    </row>
    <row r="136" spans="1:62" s="68" customFormat="1" ht="16.5" x14ac:dyDescent="0.25">
      <c r="A136" s="772"/>
      <c r="B136" s="291" t="s">
        <v>473</v>
      </c>
      <c r="C136" s="868">
        <v>0</v>
      </c>
      <c r="D136" s="868">
        <v>0</v>
      </c>
      <c r="E136" s="868">
        <v>90</v>
      </c>
      <c r="F136" s="868">
        <v>0</v>
      </c>
      <c r="G136" s="868">
        <v>260</v>
      </c>
      <c r="H136" s="868"/>
      <c r="I136" s="868">
        <v>260</v>
      </c>
      <c r="J136" s="868"/>
      <c r="K136" s="868">
        <v>260</v>
      </c>
      <c r="L136" s="868"/>
      <c r="M136" s="868">
        <v>260</v>
      </c>
      <c r="N136" s="868"/>
      <c r="O136" s="868">
        <v>260</v>
      </c>
      <c r="P136" s="868"/>
      <c r="Q136" s="868">
        <v>260</v>
      </c>
      <c r="R136" s="868"/>
      <c r="S136" s="868">
        <v>260</v>
      </c>
      <c r="T136" s="868"/>
      <c r="U136" s="868">
        <v>260</v>
      </c>
      <c r="V136" s="868"/>
      <c r="W136" s="868">
        <v>260</v>
      </c>
      <c r="X136" s="868"/>
      <c r="Y136" s="868">
        <v>0</v>
      </c>
      <c r="Z136" s="401"/>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c r="BI136" s="149"/>
      <c r="BJ136" s="149"/>
    </row>
    <row r="137" spans="1:62" s="68" customFormat="1" ht="16.5" x14ac:dyDescent="0.25">
      <c r="A137" s="772"/>
      <c r="B137" s="291" t="s">
        <v>474</v>
      </c>
      <c r="C137" s="868">
        <v>0</v>
      </c>
      <c r="D137" s="868">
        <v>0</v>
      </c>
      <c r="E137" s="868">
        <v>30</v>
      </c>
      <c r="F137" s="868">
        <v>0</v>
      </c>
      <c r="G137" s="868">
        <v>100</v>
      </c>
      <c r="H137" s="868"/>
      <c r="I137" s="868">
        <v>100</v>
      </c>
      <c r="J137" s="868"/>
      <c r="K137" s="868">
        <v>100</v>
      </c>
      <c r="L137" s="868"/>
      <c r="M137" s="868">
        <v>100</v>
      </c>
      <c r="N137" s="868"/>
      <c r="O137" s="868">
        <v>100</v>
      </c>
      <c r="P137" s="868"/>
      <c r="Q137" s="868">
        <v>100</v>
      </c>
      <c r="R137" s="868"/>
      <c r="S137" s="868">
        <v>100</v>
      </c>
      <c r="T137" s="868"/>
      <c r="U137" s="868">
        <v>100</v>
      </c>
      <c r="V137" s="868"/>
      <c r="W137" s="868">
        <v>100</v>
      </c>
      <c r="X137" s="868"/>
      <c r="Y137" s="868">
        <v>0</v>
      </c>
      <c r="Z137" s="401"/>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c r="BI137" s="149"/>
      <c r="BJ137" s="149"/>
    </row>
    <row r="138" spans="1:62" s="68" customFormat="1" ht="16.5" x14ac:dyDescent="0.25">
      <c r="A138" s="772"/>
      <c r="B138" s="291" t="s">
        <v>475</v>
      </c>
      <c r="C138" s="868">
        <v>0</v>
      </c>
      <c r="D138" s="868">
        <v>0</v>
      </c>
      <c r="E138" s="868">
        <v>90</v>
      </c>
      <c r="F138" s="868">
        <v>60</v>
      </c>
      <c r="G138" s="868">
        <v>176</v>
      </c>
      <c r="H138" s="868"/>
      <c r="I138" s="868">
        <v>176</v>
      </c>
      <c r="J138" s="868"/>
      <c r="K138" s="868">
        <v>176</v>
      </c>
      <c r="L138" s="868"/>
      <c r="M138" s="868">
        <v>176</v>
      </c>
      <c r="N138" s="868"/>
      <c r="O138" s="868">
        <v>176</v>
      </c>
      <c r="P138" s="868"/>
      <c r="Q138" s="868">
        <v>176</v>
      </c>
      <c r="R138" s="868"/>
      <c r="S138" s="868">
        <v>176</v>
      </c>
      <c r="T138" s="868"/>
      <c r="U138" s="868">
        <v>176</v>
      </c>
      <c r="V138" s="868"/>
      <c r="W138" s="868">
        <v>176</v>
      </c>
      <c r="X138" s="868"/>
      <c r="Y138" s="868">
        <v>0</v>
      </c>
      <c r="Z138" s="401"/>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c r="BI138" s="149"/>
      <c r="BJ138" s="149"/>
    </row>
    <row r="139" spans="1:62" s="68" customFormat="1" ht="16.5" x14ac:dyDescent="0.25">
      <c r="A139" s="772"/>
      <c r="B139" s="291" t="s">
        <v>476</v>
      </c>
      <c r="C139" s="868">
        <v>0</v>
      </c>
      <c r="D139" s="868">
        <v>0</v>
      </c>
      <c r="E139" s="868">
        <v>170</v>
      </c>
      <c r="F139" s="868">
        <v>0</v>
      </c>
      <c r="G139" s="868">
        <v>260</v>
      </c>
      <c r="H139" s="868"/>
      <c r="I139" s="868">
        <v>260</v>
      </c>
      <c r="J139" s="868"/>
      <c r="K139" s="868">
        <v>260</v>
      </c>
      <c r="L139" s="868"/>
      <c r="M139" s="868">
        <v>260</v>
      </c>
      <c r="N139" s="868"/>
      <c r="O139" s="868">
        <v>260</v>
      </c>
      <c r="P139" s="868"/>
      <c r="Q139" s="868">
        <v>260</v>
      </c>
      <c r="R139" s="868"/>
      <c r="S139" s="868">
        <v>260</v>
      </c>
      <c r="T139" s="868"/>
      <c r="U139" s="868">
        <v>260</v>
      </c>
      <c r="V139" s="868"/>
      <c r="W139" s="868">
        <v>260</v>
      </c>
      <c r="X139" s="868"/>
      <c r="Y139" s="868">
        <v>0</v>
      </c>
      <c r="Z139" s="401"/>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c r="BI139" s="149"/>
      <c r="BJ139" s="149"/>
    </row>
    <row r="140" spans="1:62" s="68" customFormat="1" ht="16.5" x14ac:dyDescent="0.25">
      <c r="A140" s="772"/>
      <c r="B140" s="291" t="s">
        <v>477</v>
      </c>
      <c r="C140" s="868">
        <v>0</v>
      </c>
      <c r="D140" s="868">
        <v>0</v>
      </c>
      <c r="E140" s="868">
        <v>60</v>
      </c>
      <c r="F140" s="868">
        <v>52</v>
      </c>
      <c r="G140" s="868">
        <v>70</v>
      </c>
      <c r="H140" s="868"/>
      <c r="I140" s="868">
        <v>70</v>
      </c>
      <c r="J140" s="868"/>
      <c r="K140" s="868">
        <v>70</v>
      </c>
      <c r="L140" s="868"/>
      <c r="M140" s="868">
        <v>70</v>
      </c>
      <c r="N140" s="868"/>
      <c r="O140" s="868">
        <v>70</v>
      </c>
      <c r="P140" s="868"/>
      <c r="Q140" s="868">
        <v>70</v>
      </c>
      <c r="R140" s="868"/>
      <c r="S140" s="868">
        <v>70</v>
      </c>
      <c r="T140" s="868"/>
      <c r="U140" s="868">
        <v>70</v>
      </c>
      <c r="V140" s="868"/>
      <c r="W140" s="868">
        <v>70</v>
      </c>
      <c r="X140" s="868"/>
      <c r="Y140" s="868">
        <v>0</v>
      </c>
      <c r="Z140" s="401"/>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c r="BI140" s="149"/>
      <c r="BJ140" s="149"/>
    </row>
    <row r="141" spans="1:62" s="68" customFormat="1" ht="16.5" x14ac:dyDescent="0.25">
      <c r="A141" s="772"/>
      <c r="B141" s="291" t="s">
        <v>478</v>
      </c>
      <c r="C141" s="868">
        <v>0</v>
      </c>
      <c r="D141" s="868">
        <v>0</v>
      </c>
      <c r="E141" s="868">
        <v>0</v>
      </c>
      <c r="F141" s="868">
        <v>0</v>
      </c>
      <c r="G141" s="868">
        <v>70</v>
      </c>
      <c r="H141" s="868"/>
      <c r="I141" s="868">
        <v>70</v>
      </c>
      <c r="J141" s="868"/>
      <c r="K141" s="868">
        <v>70</v>
      </c>
      <c r="L141" s="868"/>
      <c r="M141" s="868">
        <v>70</v>
      </c>
      <c r="N141" s="868"/>
      <c r="O141" s="868">
        <v>70</v>
      </c>
      <c r="P141" s="868"/>
      <c r="Q141" s="868">
        <v>70</v>
      </c>
      <c r="R141" s="868"/>
      <c r="S141" s="868">
        <v>70</v>
      </c>
      <c r="T141" s="868"/>
      <c r="U141" s="868">
        <v>70</v>
      </c>
      <c r="V141" s="868"/>
      <c r="W141" s="868">
        <v>70</v>
      </c>
      <c r="X141" s="868"/>
      <c r="Y141" s="868">
        <v>0</v>
      </c>
      <c r="Z141" s="401"/>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row>
    <row r="142" spans="1:62" s="68" customFormat="1" ht="16.5" x14ac:dyDescent="0.25">
      <c r="A142" s="772"/>
      <c r="B142" s="291" t="s">
        <v>479</v>
      </c>
      <c r="C142" s="868">
        <v>0</v>
      </c>
      <c r="D142" s="868">
        <v>0</v>
      </c>
      <c r="E142" s="868">
        <v>160</v>
      </c>
      <c r="F142" s="868">
        <v>172</v>
      </c>
      <c r="G142" s="868">
        <v>176</v>
      </c>
      <c r="H142" s="868"/>
      <c r="I142" s="868">
        <v>176</v>
      </c>
      <c r="J142" s="868"/>
      <c r="K142" s="868">
        <v>176</v>
      </c>
      <c r="L142" s="868"/>
      <c r="M142" s="868">
        <v>176</v>
      </c>
      <c r="N142" s="868"/>
      <c r="O142" s="868">
        <v>176</v>
      </c>
      <c r="P142" s="868"/>
      <c r="Q142" s="868">
        <v>176</v>
      </c>
      <c r="R142" s="868"/>
      <c r="S142" s="868">
        <v>176</v>
      </c>
      <c r="T142" s="868"/>
      <c r="U142" s="868">
        <v>176</v>
      </c>
      <c r="V142" s="868"/>
      <c r="W142" s="868">
        <v>176</v>
      </c>
      <c r="X142" s="868"/>
      <c r="Y142" s="868">
        <v>0</v>
      </c>
      <c r="Z142" s="401"/>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row>
    <row r="143" spans="1:62" s="68" customFormat="1" ht="16.5" x14ac:dyDescent="0.25">
      <c r="A143" s="772"/>
      <c r="B143" s="291" t="s">
        <v>480</v>
      </c>
      <c r="C143" s="868">
        <v>0</v>
      </c>
      <c r="D143" s="868">
        <v>0</v>
      </c>
      <c r="E143" s="868">
        <v>0</v>
      </c>
      <c r="F143" s="868">
        <v>0</v>
      </c>
      <c r="G143" s="868">
        <v>45</v>
      </c>
      <c r="H143" s="868"/>
      <c r="I143" s="868">
        <v>45</v>
      </c>
      <c r="J143" s="868"/>
      <c r="K143" s="868">
        <v>45</v>
      </c>
      <c r="L143" s="868"/>
      <c r="M143" s="868">
        <v>45</v>
      </c>
      <c r="N143" s="868"/>
      <c r="O143" s="868">
        <v>45</v>
      </c>
      <c r="P143" s="868"/>
      <c r="Q143" s="868">
        <v>45</v>
      </c>
      <c r="R143" s="868"/>
      <c r="S143" s="868">
        <v>45</v>
      </c>
      <c r="T143" s="868"/>
      <c r="U143" s="868">
        <v>45</v>
      </c>
      <c r="V143" s="868"/>
      <c r="W143" s="868">
        <v>45</v>
      </c>
      <c r="X143" s="868"/>
      <c r="Y143" s="868">
        <v>0</v>
      </c>
      <c r="Z143" s="401"/>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row>
    <row r="144" spans="1:62" s="68" customFormat="1" ht="16.5" x14ac:dyDescent="0.25">
      <c r="A144" s="772"/>
      <c r="B144" s="291" t="s">
        <v>481</v>
      </c>
      <c r="C144" s="868">
        <v>0</v>
      </c>
      <c r="D144" s="868">
        <v>0</v>
      </c>
      <c r="E144" s="868">
        <v>10</v>
      </c>
      <c r="F144" s="868">
        <v>5</v>
      </c>
      <c r="G144" s="868">
        <v>70</v>
      </c>
      <c r="H144" s="868"/>
      <c r="I144" s="868">
        <v>70</v>
      </c>
      <c r="J144" s="868"/>
      <c r="K144" s="868">
        <v>70</v>
      </c>
      <c r="L144" s="868"/>
      <c r="M144" s="868">
        <v>70</v>
      </c>
      <c r="N144" s="868"/>
      <c r="O144" s="868">
        <v>70</v>
      </c>
      <c r="P144" s="868"/>
      <c r="Q144" s="868">
        <v>70</v>
      </c>
      <c r="R144" s="868"/>
      <c r="S144" s="868">
        <v>70</v>
      </c>
      <c r="T144" s="868"/>
      <c r="U144" s="868">
        <v>70</v>
      </c>
      <c r="V144" s="868"/>
      <c r="W144" s="868">
        <v>70</v>
      </c>
      <c r="X144" s="868"/>
      <c r="Y144" s="868">
        <v>0</v>
      </c>
      <c r="Z144" s="401"/>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row>
    <row r="145" spans="1:62" s="68" customFormat="1" ht="16.5" x14ac:dyDescent="0.25">
      <c r="A145" s="772"/>
      <c r="B145" s="291" t="s">
        <v>482</v>
      </c>
      <c r="C145" s="868">
        <v>0</v>
      </c>
      <c r="D145" s="868">
        <v>0</v>
      </c>
      <c r="E145" s="868">
        <v>0</v>
      </c>
      <c r="F145" s="868">
        <v>0</v>
      </c>
      <c r="G145" s="868">
        <v>70</v>
      </c>
      <c r="H145" s="868"/>
      <c r="I145" s="868">
        <v>70</v>
      </c>
      <c r="J145" s="868"/>
      <c r="K145" s="868">
        <v>70</v>
      </c>
      <c r="L145" s="868"/>
      <c r="M145" s="868">
        <v>70</v>
      </c>
      <c r="N145" s="868"/>
      <c r="O145" s="868">
        <v>70</v>
      </c>
      <c r="P145" s="868"/>
      <c r="Q145" s="868">
        <v>70</v>
      </c>
      <c r="R145" s="868"/>
      <c r="S145" s="868">
        <v>70</v>
      </c>
      <c r="T145" s="868"/>
      <c r="U145" s="868">
        <v>70</v>
      </c>
      <c r="V145" s="868"/>
      <c r="W145" s="868">
        <v>70</v>
      </c>
      <c r="X145" s="868"/>
      <c r="Y145" s="868">
        <v>0</v>
      </c>
      <c r="Z145" s="401"/>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row>
    <row r="146" spans="1:62" s="68" customFormat="1" ht="16.5" x14ac:dyDescent="0.25">
      <c r="A146" s="772"/>
      <c r="B146" s="291" t="s">
        <v>483</v>
      </c>
      <c r="C146" s="868">
        <v>0</v>
      </c>
      <c r="D146" s="868">
        <v>0</v>
      </c>
      <c r="E146" s="868">
        <v>220</v>
      </c>
      <c r="F146" s="868">
        <v>0</v>
      </c>
      <c r="G146" s="868">
        <v>325</v>
      </c>
      <c r="H146" s="868"/>
      <c r="I146" s="868">
        <v>325</v>
      </c>
      <c r="J146" s="868"/>
      <c r="K146" s="868">
        <v>325</v>
      </c>
      <c r="L146" s="868"/>
      <c r="M146" s="868">
        <v>325</v>
      </c>
      <c r="N146" s="868"/>
      <c r="O146" s="868">
        <v>325</v>
      </c>
      <c r="P146" s="868"/>
      <c r="Q146" s="868">
        <v>325</v>
      </c>
      <c r="R146" s="868"/>
      <c r="S146" s="868">
        <v>325</v>
      </c>
      <c r="T146" s="868"/>
      <c r="U146" s="868">
        <v>325</v>
      </c>
      <c r="V146" s="868"/>
      <c r="W146" s="868">
        <v>325</v>
      </c>
      <c r="X146" s="868"/>
      <c r="Y146" s="868">
        <v>0</v>
      </c>
      <c r="Z146" s="401"/>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row>
    <row r="147" spans="1:62" s="68" customFormat="1" ht="16.5" x14ac:dyDescent="0.25">
      <c r="A147" s="772"/>
      <c r="B147" s="291" t="s">
        <v>484</v>
      </c>
      <c r="C147" s="868">
        <v>0</v>
      </c>
      <c r="D147" s="868">
        <v>0</v>
      </c>
      <c r="E147" s="868">
        <v>100</v>
      </c>
      <c r="F147" s="868">
        <v>0</v>
      </c>
      <c r="G147" s="868">
        <v>200</v>
      </c>
      <c r="H147" s="868"/>
      <c r="I147" s="868">
        <v>200</v>
      </c>
      <c r="J147" s="868"/>
      <c r="K147" s="868">
        <v>200</v>
      </c>
      <c r="L147" s="868"/>
      <c r="M147" s="868">
        <v>200</v>
      </c>
      <c r="N147" s="868"/>
      <c r="O147" s="868">
        <v>200</v>
      </c>
      <c r="P147" s="868"/>
      <c r="Q147" s="868">
        <v>200</v>
      </c>
      <c r="R147" s="868"/>
      <c r="S147" s="868">
        <v>200</v>
      </c>
      <c r="T147" s="868"/>
      <c r="U147" s="868">
        <v>200</v>
      </c>
      <c r="V147" s="868"/>
      <c r="W147" s="868">
        <v>200</v>
      </c>
      <c r="X147" s="868"/>
      <c r="Y147" s="868">
        <v>0</v>
      </c>
      <c r="Z147" s="401"/>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c r="BI147" s="149"/>
      <c r="BJ147" s="149"/>
    </row>
    <row r="148" spans="1:62" s="68" customFormat="1" ht="16.5" x14ac:dyDescent="0.25">
      <c r="A148" s="772"/>
      <c r="B148" s="291" t="s">
        <v>485</v>
      </c>
      <c r="C148" s="868">
        <v>0</v>
      </c>
      <c r="D148" s="868">
        <v>0</v>
      </c>
      <c r="E148" s="868">
        <v>0</v>
      </c>
      <c r="F148" s="868">
        <v>0</v>
      </c>
      <c r="G148" s="868">
        <v>70</v>
      </c>
      <c r="H148" s="868"/>
      <c r="I148" s="868">
        <v>70</v>
      </c>
      <c r="J148" s="868"/>
      <c r="K148" s="868">
        <v>70</v>
      </c>
      <c r="L148" s="868"/>
      <c r="M148" s="868">
        <v>70</v>
      </c>
      <c r="N148" s="868"/>
      <c r="O148" s="868">
        <v>70</v>
      </c>
      <c r="P148" s="868"/>
      <c r="Q148" s="868">
        <v>70</v>
      </c>
      <c r="R148" s="868"/>
      <c r="S148" s="868">
        <v>70</v>
      </c>
      <c r="T148" s="868"/>
      <c r="U148" s="868">
        <v>70</v>
      </c>
      <c r="V148" s="868"/>
      <c r="W148" s="868">
        <v>70</v>
      </c>
      <c r="X148" s="868"/>
      <c r="Y148" s="868">
        <v>0</v>
      </c>
      <c r="Z148" s="401"/>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row>
    <row r="149" spans="1:62" s="400" customFormat="1" ht="30.75" customHeight="1" x14ac:dyDescent="0.25">
      <c r="A149" s="771"/>
      <c r="B149" s="402" t="s">
        <v>93</v>
      </c>
      <c r="C149" s="869">
        <v>0</v>
      </c>
      <c r="D149" s="869">
        <v>0</v>
      </c>
      <c r="E149" s="869">
        <v>1400</v>
      </c>
      <c r="F149" s="869">
        <v>420</v>
      </c>
      <c r="G149" s="869">
        <v>3000</v>
      </c>
      <c r="H149" s="869"/>
      <c r="I149" s="869">
        <v>3000</v>
      </c>
      <c r="J149" s="869"/>
      <c r="K149" s="869">
        <v>3000</v>
      </c>
      <c r="L149" s="870"/>
      <c r="M149" s="869">
        <v>3000</v>
      </c>
      <c r="N149" s="870"/>
      <c r="O149" s="869">
        <v>3000</v>
      </c>
      <c r="P149" s="869"/>
      <c r="Q149" s="869">
        <v>3000</v>
      </c>
      <c r="R149" s="869"/>
      <c r="S149" s="869">
        <v>3000</v>
      </c>
      <c r="T149" s="869"/>
      <c r="U149" s="869">
        <v>3000</v>
      </c>
      <c r="V149" s="869"/>
      <c r="W149" s="869">
        <v>3000</v>
      </c>
      <c r="X149" s="869"/>
      <c r="Y149" s="869">
        <v>0</v>
      </c>
      <c r="Z149" s="403"/>
      <c r="AA149" s="399"/>
      <c r="AB149" s="399"/>
      <c r="AC149" s="399"/>
      <c r="AD149" s="399"/>
      <c r="AE149" s="399"/>
      <c r="AF149" s="399"/>
      <c r="AG149" s="399"/>
      <c r="AH149" s="399"/>
      <c r="AI149" s="399"/>
      <c r="AJ149" s="399"/>
      <c r="AK149" s="399"/>
      <c r="AL149" s="399"/>
      <c r="AM149" s="399"/>
      <c r="AN149" s="399"/>
      <c r="AO149" s="399"/>
      <c r="AP149" s="399"/>
      <c r="AQ149" s="399"/>
      <c r="AR149" s="399"/>
      <c r="AS149" s="399"/>
      <c r="AT149" s="399"/>
      <c r="AU149" s="399"/>
      <c r="AV149" s="399"/>
      <c r="AW149" s="399"/>
      <c r="AX149" s="399"/>
      <c r="AY149" s="399"/>
      <c r="AZ149" s="399"/>
      <c r="BA149" s="399"/>
      <c r="BB149" s="399"/>
      <c r="BC149" s="399"/>
      <c r="BD149" s="399"/>
      <c r="BE149" s="399"/>
      <c r="BF149" s="399"/>
      <c r="BG149" s="399"/>
      <c r="BH149" s="399"/>
      <c r="BI149" s="399"/>
      <c r="BJ149" s="399"/>
    </row>
  </sheetData>
  <mergeCells count="98">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C47:D47"/>
    <mergeCell ref="O22:Q22"/>
    <mergeCell ref="O47:Q47"/>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A1:A4"/>
    <mergeCell ref="B1:AF4"/>
    <mergeCell ref="AC8:AD8"/>
    <mergeCell ref="AC9:AD9"/>
    <mergeCell ref="A8:A11"/>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Q127:R127"/>
    <mergeCell ref="S127:T127"/>
    <mergeCell ref="U127:V127"/>
    <mergeCell ref="A126:B126"/>
    <mergeCell ref="C98:N98"/>
    <mergeCell ref="C99:D99"/>
    <mergeCell ref="E99:F99"/>
    <mergeCell ref="G99:H99"/>
    <mergeCell ref="I99:J99"/>
    <mergeCell ref="K99:L99"/>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s>
  <phoneticPr fontId="49" type="noConversion"/>
  <pageMargins left="0.7" right="0.7" top="0.75" bottom="0.75" header="0.3" footer="0.3"/>
  <pageSetup scale="17" fitToHeight="0" orientation="landscape" r:id="rId1"/>
  <colBreaks count="1" manualBreakCount="1">
    <brk id="33"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pageSetUpPr fitToPage="1"/>
  </sheetPr>
  <dimension ref="A1:CM18"/>
  <sheetViews>
    <sheetView zoomScale="80" zoomScaleNormal="80" workbookViewId="0">
      <selection activeCell="AB37" sqref="AB37"/>
    </sheetView>
  </sheetViews>
  <sheetFormatPr baseColWidth="10" defaultColWidth="11.42578125" defaultRowHeight="15" x14ac:dyDescent="0.25"/>
  <cols>
    <col min="1" max="1" width="9.28515625" style="176" customWidth="1"/>
    <col min="2" max="2" width="35.42578125" style="176" customWidth="1"/>
    <col min="3" max="3" width="27.85546875" style="176" customWidth="1"/>
    <col min="4" max="4" width="12" style="176" customWidth="1"/>
    <col min="5" max="5" width="35" style="176" customWidth="1"/>
    <col min="6" max="6" width="17.28515625" style="176" customWidth="1"/>
    <col min="7" max="7" width="13.7109375" style="176" customWidth="1"/>
    <col min="8" max="8" width="13.5703125" style="176" customWidth="1"/>
    <col min="9" max="9" width="13.7109375" style="177" customWidth="1"/>
    <col min="10" max="10" width="11.42578125" style="177" customWidth="1"/>
    <col min="11" max="11" width="11.42578125" style="177"/>
    <col min="12" max="12" width="10.140625" style="177" customWidth="1"/>
    <col min="13" max="13" width="10.140625" style="176" customWidth="1"/>
    <col min="14" max="14" width="12.85546875" style="176" customWidth="1"/>
    <col min="15" max="16" width="10.140625" style="176" customWidth="1"/>
    <col min="17" max="17" width="12.85546875" style="176" customWidth="1"/>
    <col min="18" max="19" width="10.140625" style="176" customWidth="1"/>
    <col min="20" max="20" width="12.85546875" style="176" customWidth="1"/>
    <col min="21" max="22" width="10.140625" style="176" customWidth="1"/>
    <col min="23" max="23" width="12.85546875" style="176" customWidth="1"/>
    <col min="24" max="25" width="10.28515625" style="176" customWidth="1"/>
    <col min="26" max="26" width="12.85546875" style="176" customWidth="1"/>
    <col min="27" max="28" width="10.28515625" style="176" customWidth="1"/>
    <col min="29" max="29" width="12.85546875" style="176" customWidth="1"/>
    <col min="30" max="31" width="10.28515625" style="176" customWidth="1"/>
    <col min="32" max="32" width="13.42578125" style="176" customWidth="1"/>
    <col min="33" max="34" width="10.28515625" style="176" customWidth="1"/>
    <col min="35" max="35" width="13.42578125" style="176" customWidth="1"/>
    <col min="36" max="37" width="10.28515625" style="176" customWidth="1"/>
    <col min="38" max="38" width="13.5703125" style="176" customWidth="1"/>
    <col min="39" max="40" width="10.28515625" style="176" customWidth="1"/>
    <col min="41" max="41" width="13.42578125" style="176" customWidth="1"/>
    <col min="42" max="43" width="10.28515625" style="176" customWidth="1"/>
    <col min="44" max="44" width="12" style="176" customWidth="1"/>
    <col min="45" max="46" width="10.28515625" style="176" customWidth="1"/>
    <col min="47" max="47" width="12.5703125" style="176" customWidth="1"/>
    <col min="48" max="48" width="14" style="176" customWidth="1"/>
    <col min="49" max="50" width="12" style="176" customWidth="1"/>
    <col min="51" max="51" width="6.140625" style="185" customWidth="1"/>
    <col min="52" max="91" width="11.42578125" style="185"/>
    <col min="92" max="16384" width="11.42578125" style="176"/>
  </cols>
  <sheetData>
    <row r="1" spans="1:91" s="151" customFormat="1" ht="25.5" customHeight="1" thickBot="1" x14ac:dyDescent="0.3">
      <c r="A1" s="532"/>
      <c r="B1" s="831"/>
      <c r="C1" s="837" t="s">
        <v>182</v>
      </c>
      <c r="D1" s="837"/>
      <c r="E1" s="837"/>
      <c r="F1" s="837"/>
      <c r="G1" s="837"/>
      <c r="H1" s="837"/>
      <c r="I1" s="837"/>
      <c r="J1" s="837"/>
      <c r="K1" s="837"/>
      <c r="L1" s="837"/>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837"/>
      <c r="AO1" s="837"/>
      <c r="AP1" s="837"/>
      <c r="AQ1" s="837"/>
      <c r="AR1" s="837"/>
      <c r="AS1" s="837"/>
      <c r="AT1" s="837"/>
      <c r="AU1" s="837"/>
      <c r="AV1" s="836" t="s">
        <v>183</v>
      </c>
      <c r="AW1" s="836"/>
      <c r="AX1" s="836"/>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172"/>
      <c r="CB1" s="172"/>
      <c r="CC1" s="172"/>
      <c r="CD1" s="172"/>
      <c r="CE1" s="172"/>
      <c r="CF1" s="172"/>
      <c r="CG1" s="172"/>
      <c r="CH1" s="172"/>
      <c r="CI1" s="172"/>
      <c r="CJ1" s="172"/>
      <c r="CK1" s="172"/>
      <c r="CL1" s="172"/>
      <c r="CM1" s="172"/>
    </row>
    <row r="2" spans="1:91" s="151" customFormat="1" ht="25.5" customHeight="1" thickBot="1" x14ac:dyDescent="0.3">
      <c r="A2" s="532"/>
      <c r="B2" s="831"/>
      <c r="C2" s="838" t="s">
        <v>184</v>
      </c>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6" t="s">
        <v>185</v>
      </c>
      <c r="AW2" s="836"/>
      <c r="AX2" s="836"/>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172"/>
      <c r="CB2" s="172"/>
      <c r="CC2" s="172"/>
      <c r="CD2" s="172"/>
      <c r="CE2" s="172"/>
      <c r="CF2" s="172"/>
      <c r="CG2" s="172"/>
      <c r="CH2" s="172"/>
      <c r="CI2" s="172"/>
      <c r="CJ2" s="172"/>
      <c r="CK2" s="172"/>
      <c r="CL2" s="172"/>
      <c r="CM2" s="172"/>
    </row>
    <row r="3" spans="1:91" s="151" customFormat="1" ht="25.5" customHeight="1" thickBot="1" x14ac:dyDescent="0.3">
      <c r="A3" s="532"/>
      <c r="B3" s="831"/>
      <c r="C3" s="838" t="s">
        <v>186</v>
      </c>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6" t="s">
        <v>187</v>
      </c>
      <c r="AW3" s="836"/>
      <c r="AX3" s="836"/>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172"/>
      <c r="CB3" s="172"/>
      <c r="CC3" s="172"/>
      <c r="CD3" s="172"/>
      <c r="CE3" s="172"/>
      <c r="CF3" s="172"/>
      <c r="CG3" s="172"/>
      <c r="CH3" s="172"/>
      <c r="CI3" s="172"/>
      <c r="CJ3" s="172"/>
      <c r="CK3" s="172"/>
      <c r="CL3" s="172"/>
      <c r="CM3" s="172"/>
    </row>
    <row r="4" spans="1:91" s="151" customFormat="1" ht="25.5" customHeight="1" thickBot="1" x14ac:dyDescent="0.3">
      <c r="A4" s="533"/>
      <c r="B4" s="832"/>
      <c r="C4" s="833" t="s">
        <v>491</v>
      </c>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5"/>
      <c r="AV4" s="836" t="s">
        <v>189</v>
      </c>
      <c r="AW4" s="836"/>
      <c r="AX4" s="836"/>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172"/>
      <c r="CB4" s="172"/>
      <c r="CC4" s="172"/>
      <c r="CD4" s="172"/>
      <c r="CE4" s="172"/>
      <c r="CF4" s="172"/>
      <c r="CG4" s="172"/>
      <c r="CH4" s="172"/>
      <c r="CI4" s="172"/>
      <c r="CJ4" s="172"/>
      <c r="CK4" s="172"/>
      <c r="CL4" s="172"/>
      <c r="CM4" s="172"/>
    </row>
    <row r="5" spans="1:91" s="172" customFormat="1" ht="21.75" customHeight="1" thickBot="1" x14ac:dyDescent="0.3">
      <c r="A5" s="186"/>
      <c r="B5" s="175"/>
      <c r="C5" s="175"/>
      <c r="D5" s="175"/>
      <c r="E5" s="175"/>
      <c r="F5" s="175"/>
      <c r="G5" s="175"/>
      <c r="H5" s="175"/>
      <c r="I5" s="175"/>
      <c r="J5" s="175"/>
      <c r="K5" s="175"/>
      <c r="L5" s="175"/>
      <c r="M5" s="187"/>
      <c r="N5" s="187"/>
      <c r="O5" s="187"/>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row>
    <row r="6" spans="1:91" s="151" customFormat="1" ht="21.75" customHeight="1" thickBot="1" x14ac:dyDescent="0.25">
      <c r="A6" s="754" t="s">
        <v>190</v>
      </c>
      <c r="B6" s="754"/>
      <c r="C6" s="229" t="s">
        <v>191</v>
      </c>
      <c r="D6" s="223"/>
      <c r="E6" s="229" t="s">
        <v>192</v>
      </c>
      <c r="F6" s="223"/>
      <c r="G6" s="229" t="s">
        <v>193</v>
      </c>
      <c r="H6" s="223"/>
      <c r="I6" s="255" t="s">
        <v>194</v>
      </c>
      <c r="J6" s="230"/>
      <c r="K6" s="256"/>
      <c r="L6" s="257"/>
      <c r="M6" s="233"/>
      <c r="N6" s="841" t="s">
        <v>195</v>
      </c>
      <c r="O6" s="842"/>
      <c r="P6" s="843"/>
      <c r="Q6" s="787" t="s">
        <v>196</v>
      </c>
      <c r="R6" s="787"/>
      <c r="S6" s="787"/>
      <c r="T6" s="839" t="s">
        <v>197</v>
      </c>
      <c r="U6" s="840"/>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172"/>
      <c r="CB6" s="172"/>
      <c r="CC6" s="172"/>
      <c r="CD6" s="172"/>
      <c r="CE6" s="172"/>
      <c r="CF6" s="172"/>
      <c r="CG6" s="172"/>
      <c r="CH6" s="172"/>
      <c r="CI6" s="172"/>
      <c r="CJ6" s="172"/>
      <c r="CK6" s="172"/>
      <c r="CL6" s="172"/>
      <c r="CM6" s="172"/>
    </row>
    <row r="7" spans="1:91" s="151" customFormat="1" ht="21.75" customHeight="1" thickBot="1" x14ac:dyDescent="0.25">
      <c r="A7" s="754"/>
      <c r="B7" s="754"/>
      <c r="C7" s="231" t="s">
        <v>198</v>
      </c>
      <c r="D7" s="232"/>
      <c r="E7" s="229" t="s">
        <v>199</v>
      </c>
      <c r="F7" s="223"/>
      <c r="G7" s="229" t="s">
        <v>200</v>
      </c>
      <c r="H7" s="232"/>
      <c r="I7" s="255" t="s">
        <v>201</v>
      </c>
      <c r="J7" s="230"/>
      <c r="K7" s="256"/>
      <c r="L7" s="257"/>
      <c r="M7" s="233"/>
      <c r="N7" s="844"/>
      <c r="O7" s="845"/>
      <c r="P7" s="846"/>
      <c r="Q7" s="787" t="s">
        <v>202</v>
      </c>
      <c r="R7" s="787"/>
      <c r="S7" s="787"/>
      <c r="T7" s="839"/>
      <c r="U7" s="840"/>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172"/>
      <c r="CB7" s="172"/>
      <c r="CC7" s="172"/>
      <c r="CD7" s="172"/>
      <c r="CE7" s="172"/>
      <c r="CF7" s="172"/>
      <c r="CG7" s="172"/>
      <c r="CH7" s="172"/>
      <c r="CI7" s="172"/>
      <c r="CJ7" s="172"/>
      <c r="CK7" s="172"/>
      <c r="CL7" s="172"/>
      <c r="CM7" s="172"/>
    </row>
    <row r="8" spans="1:91" s="151" customFormat="1" ht="21.75" customHeight="1" thickBot="1" x14ac:dyDescent="0.25">
      <c r="A8" s="754"/>
      <c r="B8" s="754"/>
      <c r="C8" s="229" t="s">
        <v>203</v>
      </c>
      <c r="D8" s="223"/>
      <c r="E8" s="229" t="s">
        <v>204</v>
      </c>
      <c r="F8" s="223"/>
      <c r="G8" s="229" t="s">
        <v>205</v>
      </c>
      <c r="H8" s="232"/>
      <c r="I8" s="255" t="s">
        <v>206</v>
      </c>
      <c r="J8" s="230"/>
      <c r="K8" s="256"/>
      <c r="L8" s="257"/>
      <c r="M8" s="233"/>
      <c r="N8" s="847"/>
      <c r="O8" s="848"/>
      <c r="P8" s="849"/>
      <c r="Q8" s="787" t="s">
        <v>207</v>
      </c>
      <c r="R8" s="787"/>
      <c r="S8" s="787"/>
      <c r="T8" s="839"/>
      <c r="U8" s="840"/>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172"/>
      <c r="CB8" s="172"/>
      <c r="CC8" s="172"/>
      <c r="CD8" s="172"/>
      <c r="CE8" s="172"/>
      <c r="CF8" s="172"/>
      <c r="CG8" s="172"/>
      <c r="CH8" s="172"/>
      <c r="CI8" s="172"/>
      <c r="CJ8" s="172"/>
      <c r="CK8" s="172"/>
      <c r="CL8" s="172"/>
      <c r="CM8" s="172"/>
    </row>
    <row r="9" spans="1:91" s="172" customFormat="1" ht="21.75" customHeight="1" x14ac:dyDescent="0.25">
      <c r="I9" s="258"/>
      <c r="J9" s="258"/>
      <c r="K9" s="258"/>
      <c r="L9" s="258"/>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row>
    <row r="10" spans="1:91" s="172" customFormat="1" ht="21.75" customHeight="1" thickBot="1" x14ac:dyDescent="0.3">
      <c r="I10" s="258"/>
      <c r="J10" s="258"/>
      <c r="K10" s="258"/>
      <c r="L10" s="258"/>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row>
    <row r="11" spans="1:91" ht="23.45" customHeight="1" x14ac:dyDescent="0.25">
      <c r="A11" s="818" t="s">
        <v>492</v>
      </c>
      <c r="B11" s="820" t="s">
        <v>493</v>
      </c>
      <c r="C11" s="822" t="s">
        <v>53</v>
      </c>
      <c r="D11" s="822" t="s">
        <v>494</v>
      </c>
      <c r="E11" s="822" t="s">
        <v>495</v>
      </c>
      <c r="F11" s="822" t="s">
        <v>496</v>
      </c>
      <c r="G11" s="820" t="s">
        <v>497</v>
      </c>
      <c r="H11" s="820" t="s">
        <v>498</v>
      </c>
      <c r="I11" s="824" t="s">
        <v>499</v>
      </c>
      <c r="J11" s="824" t="s">
        <v>500</v>
      </c>
      <c r="K11" s="829" t="s">
        <v>501</v>
      </c>
      <c r="L11" s="828" t="s">
        <v>191</v>
      </c>
      <c r="M11" s="816"/>
      <c r="N11" s="817"/>
      <c r="O11" s="815" t="s">
        <v>192</v>
      </c>
      <c r="P11" s="816"/>
      <c r="Q11" s="817"/>
      <c r="R11" s="815" t="s">
        <v>193</v>
      </c>
      <c r="S11" s="816"/>
      <c r="T11" s="817"/>
      <c r="U11" s="815" t="s">
        <v>194</v>
      </c>
      <c r="V11" s="816"/>
      <c r="W11" s="817"/>
      <c r="X11" s="815" t="s">
        <v>198</v>
      </c>
      <c r="Y11" s="816"/>
      <c r="Z11" s="817"/>
      <c r="AA11" s="815" t="s">
        <v>199</v>
      </c>
      <c r="AB11" s="816"/>
      <c r="AC11" s="817"/>
      <c r="AD11" s="815" t="s">
        <v>200</v>
      </c>
      <c r="AE11" s="816"/>
      <c r="AF11" s="817"/>
      <c r="AG11" s="815" t="s">
        <v>201</v>
      </c>
      <c r="AH11" s="816"/>
      <c r="AI11" s="817"/>
      <c r="AJ11" s="815" t="s">
        <v>203</v>
      </c>
      <c r="AK11" s="816"/>
      <c r="AL11" s="817"/>
      <c r="AM11" s="815" t="s">
        <v>204</v>
      </c>
      <c r="AN11" s="816"/>
      <c r="AO11" s="817"/>
      <c r="AP11" s="815" t="s">
        <v>205</v>
      </c>
      <c r="AQ11" s="816"/>
      <c r="AR11" s="817"/>
      <c r="AS11" s="815" t="s">
        <v>206</v>
      </c>
      <c r="AT11" s="816"/>
      <c r="AU11" s="817"/>
      <c r="AV11" s="826" t="s">
        <v>502</v>
      </c>
      <c r="AW11" s="810" t="s">
        <v>503</v>
      </c>
      <c r="AX11" s="812" t="s">
        <v>504</v>
      </c>
      <c r="AY11" s="814"/>
      <c r="AZ11" s="814"/>
      <c r="BA11" s="814"/>
      <c r="BB11" s="814"/>
      <c r="BC11" s="814"/>
      <c r="BD11" s="814"/>
      <c r="BE11" s="814"/>
      <c r="BF11" s="814"/>
      <c r="BG11" s="814"/>
    </row>
    <row r="12" spans="1:91" s="177" customFormat="1" ht="36.75" customHeight="1" thickBot="1" x14ac:dyDescent="0.3">
      <c r="A12" s="819"/>
      <c r="B12" s="821"/>
      <c r="C12" s="823"/>
      <c r="D12" s="823"/>
      <c r="E12" s="823"/>
      <c r="F12" s="823"/>
      <c r="G12" s="821"/>
      <c r="H12" s="821"/>
      <c r="I12" s="825"/>
      <c r="J12" s="825"/>
      <c r="K12" s="830"/>
      <c r="L12" s="234" t="s">
        <v>505</v>
      </c>
      <c r="M12" s="224" t="s">
        <v>506</v>
      </c>
      <c r="N12" s="224" t="s">
        <v>507</v>
      </c>
      <c r="O12" s="234" t="s">
        <v>505</v>
      </c>
      <c r="P12" s="224" t="s">
        <v>506</v>
      </c>
      <c r="Q12" s="224" t="s">
        <v>507</v>
      </c>
      <c r="R12" s="234" t="s">
        <v>505</v>
      </c>
      <c r="S12" s="224" t="s">
        <v>506</v>
      </c>
      <c r="T12" s="224" t="s">
        <v>507</v>
      </c>
      <c r="U12" s="234" t="s">
        <v>505</v>
      </c>
      <c r="V12" s="224" t="s">
        <v>506</v>
      </c>
      <c r="W12" s="224" t="s">
        <v>507</v>
      </c>
      <c r="X12" s="234" t="s">
        <v>505</v>
      </c>
      <c r="Y12" s="224" t="s">
        <v>506</v>
      </c>
      <c r="Z12" s="224" t="s">
        <v>507</v>
      </c>
      <c r="AA12" s="234" t="s">
        <v>505</v>
      </c>
      <c r="AB12" s="224" t="s">
        <v>506</v>
      </c>
      <c r="AC12" s="224" t="s">
        <v>507</v>
      </c>
      <c r="AD12" s="234" t="s">
        <v>505</v>
      </c>
      <c r="AE12" s="224" t="s">
        <v>506</v>
      </c>
      <c r="AF12" s="224" t="s">
        <v>507</v>
      </c>
      <c r="AG12" s="234" t="s">
        <v>505</v>
      </c>
      <c r="AH12" s="224" t="s">
        <v>506</v>
      </c>
      <c r="AI12" s="224" t="s">
        <v>507</v>
      </c>
      <c r="AJ12" s="234" t="s">
        <v>505</v>
      </c>
      <c r="AK12" s="224" t="s">
        <v>506</v>
      </c>
      <c r="AL12" s="224" t="s">
        <v>507</v>
      </c>
      <c r="AM12" s="234" t="s">
        <v>505</v>
      </c>
      <c r="AN12" s="224" t="s">
        <v>506</v>
      </c>
      <c r="AO12" s="224" t="s">
        <v>507</v>
      </c>
      <c r="AP12" s="234" t="s">
        <v>505</v>
      </c>
      <c r="AQ12" s="224" t="s">
        <v>506</v>
      </c>
      <c r="AR12" s="224" t="s">
        <v>507</v>
      </c>
      <c r="AS12" s="234" t="s">
        <v>505</v>
      </c>
      <c r="AT12" s="224" t="s">
        <v>506</v>
      </c>
      <c r="AU12" s="224" t="s">
        <v>507</v>
      </c>
      <c r="AV12" s="827"/>
      <c r="AW12" s="811"/>
      <c r="AX12" s="813"/>
      <c r="AY12" s="814"/>
      <c r="AZ12" s="814"/>
      <c r="BA12" s="814"/>
      <c r="BB12" s="814"/>
      <c r="BC12" s="814"/>
      <c r="BD12" s="814"/>
      <c r="BE12" s="814"/>
      <c r="BF12" s="814"/>
      <c r="BG12" s="81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row>
    <row r="13" spans="1:91" ht="51.75" customHeight="1" x14ac:dyDescent="0.25">
      <c r="A13" s="181" t="s">
        <v>508</v>
      </c>
      <c r="B13" s="179" t="s">
        <v>509</v>
      </c>
      <c r="C13" s="179" t="s">
        <v>510</v>
      </c>
      <c r="D13" s="178">
        <v>2</v>
      </c>
      <c r="E13" s="179" t="s">
        <v>511</v>
      </c>
      <c r="F13" s="179"/>
      <c r="G13" s="178" t="s">
        <v>512</v>
      </c>
      <c r="H13" s="178" t="s">
        <v>513</v>
      </c>
      <c r="I13" s="180">
        <v>111340</v>
      </c>
      <c r="J13" s="180">
        <v>350292</v>
      </c>
      <c r="K13" s="259">
        <v>35000</v>
      </c>
      <c r="L13" s="260">
        <v>2916</v>
      </c>
      <c r="M13" s="226"/>
      <c r="N13" s="226"/>
      <c r="O13" s="227">
        <v>2916</v>
      </c>
      <c r="P13" s="228"/>
      <c r="Q13" s="228"/>
      <c r="R13" s="227">
        <v>2916</v>
      </c>
      <c r="S13" s="228"/>
      <c r="T13" s="228"/>
      <c r="U13" s="227">
        <v>2916</v>
      </c>
      <c r="V13" s="228"/>
      <c r="W13" s="228"/>
      <c r="X13" s="227">
        <v>2917</v>
      </c>
      <c r="Y13" s="228"/>
      <c r="Z13" s="228"/>
      <c r="AA13" s="227">
        <v>2917</v>
      </c>
      <c r="AB13" s="228"/>
      <c r="AC13" s="228"/>
      <c r="AD13" s="227">
        <v>2917</v>
      </c>
      <c r="AE13" s="228"/>
      <c r="AF13" s="228"/>
      <c r="AG13" s="227">
        <v>2917</v>
      </c>
      <c r="AH13" s="228"/>
      <c r="AI13" s="228"/>
      <c r="AJ13" s="227">
        <v>2917</v>
      </c>
      <c r="AK13" s="228"/>
      <c r="AL13" s="228"/>
      <c r="AM13" s="227">
        <v>2917</v>
      </c>
      <c r="AN13" s="228"/>
      <c r="AO13" s="228"/>
      <c r="AP13" s="227">
        <v>2917</v>
      </c>
      <c r="AQ13" s="228"/>
      <c r="AR13" s="228"/>
      <c r="AS13" s="227">
        <v>2917</v>
      </c>
      <c r="AT13" s="228"/>
      <c r="AU13" s="228"/>
      <c r="AV13" s="182">
        <f t="shared" ref="AV13:AV18" si="0">+L13+O13+R13+U13+X13+AA13+AD13+AG13+AJ13+AM13+AP13+AS13</f>
        <v>35000</v>
      </c>
      <c r="AW13" s="225">
        <f t="shared" ref="AW13:AW18" si="1">+M13+P13+S13+V13+Y13+AB13+AE13+AH13+AK13+AN13+AQ13+AT13</f>
        <v>0</v>
      </c>
      <c r="AX13" s="183" t="s">
        <v>514</v>
      </c>
    </row>
    <row r="14" spans="1:91" ht="51.75" customHeight="1" x14ac:dyDescent="0.25">
      <c r="A14" s="181" t="s">
        <v>508</v>
      </c>
      <c r="B14" s="179" t="s">
        <v>509</v>
      </c>
      <c r="C14" s="179" t="s">
        <v>510</v>
      </c>
      <c r="D14" s="178">
        <v>4</v>
      </c>
      <c r="E14" s="179" t="s">
        <v>336</v>
      </c>
      <c r="F14" s="179"/>
      <c r="G14" s="178" t="s">
        <v>512</v>
      </c>
      <c r="H14" s="178" t="s">
        <v>513</v>
      </c>
      <c r="I14" s="180">
        <v>3993</v>
      </c>
      <c r="J14" s="180">
        <v>9916</v>
      </c>
      <c r="K14" s="259">
        <v>1000</v>
      </c>
      <c r="L14" s="260">
        <v>0</v>
      </c>
      <c r="M14" s="226"/>
      <c r="N14" s="226"/>
      <c r="O14" s="227">
        <v>60</v>
      </c>
      <c r="P14" s="228"/>
      <c r="Q14" s="228"/>
      <c r="R14" s="227">
        <v>110</v>
      </c>
      <c r="S14" s="228"/>
      <c r="T14" s="228"/>
      <c r="U14" s="227">
        <v>110</v>
      </c>
      <c r="V14" s="228"/>
      <c r="W14" s="228"/>
      <c r="X14" s="227">
        <v>110</v>
      </c>
      <c r="Y14" s="228"/>
      <c r="Z14" s="228"/>
      <c r="AA14" s="227">
        <v>110</v>
      </c>
      <c r="AB14" s="228"/>
      <c r="AC14" s="228"/>
      <c r="AD14" s="227">
        <v>110</v>
      </c>
      <c r="AE14" s="228"/>
      <c r="AF14" s="228"/>
      <c r="AG14" s="227">
        <v>110</v>
      </c>
      <c r="AH14" s="228"/>
      <c r="AI14" s="228"/>
      <c r="AJ14" s="227">
        <v>110</v>
      </c>
      <c r="AK14" s="228"/>
      <c r="AL14" s="228"/>
      <c r="AM14" s="227">
        <v>110</v>
      </c>
      <c r="AN14" s="228"/>
      <c r="AO14" s="228"/>
      <c r="AP14" s="227">
        <v>60</v>
      </c>
      <c r="AQ14" s="228"/>
      <c r="AR14" s="228"/>
      <c r="AS14" s="227">
        <v>0</v>
      </c>
      <c r="AT14" s="228"/>
      <c r="AU14" s="228"/>
      <c r="AV14" s="182">
        <f t="shared" si="0"/>
        <v>1000</v>
      </c>
      <c r="AW14" s="225">
        <f t="shared" si="1"/>
        <v>0</v>
      </c>
      <c r="AX14" s="183" t="s">
        <v>514</v>
      </c>
    </row>
    <row r="15" spans="1:91" ht="51.75" customHeight="1" x14ac:dyDescent="0.25">
      <c r="A15" s="181" t="s">
        <v>508</v>
      </c>
      <c r="B15" s="179" t="s">
        <v>509</v>
      </c>
      <c r="C15" s="179" t="s">
        <v>510</v>
      </c>
      <c r="D15" s="178">
        <v>5</v>
      </c>
      <c r="E15" s="179" t="s">
        <v>488</v>
      </c>
      <c r="F15" s="179"/>
      <c r="G15" s="178" t="s">
        <v>512</v>
      </c>
      <c r="H15" s="178" t="s">
        <v>515</v>
      </c>
      <c r="I15" s="180">
        <v>90102</v>
      </c>
      <c r="J15" s="180">
        <v>286385</v>
      </c>
      <c r="K15" s="259">
        <v>29000</v>
      </c>
      <c r="L15" s="260">
        <v>0</v>
      </c>
      <c r="M15" s="226"/>
      <c r="N15" s="226"/>
      <c r="O15" s="227">
        <v>1500</v>
      </c>
      <c r="P15" s="228"/>
      <c r="Q15" s="228"/>
      <c r="R15" s="227">
        <v>3000</v>
      </c>
      <c r="S15" s="228"/>
      <c r="T15" s="228"/>
      <c r="U15" s="227">
        <v>3000</v>
      </c>
      <c r="V15" s="228"/>
      <c r="W15" s="228"/>
      <c r="X15" s="227">
        <v>3000</v>
      </c>
      <c r="Y15" s="228"/>
      <c r="Z15" s="228"/>
      <c r="AA15" s="227">
        <v>3000</v>
      </c>
      <c r="AB15" s="228"/>
      <c r="AC15" s="228"/>
      <c r="AD15" s="227">
        <v>3000</v>
      </c>
      <c r="AE15" s="228"/>
      <c r="AF15" s="228"/>
      <c r="AG15" s="227">
        <v>3000</v>
      </c>
      <c r="AH15" s="228"/>
      <c r="AI15" s="228"/>
      <c r="AJ15" s="227">
        <v>3000</v>
      </c>
      <c r="AK15" s="228"/>
      <c r="AL15" s="228"/>
      <c r="AM15" s="227">
        <v>3000</v>
      </c>
      <c r="AN15" s="228"/>
      <c r="AO15" s="228"/>
      <c r="AP15" s="227">
        <v>3500</v>
      </c>
      <c r="AQ15" s="228"/>
      <c r="AR15" s="228"/>
      <c r="AS15" s="227">
        <v>0</v>
      </c>
      <c r="AT15" s="228"/>
      <c r="AU15" s="228"/>
      <c r="AV15" s="182">
        <f t="shared" si="0"/>
        <v>29000</v>
      </c>
      <c r="AW15" s="225">
        <f t="shared" si="1"/>
        <v>0</v>
      </c>
      <c r="AX15" s="183" t="s">
        <v>514</v>
      </c>
    </row>
    <row r="16" spans="1:91" ht="81" customHeight="1" x14ac:dyDescent="0.25">
      <c r="A16" s="181" t="s">
        <v>508</v>
      </c>
      <c r="B16" s="179" t="s">
        <v>509</v>
      </c>
      <c r="C16" s="179" t="s">
        <v>510</v>
      </c>
      <c r="D16" s="178">
        <v>6</v>
      </c>
      <c r="E16" s="179" t="s">
        <v>516</v>
      </c>
      <c r="F16" s="179"/>
      <c r="G16" s="178" t="s">
        <v>512</v>
      </c>
      <c r="H16" s="178" t="s">
        <v>513</v>
      </c>
      <c r="I16" s="180">
        <v>3430</v>
      </c>
      <c r="J16" s="180">
        <v>11841</v>
      </c>
      <c r="K16" s="259">
        <v>1200</v>
      </c>
      <c r="L16" s="260">
        <v>100</v>
      </c>
      <c r="M16" s="226"/>
      <c r="N16" s="226"/>
      <c r="O16" s="227">
        <v>100</v>
      </c>
      <c r="P16" s="228"/>
      <c r="Q16" s="228"/>
      <c r="R16" s="227">
        <v>100</v>
      </c>
      <c r="S16" s="228"/>
      <c r="T16" s="228"/>
      <c r="U16" s="227">
        <v>100</v>
      </c>
      <c r="V16" s="228"/>
      <c r="W16" s="228"/>
      <c r="X16" s="227">
        <v>100</v>
      </c>
      <c r="Y16" s="228"/>
      <c r="Z16" s="228"/>
      <c r="AA16" s="227">
        <v>100</v>
      </c>
      <c r="AB16" s="228"/>
      <c r="AC16" s="228"/>
      <c r="AD16" s="227">
        <v>100</v>
      </c>
      <c r="AE16" s="228"/>
      <c r="AF16" s="228"/>
      <c r="AG16" s="227">
        <v>100</v>
      </c>
      <c r="AH16" s="228"/>
      <c r="AI16" s="228"/>
      <c r="AJ16" s="227">
        <v>100</v>
      </c>
      <c r="AK16" s="228"/>
      <c r="AL16" s="228"/>
      <c r="AM16" s="227">
        <v>100</v>
      </c>
      <c r="AN16" s="228"/>
      <c r="AO16" s="228"/>
      <c r="AP16" s="227">
        <v>100</v>
      </c>
      <c r="AQ16" s="228"/>
      <c r="AR16" s="228"/>
      <c r="AS16" s="227">
        <v>100</v>
      </c>
      <c r="AT16" s="228"/>
      <c r="AU16" s="228"/>
      <c r="AV16" s="182">
        <f t="shared" si="0"/>
        <v>1200</v>
      </c>
      <c r="AW16" s="225">
        <f t="shared" si="1"/>
        <v>0</v>
      </c>
      <c r="AX16" s="183" t="s">
        <v>514</v>
      </c>
    </row>
    <row r="17" spans="1:50" ht="51.75" customHeight="1" x14ac:dyDescent="0.25">
      <c r="A17" s="181" t="s">
        <v>508</v>
      </c>
      <c r="B17" s="179" t="s">
        <v>509</v>
      </c>
      <c r="C17" s="179" t="s">
        <v>510</v>
      </c>
      <c r="D17" s="178">
        <v>7</v>
      </c>
      <c r="E17" s="179" t="s">
        <v>517</v>
      </c>
      <c r="F17" s="179"/>
      <c r="G17" s="178" t="s">
        <v>512</v>
      </c>
      <c r="H17" s="178" t="s">
        <v>513</v>
      </c>
      <c r="I17" s="180">
        <v>13336</v>
      </c>
      <c r="J17" s="180">
        <v>12778</v>
      </c>
      <c r="K17" s="259">
        <v>1200</v>
      </c>
      <c r="L17" s="260">
        <v>0</v>
      </c>
      <c r="M17" s="226"/>
      <c r="N17" s="226"/>
      <c r="O17" s="227">
        <v>100</v>
      </c>
      <c r="P17" s="228"/>
      <c r="Q17" s="228"/>
      <c r="R17" s="227">
        <v>125</v>
      </c>
      <c r="S17" s="228"/>
      <c r="T17" s="228"/>
      <c r="U17" s="227">
        <v>125</v>
      </c>
      <c r="V17" s="228"/>
      <c r="W17" s="228"/>
      <c r="X17" s="227">
        <v>125</v>
      </c>
      <c r="Y17" s="228"/>
      <c r="Z17" s="228"/>
      <c r="AA17" s="227">
        <v>125</v>
      </c>
      <c r="AB17" s="228"/>
      <c r="AC17" s="228"/>
      <c r="AD17" s="227">
        <v>125</v>
      </c>
      <c r="AE17" s="228"/>
      <c r="AF17" s="228"/>
      <c r="AG17" s="227">
        <v>125</v>
      </c>
      <c r="AH17" s="228"/>
      <c r="AI17" s="228"/>
      <c r="AJ17" s="227">
        <v>125</v>
      </c>
      <c r="AK17" s="228"/>
      <c r="AL17" s="228"/>
      <c r="AM17" s="227">
        <v>125</v>
      </c>
      <c r="AN17" s="228"/>
      <c r="AO17" s="228"/>
      <c r="AP17" s="227">
        <v>100</v>
      </c>
      <c r="AQ17" s="228"/>
      <c r="AR17" s="228"/>
      <c r="AS17" s="227">
        <v>0</v>
      </c>
      <c r="AT17" s="228"/>
      <c r="AU17" s="228"/>
      <c r="AV17" s="182">
        <f t="shared" si="0"/>
        <v>1200</v>
      </c>
      <c r="AW17" s="225">
        <f t="shared" si="1"/>
        <v>0</v>
      </c>
      <c r="AX17" s="183" t="s">
        <v>514</v>
      </c>
    </row>
    <row r="18" spans="1:50" ht="95.25" customHeight="1" x14ac:dyDescent="0.25">
      <c r="A18" s="181" t="s">
        <v>508</v>
      </c>
      <c r="B18" s="179" t="s">
        <v>509</v>
      </c>
      <c r="C18" s="179" t="s">
        <v>510</v>
      </c>
      <c r="D18" s="178">
        <v>8</v>
      </c>
      <c r="E18" s="179" t="s">
        <v>518</v>
      </c>
      <c r="F18" s="179"/>
      <c r="G18" s="178" t="s">
        <v>512</v>
      </c>
      <c r="H18" s="178" t="s">
        <v>513</v>
      </c>
      <c r="I18" s="180">
        <v>14921</v>
      </c>
      <c r="J18" s="180">
        <v>24269</v>
      </c>
      <c r="K18" s="259">
        <v>2400</v>
      </c>
      <c r="L18" s="260">
        <v>0</v>
      </c>
      <c r="M18" s="226"/>
      <c r="N18" s="226"/>
      <c r="O18" s="227">
        <v>160</v>
      </c>
      <c r="P18" s="228"/>
      <c r="Q18" s="228"/>
      <c r="R18" s="227">
        <v>280</v>
      </c>
      <c r="S18" s="228"/>
      <c r="T18" s="228"/>
      <c r="U18" s="227">
        <v>280</v>
      </c>
      <c r="V18" s="228"/>
      <c r="W18" s="228"/>
      <c r="X18" s="227">
        <v>280</v>
      </c>
      <c r="Y18" s="228"/>
      <c r="Z18" s="228"/>
      <c r="AA18" s="227">
        <v>280</v>
      </c>
      <c r="AB18" s="228"/>
      <c r="AC18" s="228"/>
      <c r="AD18" s="227">
        <v>280</v>
      </c>
      <c r="AE18" s="228"/>
      <c r="AF18" s="228"/>
      <c r="AG18" s="227">
        <v>280</v>
      </c>
      <c r="AH18" s="228"/>
      <c r="AI18" s="228"/>
      <c r="AJ18" s="227">
        <v>280</v>
      </c>
      <c r="AK18" s="228"/>
      <c r="AL18" s="228"/>
      <c r="AM18" s="227">
        <v>280</v>
      </c>
      <c r="AN18" s="228"/>
      <c r="AO18" s="228"/>
      <c r="AP18" s="227">
        <v>0</v>
      </c>
      <c r="AQ18" s="228"/>
      <c r="AR18" s="228"/>
      <c r="AS18" s="227">
        <v>0</v>
      </c>
      <c r="AT18" s="228"/>
      <c r="AU18" s="228"/>
      <c r="AV18" s="182">
        <f t="shared" si="0"/>
        <v>2400</v>
      </c>
      <c r="AW18" s="225">
        <f t="shared" si="1"/>
        <v>0</v>
      </c>
      <c r="AX18" s="183" t="s">
        <v>514</v>
      </c>
    </row>
  </sheetData>
  <autoFilter ref="A11:AX18"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1:A12"/>
    <mergeCell ref="B11:B12"/>
    <mergeCell ref="C11:C12"/>
    <mergeCell ref="D11:D12"/>
    <mergeCell ref="E11:E12"/>
    <mergeCell ref="BG11:BG12"/>
    <mergeCell ref="BA11:BA12"/>
    <mergeCell ref="BB11:BB12"/>
    <mergeCell ref="BC11:BC12"/>
    <mergeCell ref="BD11:BD12"/>
    <mergeCell ref="BE11:BE12"/>
    <mergeCell ref="BF11:BF12"/>
    <mergeCell ref="Q8:S8"/>
    <mergeCell ref="AW11:AW12"/>
    <mergeCell ref="AX11:AX12"/>
    <mergeCell ref="AY11:AY12"/>
    <mergeCell ref="AZ11:AZ12"/>
    <mergeCell ref="X11:Z11"/>
    <mergeCell ref="AJ11:AL11"/>
    <mergeCell ref="AM11:AO11"/>
  </mergeCells>
  <pageMargins left="0.7" right="0.7" top="0.75" bottom="0.75" header="0.3" footer="0.3"/>
  <pageSetup scale="17" orientation="landscape" r:id="rId1"/>
  <colBreaks count="1" manualBreakCount="1">
    <brk id="51" max="1048575" man="1"/>
  </colBreak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5"/>
  <sheetViews>
    <sheetView zoomScale="70" zoomScaleNormal="70" workbookViewId="0">
      <selection activeCell="H22" sqref="H22"/>
    </sheetView>
  </sheetViews>
  <sheetFormatPr baseColWidth="10" defaultColWidth="11.42578125" defaultRowHeight="15" x14ac:dyDescent="0.25"/>
  <cols>
    <col min="1" max="1" width="17.7109375" customWidth="1"/>
    <col min="2" max="2" width="15.42578125" customWidth="1"/>
    <col min="3" max="3" width="25.5703125" customWidth="1"/>
    <col min="4" max="4" width="56.42578125" customWidth="1"/>
    <col min="5" max="5" width="34" customWidth="1"/>
  </cols>
  <sheetData>
    <row r="1" spans="1:5" ht="22.5" customHeight="1" thickBot="1" x14ac:dyDescent="0.3">
      <c r="A1" s="858"/>
      <c r="B1" s="859" t="s">
        <v>182</v>
      </c>
      <c r="C1" s="859"/>
      <c r="D1" s="859"/>
      <c r="E1" s="157" t="s">
        <v>519</v>
      </c>
    </row>
    <row r="2" spans="1:5" ht="22.5" customHeight="1" thickBot="1" x14ac:dyDescent="0.3">
      <c r="A2" s="858"/>
      <c r="B2" s="860" t="s">
        <v>184</v>
      </c>
      <c r="C2" s="860"/>
      <c r="D2" s="860"/>
      <c r="E2" s="157" t="s">
        <v>185</v>
      </c>
    </row>
    <row r="3" spans="1:5" ht="22.5" customHeight="1" thickBot="1" x14ac:dyDescent="0.3">
      <c r="A3" s="858"/>
      <c r="B3" s="523" t="s">
        <v>186</v>
      </c>
      <c r="C3" s="524"/>
      <c r="D3" s="525"/>
      <c r="E3" s="157" t="s">
        <v>187</v>
      </c>
    </row>
    <row r="4" spans="1:5" ht="22.5" customHeight="1" thickBot="1" x14ac:dyDescent="0.3">
      <c r="A4" s="858"/>
      <c r="B4" s="526" t="s">
        <v>520</v>
      </c>
      <c r="C4" s="527"/>
      <c r="D4" s="528"/>
      <c r="E4" s="158" t="s">
        <v>521</v>
      </c>
    </row>
    <row r="5" spans="1:5" ht="15.75" thickBot="1" x14ac:dyDescent="0.3">
      <c r="A5" s="126"/>
      <c r="B5" s="126"/>
      <c r="C5" s="126"/>
      <c r="D5" s="126"/>
      <c r="E5" s="126"/>
    </row>
    <row r="6" spans="1:5" x14ac:dyDescent="0.25">
      <c r="A6" s="736" t="s">
        <v>522</v>
      </c>
      <c r="B6" s="737"/>
      <c r="C6" s="737"/>
      <c r="D6" s="737"/>
      <c r="E6" s="738"/>
    </row>
    <row r="7" spans="1:5" ht="45.75" customHeight="1" thickBot="1" x14ac:dyDescent="0.3">
      <c r="A7" s="127" t="s">
        <v>523</v>
      </c>
      <c r="B7" s="127" t="s">
        <v>524</v>
      </c>
      <c r="C7" s="128" t="s">
        <v>525</v>
      </c>
      <c r="D7" s="856" t="s">
        <v>526</v>
      </c>
      <c r="E7" s="857"/>
    </row>
    <row r="8" spans="1:5" x14ac:dyDescent="0.25">
      <c r="A8" s="129"/>
      <c r="B8" s="130"/>
      <c r="C8" s="143"/>
      <c r="D8" s="854"/>
      <c r="E8" s="855"/>
    </row>
    <row r="9" spans="1:5" x14ac:dyDescent="0.25">
      <c r="A9" s="129"/>
      <c r="B9" s="130"/>
      <c r="C9" s="144"/>
      <c r="D9" s="850"/>
      <c r="E9" s="851"/>
    </row>
    <row r="10" spans="1:5" x14ac:dyDescent="0.25">
      <c r="A10" s="129"/>
      <c r="B10" s="130"/>
      <c r="C10" s="144"/>
      <c r="D10" s="850"/>
      <c r="E10" s="851"/>
    </row>
    <row r="11" spans="1:5" x14ac:dyDescent="0.25">
      <c r="A11" s="131"/>
      <c r="B11" s="132"/>
      <c r="C11" s="144"/>
      <c r="D11" s="850"/>
      <c r="E11" s="851"/>
    </row>
    <row r="12" spans="1:5" x14ac:dyDescent="0.25">
      <c r="A12" s="133"/>
      <c r="B12" s="132"/>
      <c r="C12" s="144"/>
      <c r="D12" s="850"/>
      <c r="E12" s="851"/>
    </row>
    <row r="13" spans="1:5" x14ac:dyDescent="0.25">
      <c r="A13" s="133"/>
      <c r="B13" s="132"/>
      <c r="C13" s="145"/>
      <c r="D13" s="850"/>
      <c r="E13" s="851"/>
    </row>
    <row r="14" spans="1:5" x14ac:dyDescent="0.25">
      <c r="A14" s="133"/>
      <c r="B14" s="132"/>
      <c r="C14" s="145"/>
      <c r="D14" s="850"/>
      <c r="E14" s="851"/>
    </row>
    <row r="15" spans="1:5" x14ac:dyDescent="0.25">
      <c r="A15" s="134"/>
      <c r="B15" s="132"/>
      <c r="C15" s="144"/>
      <c r="D15" s="850"/>
      <c r="E15" s="851"/>
    </row>
    <row r="16" spans="1:5" x14ac:dyDescent="0.25">
      <c r="A16" s="135"/>
      <c r="B16" s="136"/>
      <c r="C16" s="146"/>
      <c r="D16" s="850"/>
      <c r="E16" s="851"/>
    </row>
    <row r="17" spans="1:5" x14ac:dyDescent="0.25">
      <c r="A17" s="135"/>
      <c r="B17" s="136"/>
      <c r="C17" s="146"/>
      <c r="D17" s="850"/>
      <c r="E17" s="851"/>
    </row>
    <row r="18" spans="1:5" x14ac:dyDescent="0.25">
      <c r="A18" s="137"/>
      <c r="B18" s="138"/>
      <c r="C18" s="140"/>
      <c r="D18" s="850"/>
      <c r="E18" s="851"/>
    </row>
    <row r="19" spans="1:5" x14ac:dyDescent="0.25">
      <c r="A19" s="139"/>
      <c r="B19" s="140"/>
      <c r="C19" s="140"/>
      <c r="D19" s="850"/>
      <c r="E19" s="851"/>
    </row>
    <row r="20" spans="1:5" x14ac:dyDescent="0.25">
      <c r="A20" s="139"/>
      <c r="B20" s="140"/>
      <c r="C20" s="140"/>
      <c r="D20" s="850"/>
      <c r="E20" s="851"/>
    </row>
    <row r="21" spans="1:5" x14ac:dyDescent="0.25">
      <c r="A21" s="139"/>
      <c r="B21" s="140"/>
      <c r="C21" s="140"/>
      <c r="D21" s="850"/>
      <c r="E21" s="851"/>
    </row>
    <row r="22" spans="1:5" x14ac:dyDescent="0.25">
      <c r="A22" s="139"/>
      <c r="B22" s="140"/>
      <c r="C22" s="140"/>
      <c r="D22" s="850"/>
      <c r="E22" s="851"/>
    </row>
    <row r="23" spans="1:5" x14ac:dyDescent="0.25">
      <c r="A23" s="139"/>
      <c r="B23" s="140"/>
      <c r="C23" s="140"/>
      <c r="D23" s="850"/>
      <c r="E23" s="851"/>
    </row>
    <row r="24" spans="1:5" x14ac:dyDescent="0.25">
      <c r="A24" s="139"/>
      <c r="B24" s="140"/>
      <c r="C24" s="140"/>
      <c r="D24" s="850"/>
      <c r="E24" s="851"/>
    </row>
    <row r="25" spans="1:5" x14ac:dyDescent="0.25">
      <c r="A25" s="139"/>
      <c r="B25" s="140"/>
      <c r="C25" s="140"/>
      <c r="D25" s="850"/>
      <c r="E25" s="851"/>
    </row>
    <row r="26" spans="1:5" x14ac:dyDescent="0.25">
      <c r="A26" s="139"/>
      <c r="B26" s="140"/>
      <c r="C26" s="140"/>
      <c r="D26" s="850"/>
      <c r="E26" s="851"/>
    </row>
    <row r="27" spans="1:5" x14ac:dyDescent="0.25">
      <c r="A27" s="139"/>
      <c r="B27" s="140"/>
      <c r="C27" s="140"/>
      <c r="D27" s="850"/>
      <c r="E27" s="851"/>
    </row>
    <row r="28" spans="1:5" x14ac:dyDescent="0.25">
      <c r="A28" s="139"/>
      <c r="B28" s="140"/>
      <c r="C28" s="140"/>
      <c r="D28" s="850"/>
      <c r="E28" s="851"/>
    </row>
    <row r="29" spans="1:5" x14ac:dyDescent="0.25">
      <c r="A29" s="139"/>
      <c r="B29" s="140"/>
      <c r="C29" s="140"/>
      <c r="D29" s="850"/>
      <c r="E29" s="851"/>
    </row>
    <row r="30" spans="1:5" x14ac:dyDescent="0.25">
      <c r="A30" s="139"/>
      <c r="B30" s="140"/>
      <c r="C30" s="140"/>
      <c r="D30" s="850"/>
      <c r="E30" s="851"/>
    </row>
    <row r="31" spans="1:5" x14ac:dyDescent="0.25">
      <c r="A31" s="139"/>
      <c r="B31" s="140"/>
      <c r="C31" s="140"/>
      <c r="D31" s="850"/>
      <c r="E31" s="851"/>
    </row>
    <row r="32" spans="1:5" x14ac:dyDescent="0.25">
      <c r="A32" s="139"/>
      <c r="B32" s="140"/>
      <c r="C32" s="140"/>
      <c r="D32" s="850"/>
      <c r="E32" s="851"/>
    </row>
    <row r="33" spans="1:5" x14ac:dyDescent="0.25">
      <c r="A33" s="139"/>
      <c r="B33" s="140"/>
      <c r="C33" s="140"/>
      <c r="D33" s="850"/>
      <c r="E33" s="851"/>
    </row>
    <row r="34" spans="1:5" x14ac:dyDescent="0.25">
      <c r="A34" s="139"/>
      <c r="B34" s="140"/>
      <c r="C34" s="140"/>
      <c r="D34" s="850"/>
      <c r="E34" s="851"/>
    </row>
    <row r="35" spans="1:5" ht="15.75" thickBot="1" x14ac:dyDescent="0.3">
      <c r="A35" s="141"/>
      <c r="B35" s="142"/>
      <c r="C35" s="142"/>
      <c r="D35" s="852"/>
      <c r="E35" s="853"/>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pageSetup scale="76" fitToHeight="0" orientation="landscape"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65" t="s">
        <v>23</v>
      </c>
      <c r="D2" s="165" t="s">
        <v>527</v>
      </c>
      <c r="F2" s="165" t="s">
        <v>20</v>
      </c>
    </row>
    <row r="3" spans="2:6" x14ac:dyDescent="0.25">
      <c r="B3" s="165" t="s">
        <v>33</v>
      </c>
      <c r="D3" s="165" t="s">
        <v>34</v>
      </c>
      <c r="F3" s="165" t="s">
        <v>42</v>
      </c>
    </row>
    <row r="4" spans="2:6" x14ac:dyDescent="0.25">
      <c r="B4" s="165" t="s">
        <v>21</v>
      </c>
      <c r="F4" s="165" t="s">
        <v>50</v>
      </c>
    </row>
    <row r="5" spans="2:6" x14ac:dyDescent="0.25">
      <c r="F5" s="165" t="s">
        <v>62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row>
    <row r="3" spans="1:30"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row>
    <row r="4" spans="1:30"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row>
    <row r="5" spans="1:30"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row>
    <row r="6" spans="1:30"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row>
    <row r="7" spans="1:30"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row>
    <row r="8" spans="1:30"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row>
    <row r="9" spans="1:30"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row>
    <row r="10" spans="1:30" ht="30" customHeight="1" x14ac:dyDescent="0.25">
      <c r="A10" s="318"/>
      <c r="B10" s="31"/>
      <c r="C10" s="440" t="s">
        <v>123</v>
      </c>
      <c r="D10" s="439"/>
      <c r="E10" s="441" t="s">
        <v>528</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row>
    <row r="11" spans="1:30"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row>
    <row r="12" spans="1:30" ht="29.25" customHeight="1" x14ac:dyDescent="0.25">
      <c r="A12" s="318"/>
      <c r="B12" s="31"/>
      <c r="C12" s="454" t="s">
        <v>125</v>
      </c>
      <c r="D12" s="455"/>
      <c r="E12" s="452" t="s">
        <v>529</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row>
    <row r="13" spans="1:30"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row>
    <row r="14" spans="1:30" ht="15" customHeight="1" x14ac:dyDescent="0.25">
      <c r="A14" s="318"/>
      <c r="B14" s="31"/>
      <c r="C14" s="440" t="s">
        <v>127</v>
      </c>
      <c r="D14" s="439"/>
      <c r="E14" s="329"/>
      <c r="F14" s="438"/>
      <c r="G14" s="439"/>
      <c r="H14" s="439"/>
      <c r="I14" s="439"/>
      <c r="J14" s="439"/>
      <c r="K14" s="439"/>
      <c r="L14" s="439"/>
      <c r="M14" s="439"/>
      <c r="N14" s="439"/>
      <c r="O14" s="439"/>
      <c r="P14" s="439"/>
      <c r="Q14" s="439"/>
      <c r="R14" s="439"/>
      <c r="S14" s="439"/>
      <c r="T14" s="439"/>
      <c r="U14" s="439"/>
      <c r="V14" s="439"/>
      <c r="W14" s="439"/>
      <c r="X14" s="439"/>
      <c r="Y14" s="439"/>
      <c r="Z14" s="439"/>
      <c r="AA14" s="439"/>
      <c r="AB14" s="451"/>
      <c r="AC14" s="318"/>
      <c r="AD14" s="318"/>
    </row>
    <row r="15" spans="1:30" ht="29.25" customHeight="1" x14ac:dyDescent="0.25">
      <c r="A15" s="318"/>
      <c r="B15" s="31"/>
      <c r="C15" s="441" t="s">
        <v>530</v>
      </c>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31"/>
      <c r="AB15" s="330"/>
      <c r="AC15" s="318"/>
      <c r="AD15" s="318"/>
    </row>
    <row r="16" spans="1:30" ht="15" customHeight="1" x14ac:dyDescent="0.25">
      <c r="A16" s="318"/>
      <c r="B16" s="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0"/>
      <c r="AC16" s="318"/>
      <c r="AD16" s="318"/>
    </row>
    <row r="17" spans="1:30" ht="15" customHeight="1" x14ac:dyDescent="0.25">
      <c r="A17" s="318"/>
      <c r="B17" s="31"/>
      <c r="C17" s="332" t="s">
        <v>128</v>
      </c>
      <c r="D17" s="332"/>
      <c r="E17" s="318"/>
      <c r="F17" s="318"/>
      <c r="G17" s="318"/>
      <c r="H17" s="318"/>
      <c r="I17" s="318"/>
      <c r="J17" s="331"/>
      <c r="K17" s="331"/>
      <c r="L17" s="331"/>
      <c r="M17" s="331"/>
      <c r="N17" s="331"/>
      <c r="O17" s="331"/>
      <c r="P17" s="331"/>
      <c r="Q17" s="331"/>
      <c r="R17" s="331" t="s">
        <v>129</v>
      </c>
      <c r="S17" s="331"/>
      <c r="T17" s="331"/>
      <c r="U17" s="331"/>
      <c r="V17" s="331"/>
      <c r="W17" s="331"/>
      <c r="X17" s="331"/>
      <c r="Y17" s="331"/>
      <c r="Z17" s="331"/>
      <c r="AA17" s="331"/>
      <c r="AB17" s="330"/>
      <c r="AC17" s="318"/>
      <c r="AD17" s="318"/>
    </row>
    <row r="18" spans="1:30" ht="15" customHeight="1" x14ac:dyDescent="0.25">
      <c r="A18" s="318"/>
      <c r="B18" s="31"/>
      <c r="C18" s="456"/>
      <c r="D18" s="457"/>
      <c r="E18" s="457"/>
      <c r="F18" s="457"/>
      <c r="G18" s="457"/>
      <c r="H18" s="457"/>
      <c r="I18" s="457"/>
      <c r="J18" s="457"/>
      <c r="K18" s="457"/>
      <c r="L18" s="457"/>
      <c r="M18" s="457"/>
      <c r="N18" s="457"/>
      <c r="O18" s="457"/>
      <c r="P18" s="458"/>
      <c r="Q18" s="318"/>
      <c r="R18" s="442"/>
      <c r="S18" s="443"/>
      <c r="T18" s="443"/>
      <c r="U18" s="443"/>
      <c r="V18" s="443"/>
      <c r="W18" s="443"/>
      <c r="X18" s="443"/>
      <c r="Y18" s="443"/>
      <c r="Z18" s="443"/>
      <c r="AA18" s="431"/>
      <c r="AB18" s="326"/>
      <c r="AC18" s="318"/>
      <c r="AD18" s="318"/>
    </row>
    <row r="19" spans="1:30" ht="15" customHeight="1" x14ac:dyDescent="0.25">
      <c r="A19" s="318"/>
      <c r="B19" s="31"/>
      <c r="C19" s="459"/>
      <c r="D19" s="413"/>
      <c r="E19" s="413"/>
      <c r="F19" s="413"/>
      <c r="G19" s="413"/>
      <c r="H19" s="413"/>
      <c r="I19" s="413"/>
      <c r="J19" s="413"/>
      <c r="K19" s="413"/>
      <c r="L19" s="413"/>
      <c r="M19" s="413"/>
      <c r="N19" s="413"/>
      <c r="O19" s="413"/>
      <c r="P19" s="451"/>
      <c r="Q19" s="318"/>
      <c r="R19" s="318"/>
      <c r="S19" s="318"/>
      <c r="T19" s="318"/>
      <c r="U19" s="318"/>
      <c r="V19" s="318"/>
      <c r="W19" s="318"/>
      <c r="X19" s="318"/>
      <c r="Y19" s="318"/>
      <c r="Z19" s="318"/>
      <c r="AA19" s="318"/>
      <c r="AB19" s="326"/>
      <c r="AC19" s="318"/>
      <c r="AD19" s="318"/>
    </row>
    <row r="20" spans="1:30" ht="15" customHeight="1" x14ac:dyDescent="0.25">
      <c r="A20" s="318"/>
      <c r="B20" s="31"/>
      <c r="C20" s="459"/>
      <c r="D20" s="413"/>
      <c r="E20" s="413"/>
      <c r="F20" s="413"/>
      <c r="G20" s="413"/>
      <c r="H20" s="413"/>
      <c r="I20" s="413"/>
      <c r="J20" s="413"/>
      <c r="K20" s="413"/>
      <c r="L20" s="413"/>
      <c r="M20" s="413"/>
      <c r="N20" s="413"/>
      <c r="O20" s="413"/>
      <c r="P20" s="451"/>
      <c r="Q20" s="328"/>
      <c r="R20" s="331" t="s">
        <v>130</v>
      </c>
      <c r="S20" s="331"/>
      <c r="T20" s="331"/>
      <c r="U20" s="331"/>
      <c r="V20" s="331"/>
      <c r="W20" s="328"/>
      <c r="X20" s="328"/>
      <c r="Y20" s="328"/>
      <c r="Z20" s="318"/>
      <c r="AA20" s="328"/>
      <c r="AB20" s="326"/>
      <c r="AC20" s="318"/>
      <c r="AD20" s="318"/>
    </row>
    <row r="21" spans="1:30" ht="15" customHeight="1" x14ac:dyDescent="0.25">
      <c r="A21" s="318"/>
      <c r="B21" s="31"/>
      <c r="C21" s="459"/>
      <c r="D21" s="413"/>
      <c r="E21" s="413"/>
      <c r="F21" s="413"/>
      <c r="G21" s="413"/>
      <c r="H21" s="413"/>
      <c r="I21" s="413"/>
      <c r="J21" s="413"/>
      <c r="K21" s="413"/>
      <c r="L21" s="413"/>
      <c r="M21" s="413"/>
      <c r="N21" s="413"/>
      <c r="O21" s="413"/>
      <c r="P21" s="451"/>
      <c r="Q21" s="318"/>
      <c r="R21" s="37"/>
      <c r="S21" s="318" t="s">
        <v>15</v>
      </c>
      <c r="T21" s="318"/>
      <c r="U21" s="37"/>
      <c r="V21" s="318" t="s">
        <v>27</v>
      </c>
      <c r="W21" s="318"/>
      <c r="X21" s="37"/>
      <c r="Y21" s="333" t="s">
        <v>46</v>
      </c>
      <c r="Z21" s="318"/>
      <c r="AA21" s="318"/>
      <c r="AB21" s="326"/>
      <c r="AC21" s="318"/>
      <c r="AD21" s="318"/>
    </row>
    <row r="22" spans="1:30" ht="15" customHeight="1" x14ac:dyDescent="0.25">
      <c r="A22" s="318"/>
      <c r="B22" s="31"/>
      <c r="C22" s="459"/>
      <c r="D22" s="413"/>
      <c r="E22" s="413"/>
      <c r="F22" s="413"/>
      <c r="G22" s="413"/>
      <c r="H22" s="413"/>
      <c r="I22" s="413"/>
      <c r="J22" s="413"/>
      <c r="K22" s="413"/>
      <c r="L22" s="413"/>
      <c r="M22" s="413"/>
      <c r="N22" s="413"/>
      <c r="O22" s="413"/>
      <c r="P22" s="451"/>
      <c r="Q22" s="318"/>
      <c r="R22" s="318"/>
      <c r="S22" s="318"/>
      <c r="T22" s="318"/>
      <c r="U22" s="318"/>
      <c r="V22" s="318"/>
      <c r="W22" s="318"/>
      <c r="X22" s="318"/>
      <c r="Y22" s="318"/>
      <c r="Z22" s="318"/>
      <c r="AA22" s="318"/>
      <c r="AB22" s="326"/>
      <c r="AC22" s="318"/>
      <c r="AD22" s="318"/>
    </row>
    <row r="23" spans="1:30" ht="15" customHeight="1" x14ac:dyDescent="0.25">
      <c r="A23" s="318"/>
      <c r="B23" s="31"/>
      <c r="C23" s="460"/>
      <c r="D23" s="461"/>
      <c r="E23" s="461"/>
      <c r="F23" s="461"/>
      <c r="G23" s="461"/>
      <c r="H23" s="461"/>
      <c r="I23" s="461"/>
      <c r="J23" s="461"/>
      <c r="K23" s="461"/>
      <c r="L23" s="461"/>
      <c r="M23" s="461"/>
      <c r="N23" s="461"/>
      <c r="O23" s="461"/>
      <c r="P23" s="462"/>
      <c r="Q23" s="318"/>
      <c r="R23" s="331" t="s">
        <v>131</v>
      </c>
      <c r="S23" s="318"/>
      <c r="T23" s="318"/>
      <c r="U23" s="318"/>
      <c r="V23" s="318"/>
      <c r="W23" s="449" t="s">
        <v>23</v>
      </c>
      <c r="X23" s="443"/>
      <c r="Y23" s="443"/>
      <c r="Z23" s="443"/>
      <c r="AA23" s="431"/>
      <c r="AB23" s="326"/>
      <c r="AC23" s="318"/>
      <c r="AD23" s="318"/>
    </row>
    <row r="24" spans="1:30" ht="15" customHeight="1" x14ac:dyDescent="0.25">
      <c r="A24" s="318"/>
      <c r="B24" s="31"/>
      <c r="C24" s="328"/>
      <c r="D24" s="328"/>
      <c r="E24" s="328"/>
      <c r="F24" s="328"/>
      <c r="G24" s="328"/>
      <c r="H24" s="318"/>
      <c r="I24" s="318"/>
      <c r="J24" s="318"/>
      <c r="K24" s="318"/>
      <c r="L24" s="318"/>
      <c r="M24" s="318"/>
      <c r="N24" s="318"/>
      <c r="O24" s="318"/>
      <c r="P24" s="318"/>
      <c r="Q24" s="318"/>
      <c r="R24" s="331"/>
      <c r="S24" s="318"/>
      <c r="T24" s="318"/>
      <c r="U24" s="318"/>
      <c r="V24" s="318"/>
      <c r="W24" s="318"/>
      <c r="X24" s="318"/>
      <c r="Y24" s="318"/>
      <c r="Z24" s="318"/>
      <c r="AA24" s="318"/>
      <c r="AB24" s="326"/>
      <c r="AC24" s="318"/>
      <c r="AD24" s="318"/>
    </row>
    <row r="25" spans="1:30" ht="15" customHeight="1" x14ac:dyDescent="0.25">
      <c r="A25" s="318"/>
      <c r="B25" s="31"/>
      <c r="C25" s="331" t="s">
        <v>132</v>
      </c>
      <c r="D25" s="328"/>
      <c r="E25" s="328"/>
      <c r="F25" s="328"/>
      <c r="G25" s="328"/>
      <c r="H25" s="328"/>
      <c r="I25" s="318"/>
      <c r="J25" s="318"/>
      <c r="K25" s="318"/>
      <c r="L25" s="318"/>
      <c r="M25" s="318"/>
      <c r="N25" s="318"/>
      <c r="O25" s="318"/>
      <c r="P25" s="318"/>
      <c r="Q25" s="318"/>
      <c r="R25" s="318"/>
      <c r="S25" s="318"/>
      <c r="T25" s="318"/>
      <c r="U25" s="318"/>
      <c r="V25" s="318"/>
      <c r="W25" s="318"/>
      <c r="X25" s="318"/>
      <c r="Y25" s="318"/>
      <c r="Z25" s="318"/>
      <c r="AA25" s="318"/>
      <c r="AB25" s="326"/>
      <c r="AC25" s="318"/>
      <c r="AD25" s="318"/>
    </row>
    <row r="26" spans="1:30" ht="29.25" customHeight="1" x14ac:dyDescent="0.25">
      <c r="A26" s="318"/>
      <c r="B26" s="31"/>
      <c r="C26" s="449" t="s">
        <v>531</v>
      </c>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31"/>
      <c r="AB26" s="326"/>
      <c r="AC26" s="318"/>
      <c r="AD26" s="318"/>
    </row>
    <row r="27" spans="1:30" ht="15" customHeight="1" x14ac:dyDescent="0.25">
      <c r="A27" s="318"/>
      <c r="B27" s="31"/>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34"/>
      <c r="AC27" s="318"/>
      <c r="AD27" s="318"/>
    </row>
    <row r="28" spans="1:30" ht="15" customHeight="1" x14ac:dyDescent="0.25">
      <c r="A28" s="318"/>
      <c r="B28" s="31"/>
      <c r="C28" s="322" t="s">
        <v>134</v>
      </c>
      <c r="D28" s="328"/>
      <c r="E28" s="328"/>
      <c r="F28" s="328"/>
      <c r="G28" s="328"/>
      <c r="H28" s="328"/>
      <c r="I28" s="328"/>
      <c r="J28" s="328"/>
      <c r="K28" s="328"/>
      <c r="L28" s="328"/>
      <c r="M28" s="322" t="s">
        <v>134</v>
      </c>
      <c r="N28" s="328"/>
      <c r="O28" s="328"/>
      <c r="P28" s="328"/>
      <c r="Q28" s="328"/>
      <c r="R28" s="328"/>
      <c r="S28" s="328"/>
      <c r="T28" s="328"/>
      <c r="U28" s="328"/>
      <c r="V28" s="328"/>
      <c r="W28" s="328"/>
      <c r="X28" s="328"/>
      <c r="Y28" s="328"/>
      <c r="Z28" s="328"/>
      <c r="AA28" s="328"/>
      <c r="AB28" s="334"/>
      <c r="AC28" s="318"/>
      <c r="AD28" s="318"/>
    </row>
    <row r="29" spans="1:30" ht="29.25" customHeight="1" x14ac:dyDescent="0.25">
      <c r="A29" s="318"/>
      <c r="B29" s="31"/>
      <c r="C29" s="449" t="s">
        <v>528</v>
      </c>
      <c r="D29" s="443"/>
      <c r="E29" s="443"/>
      <c r="F29" s="443"/>
      <c r="G29" s="443"/>
      <c r="H29" s="443"/>
      <c r="I29" s="443"/>
      <c r="J29" s="443"/>
      <c r="K29" s="431"/>
      <c r="L29" s="328"/>
      <c r="M29" s="449" t="s">
        <v>532</v>
      </c>
      <c r="N29" s="443"/>
      <c r="O29" s="443"/>
      <c r="P29" s="443"/>
      <c r="Q29" s="443"/>
      <c r="R29" s="443"/>
      <c r="S29" s="443"/>
      <c r="T29" s="443"/>
      <c r="U29" s="443"/>
      <c r="V29" s="443"/>
      <c r="W29" s="443"/>
      <c r="X29" s="443"/>
      <c r="Y29" s="443"/>
      <c r="Z29" s="443"/>
      <c r="AA29" s="431"/>
      <c r="AB29" s="334"/>
      <c r="AC29" s="318"/>
      <c r="AD29" s="318"/>
    </row>
    <row r="30" spans="1:30" ht="15" customHeight="1" x14ac:dyDescent="0.25">
      <c r="A30" s="318"/>
      <c r="B30" s="31"/>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26"/>
      <c r="AC30" s="318"/>
      <c r="AD30" s="318"/>
    </row>
    <row r="31" spans="1:30" ht="15" customHeight="1" x14ac:dyDescent="0.25">
      <c r="A31" s="318"/>
      <c r="B31" s="31"/>
      <c r="C31" s="335" t="s">
        <v>137</v>
      </c>
      <c r="D31" s="335"/>
      <c r="E31" s="335"/>
      <c r="F31" s="335"/>
      <c r="G31" s="336"/>
      <c r="H31" s="337"/>
      <c r="I31" s="337"/>
      <c r="J31" s="337"/>
      <c r="K31" s="337"/>
      <c r="L31" s="337"/>
      <c r="M31" s="337"/>
      <c r="N31" s="337"/>
      <c r="O31" s="337"/>
      <c r="P31" s="337"/>
      <c r="Q31" s="337"/>
      <c r="R31" s="337"/>
      <c r="S31" s="337"/>
      <c r="T31" s="337"/>
      <c r="U31" s="337"/>
      <c r="V31" s="337"/>
      <c r="W31" s="337"/>
      <c r="X31" s="337"/>
      <c r="Y31" s="337"/>
      <c r="Z31" s="337"/>
      <c r="AA31" s="337"/>
      <c r="AB31" s="326"/>
      <c r="AC31" s="318"/>
      <c r="AD31" s="318"/>
    </row>
    <row r="32" spans="1:30" ht="90" customHeight="1" x14ac:dyDescent="0.25">
      <c r="A32" s="318"/>
      <c r="B32" s="31"/>
      <c r="C32" s="448" t="s">
        <v>533</v>
      </c>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31"/>
      <c r="AB32" s="326"/>
      <c r="AC32" s="318"/>
      <c r="AD32" s="318"/>
    </row>
    <row r="33" spans="1:30" ht="15" customHeight="1" x14ac:dyDescent="0.25">
      <c r="A33" s="318"/>
      <c r="B33" s="31"/>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26"/>
      <c r="AC33" s="318"/>
      <c r="AD33" s="318"/>
    </row>
    <row r="34" spans="1:30" ht="15.75" customHeight="1" x14ac:dyDescent="0.25">
      <c r="A34" s="318"/>
      <c r="B34" s="31"/>
      <c r="C34" s="447" t="s">
        <v>139</v>
      </c>
      <c r="D34" s="439"/>
      <c r="E34" s="331"/>
      <c r="F34" s="441" t="s">
        <v>22</v>
      </c>
      <c r="G34" s="431"/>
      <c r="H34" s="331"/>
      <c r="I34" s="318"/>
      <c r="J34" s="338" t="s">
        <v>140</v>
      </c>
      <c r="K34" s="441">
        <v>1</v>
      </c>
      <c r="L34" s="443"/>
      <c r="M34" s="443"/>
      <c r="N34" s="431"/>
      <c r="O34" s="331"/>
      <c r="P34" s="331"/>
      <c r="Q34" s="322" t="s">
        <v>141</v>
      </c>
      <c r="R34" s="318"/>
      <c r="S34" s="331"/>
      <c r="T34" s="331"/>
      <c r="U34" s="331"/>
      <c r="V34" s="331"/>
      <c r="W34" s="441" t="s">
        <v>20</v>
      </c>
      <c r="X34" s="443"/>
      <c r="Y34" s="443"/>
      <c r="Z34" s="443"/>
      <c r="AA34" s="431"/>
      <c r="AB34" s="330"/>
      <c r="AC34" s="318"/>
      <c r="AD34" s="318"/>
    </row>
    <row r="35" spans="1:30" ht="15.75" customHeight="1" x14ac:dyDescent="0.25">
      <c r="A35" s="318"/>
      <c r="B35" s="31"/>
      <c r="C35" s="318"/>
      <c r="D35" s="318"/>
      <c r="E35" s="318"/>
      <c r="F35" s="333"/>
      <c r="G35" s="333"/>
      <c r="H35" s="333"/>
      <c r="I35" s="333"/>
      <c r="J35" s="333"/>
      <c r="K35" s="333"/>
      <c r="L35" s="333"/>
      <c r="M35" s="318"/>
      <c r="N35" s="318"/>
      <c r="O35" s="318"/>
      <c r="P35" s="318"/>
      <c r="Q35" s="318"/>
      <c r="R35" s="318"/>
      <c r="S35" s="318"/>
      <c r="T35" s="318"/>
      <c r="U35" s="318"/>
      <c r="V35" s="318"/>
      <c r="W35" s="318"/>
      <c r="X35" s="318"/>
      <c r="Y35" s="318"/>
      <c r="Z35" s="318"/>
      <c r="AA35" s="318"/>
      <c r="AB35" s="326"/>
      <c r="AC35" s="318"/>
      <c r="AD35" s="318"/>
    </row>
    <row r="36" spans="1:30" ht="32.25" customHeight="1" x14ac:dyDescent="0.25">
      <c r="A36" s="318"/>
      <c r="B36" s="31"/>
      <c r="C36" s="318"/>
      <c r="D36" s="338" t="s">
        <v>142</v>
      </c>
      <c r="E36" s="331"/>
      <c r="F36" s="448" t="s">
        <v>534</v>
      </c>
      <c r="G36" s="443"/>
      <c r="H36" s="443"/>
      <c r="I36" s="443"/>
      <c r="J36" s="443"/>
      <c r="K36" s="443"/>
      <c r="L36" s="443"/>
      <c r="M36" s="431"/>
      <c r="N36" s="318"/>
      <c r="O36" s="338" t="s">
        <v>144</v>
      </c>
      <c r="P36" s="449">
        <v>1</v>
      </c>
      <c r="Q36" s="443"/>
      <c r="R36" s="443"/>
      <c r="S36" s="443"/>
      <c r="T36" s="443"/>
      <c r="U36" s="443"/>
      <c r="V36" s="443"/>
      <c r="W36" s="443"/>
      <c r="X36" s="443"/>
      <c r="Y36" s="443"/>
      <c r="Z36" s="443"/>
      <c r="AA36" s="431"/>
      <c r="AB36" s="326"/>
      <c r="AC36" s="318"/>
      <c r="AD36" s="318"/>
    </row>
    <row r="37" spans="1:30" ht="15.75" customHeight="1" x14ac:dyDescent="0.25">
      <c r="A37" s="318"/>
      <c r="B37" s="31"/>
      <c r="C37" s="331"/>
      <c r="D37" s="331"/>
      <c r="E37" s="331"/>
      <c r="F37" s="333"/>
      <c r="G37" s="333"/>
      <c r="H37" s="333"/>
      <c r="I37" s="333"/>
      <c r="J37" s="333"/>
      <c r="K37" s="333"/>
      <c r="L37" s="333"/>
      <c r="M37" s="331"/>
      <c r="N37" s="331"/>
      <c r="O37" s="331"/>
      <c r="P37" s="331"/>
      <c r="Q37" s="331"/>
      <c r="R37" s="331"/>
      <c r="S37" s="331"/>
      <c r="T37" s="331"/>
      <c r="U37" s="331"/>
      <c r="V37" s="331"/>
      <c r="W37" s="331"/>
      <c r="X37" s="331"/>
      <c r="Y37" s="331"/>
      <c r="Z37" s="331"/>
      <c r="AA37" s="331"/>
      <c r="AB37" s="330"/>
      <c r="AC37" s="318"/>
      <c r="AD37" s="318"/>
    </row>
    <row r="38" spans="1:30" ht="15.75" customHeight="1" x14ac:dyDescent="0.25">
      <c r="A38" s="318"/>
      <c r="B38" s="31"/>
      <c r="C38" s="318"/>
      <c r="D38" s="338" t="s">
        <v>145</v>
      </c>
      <c r="E38" s="318"/>
      <c r="F38" s="442" t="s">
        <v>146</v>
      </c>
      <c r="G38" s="431"/>
      <c r="H38" s="318"/>
      <c r="I38" s="318"/>
      <c r="J38" s="331" t="s">
        <v>147</v>
      </c>
      <c r="K38" s="318"/>
      <c r="L38" s="442" t="s">
        <v>148</v>
      </c>
      <c r="M38" s="443"/>
      <c r="N38" s="431"/>
      <c r="O38" s="331"/>
      <c r="P38" s="331"/>
      <c r="Q38" s="318"/>
      <c r="R38" s="331" t="s">
        <v>149</v>
      </c>
      <c r="S38" s="331"/>
      <c r="T38" s="331"/>
      <c r="U38" s="331"/>
      <c r="V38" s="331"/>
      <c r="W38" s="450"/>
      <c r="X38" s="443"/>
      <c r="Y38" s="443"/>
      <c r="Z38" s="443"/>
      <c r="AA38" s="431"/>
      <c r="AB38" s="330"/>
      <c r="AC38" s="318"/>
      <c r="AD38" s="318"/>
    </row>
    <row r="39" spans="1:30" ht="15.75" customHeight="1" x14ac:dyDescent="0.25">
      <c r="A39" s="318"/>
      <c r="B39" s="31"/>
      <c r="C39" s="318"/>
      <c r="D39" s="318"/>
      <c r="E39" s="318"/>
      <c r="F39" s="29"/>
      <c r="G39" s="318"/>
      <c r="H39" s="318"/>
      <c r="I39" s="322"/>
      <c r="J39" s="322"/>
      <c r="K39" s="322"/>
      <c r="L39" s="322"/>
      <c r="M39" s="322"/>
      <c r="N39" s="322"/>
      <c r="O39" s="322"/>
      <c r="P39" s="322"/>
      <c r="Q39" s="322"/>
      <c r="R39" s="322"/>
      <c r="S39" s="322"/>
      <c r="T39" s="322"/>
      <c r="U39" s="322"/>
      <c r="V39" s="322"/>
      <c r="W39" s="322"/>
      <c r="X39" s="322"/>
      <c r="Y39" s="322"/>
      <c r="Z39" s="322"/>
      <c r="AA39" s="322"/>
      <c r="AB39" s="323"/>
      <c r="AC39" s="318"/>
      <c r="AD39" s="318"/>
    </row>
    <row r="40" spans="1:30" ht="15.75" customHeight="1" x14ac:dyDescent="0.25">
      <c r="A40" s="318"/>
      <c r="B40" s="31"/>
      <c r="C40" s="339" t="s">
        <v>150</v>
      </c>
      <c r="D40" s="444">
        <v>2024</v>
      </c>
      <c r="E40" s="445"/>
      <c r="F40" s="446"/>
      <c r="G40" s="35"/>
      <c r="H40" s="322"/>
      <c r="I40" s="322"/>
      <c r="J40" s="322"/>
      <c r="K40" s="322"/>
      <c r="L40" s="322"/>
      <c r="M40" s="322"/>
      <c r="N40" s="322"/>
      <c r="O40" s="322"/>
      <c r="P40" s="322"/>
      <c r="Q40" s="438"/>
      <c r="R40" s="439"/>
      <c r="S40" s="439"/>
      <c r="T40" s="439"/>
      <c r="U40" s="439"/>
      <c r="V40" s="322"/>
      <c r="W40" s="322"/>
      <c r="X40" s="440"/>
      <c r="Y40" s="439"/>
      <c r="Z40" s="439"/>
      <c r="AA40" s="439"/>
      <c r="AB40" s="330"/>
      <c r="AC40" s="318"/>
      <c r="AD40" s="318"/>
    </row>
    <row r="41" spans="1:30" ht="5.25" customHeight="1" x14ac:dyDescent="0.25">
      <c r="A41" s="318"/>
      <c r="B41" s="31"/>
      <c r="C41" s="331"/>
      <c r="D41" s="38"/>
      <c r="E41" s="38"/>
      <c r="F41" s="38"/>
      <c r="G41" s="318"/>
      <c r="H41" s="322"/>
      <c r="I41" s="322"/>
      <c r="J41" s="322"/>
      <c r="K41" s="322"/>
      <c r="L41" s="322"/>
      <c r="M41" s="322"/>
      <c r="N41" s="322"/>
      <c r="O41" s="322"/>
      <c r="P41" s="322"/>
      <c r="Q41" s="328"/>
      <c r="R41" s="328"/>
      <c r="S41" s="328"/>
      <c r="T41" s="328"/>
      <c r="U41" s="328"/>
      <c r="V41" s="322"/>
      <c r="W41" s="322"/>
      <c r="X41" s="324"/>
      <c r="Y41" s="324"/>
      <c r="Z41" s="324"/>
      <c r="AA41" s="324"/>
      <c r="AB41" s="330"/>
      <c r="AC41" s="318"/>
      <c r="AD41" s="318"/>
    </row>
    <row r="42" spans="1:30" ht="15.75" customHeight="1" x14ac:dyDescent="0.25">
      <c r="A42" s="318"/>
      <c r="B42" s="31"/>
      <c r="C42" s="331" t="s">
        <v>140</v>
      </c>
      <c r="D42" s="449">
        <v>1</v>
      </c>
      <c r="E42" s="443"/>
      <c r="F42" s="431"/>
      <c r="G42" s="318"/>
      <c r="H42" s="322"/>
      <c r="I42" s="322"/>
      <c r="J42" s="322"/>
      <c r="K42" s="322"/>
      <c r="L42" s="322"/>
      <c r="M42" s="322"/>
      <c r="N42" s="322"/>
      <c r="O42" s="322"/>
      <c r="P42" s="322"/>
      <c r="Q42" s="438"/>
      <c r="R42" s="439"/>
      <c r="S42" s="439"/>
      <c r="T42" s="439"/>
      <c r="U42" s="439"/>
      <c r="V42" s="322"/>
      <c r="W42" s="322"/>
      <c r="X42" s="440"/>
      <c r="Y42" s="439"/>
      <c r="Z42" s="439"/>
      <c r="AA42" s="439"/>
      <c r="AB42" s="323"/>
      <c r="AC42" s="318"/>
      <c r="AD42" s="318"/>
    </row>
    <row r="43" spans="1:30" ht="15.75" customHeight="1" x14ac:dyDescent="0.25">
      <c r="A43" s="318"/>
      <c r="B43" s="31"/>
      <c r="C43" s="318"/>
      <c r="D43" s="318"/>
      <c r="E43" s="318"/>
      <c r="F43" s="318"/>
      <c r="G43" s="318"/>
      <c r="H43" s="318"/>
      <c r="I43" s="322"/>
      <c r="J43" s="322"/>
      <c r="K43" s="331"/>
      <c r="L43" s="331"/>
      <c r="M43" s="331"/>
      <c r="N43" s="331"/>
      <c r="O43" s="331"/>
      <c r="P43" s="331"/>
      <c r="Q43" s="331"/>
      <c r="R43" s="331"/>
      <c r="S43" s="331"/>
      <c r="T43" s="331"/>
      <c r="U43" s="331"/>
      <c r="V43" s="331"/>
      <c r="W43" s="331"/>
      <c r="X43" s="331"/>
      <c r="Y43" s="331"/>
      <c r="Z43" s="331"/>
      <c r="AA43" s="331"/>
      <c r="AB43" s="323"/>
      <c r="AC43" s="318"/>
      <c r="AD43" s="318"/>
    </row>
    <row r="44" spans="1:30" ht="15.75" customHeight="1" x14ac:dyDescent="0.25">
      <c r="A44" s="318"/>
      <c r="B44" s="31"/>
      <c r="C44" s="331"/>
      <c r="D44" s="441" t="s">
        <v>151</v>
      </c>
      <c r="E44" s="443"/>
      <c r="F44" s="443"/>
      <c r="G44" s="443"/>
      <c r="H44" s="443"/>
      <c r="I44" s="443"/>
      <c r="J44" s="443"/>
      <c r="K44" s="443"/>
      <c r="L44" s="443"/>
      <c r="M44" s="443"/>
      <c r="N44" s="443"/>
      <c r="O44" s="443"/>
      <c r="P44" s="443"/>
      <c r="Q44" s="443"/>
      <c r="R44" s="443"/>
      <c r="S44" s="443"/>
      <c r="T44" s="443"/>
      <c r="U44" s="443"/>
      <c r="V44" s="443"/>
      <c r="W44" s="443"/>
      <c r="X44" s="443"/>
      <c r="Y44" s="431"/>
      <c r="Z44" s="332"/>
      <c r="AA44" s="332"/>
      <c r="AB44" s="340"/>
      <c r="AC44" s="318"/>
      <c r="AD44" s="318"/>
    </row>
    <row r="45" spans="1:30" ht="15.75" customHeight="1" x14ac:dyDescent="0.25">
      <c r="A45" s="318"/>
      <c r="B45" s="31"/>
      <c r="C45" s="318"/>
      <c r="D45" s="480" t="s">
        <v>152</v>
      </c>
      <c r="E45" s="443"/>
      <c r="F45" s="443"/>
      <c r="G45" s="443"/>
      <c r="H45" s="431"/>
      <c r="I45" s="476" t="s">
        <v>153</v>
      </c>
      <c r="J45" s="443"/>
      <c r="K45" s="443"/>
      <c r="L45" s="443"/>
      <c r="M45" s="443"/>
      <c r="N45" s="443"/>
      <c r="O45" s="443"/>
      <c r="P45" s="431"/>
      <c r="Q45" s="477" t="s">
        <v>154</v>
      </c>
      <c r="R45" s="443"/>
      <c r="S45" s="443"/>
      <c r="T45" s="443"/>
      <c r="U45" s="443"/>
      <c r="V45" s="443"/>
      <c r="W45" s="443"/>
      <c r="X45" s="443"/>
      <c r="Y45" s="431"/>
      <c r="Z45" s="332"/>
      <c r="AA45" s="332"/>
      <c r="AB45" s="340"/>
      <c r="AC45" s="318"/>
      <c r="AD45" s="318"/>
    </row>
    <row r="46" spans="1:30" ht="15.75" customHeight="1" x14ac:dyDescent="0.25">
      <c r="A46" s="341"/>
      <c r="B46" s="39"/>
      <c r="C46" s="40"/>
      <c r="D46" s="481" t="s">
        <v>155</v>
      </c>
      <c r="E46" s="443"/>
      <c r="F46" s="443"/>
      <c r="G46" s="443"/>
      <c r="H46" s="431"/>
      <c r="I46" s="478" t="s">
        <v>156</v>
      </c>
      <c r="J46" s="443"/>
      <c r="K46" s="443"/>
      <c r="L46" s="443"/>
      <c r="M46" s="443"/>
      <c r="N46" s="443"/>
      <c r="O46" s="443"/>
      <c r="P46" s="431"/>
      <c r="Q46" s="479" t="s">
        <v>157</v>
      </c>
      <c r="R46" s="443"/>
      <c r="S46" s="443"/>
      <c r="T46" s="443"/>
      <c r="U46" s="443"/>
      <c r="V46" s="443"/>
      <c r="W46" s="443"/>
      <c r="X46" s="443"/>
      <c r="Y46" s="431"/>
      <c r="Z46" s="341"/>
      <c r="AA46" s="341"/>
      <c r="AB46" s="342"/>
      <c r="AC46" s="341"/>
      <c r="AD46" s="341"/>
    </row>
    <row r="47" spans="1:30" ht="15.75" customHeight="1" x14ac:dyDescent="0.25">
      <c r="A47" s="318"/>
      <c r="B47" s="31"/>
      <c r="C47" s="343"/>
      <c r="D47" s="343"/>
      <c r="E47" s="343"/>
      <c r="F47" s="343"/>
      <c r="G47" s="344"/>
      <c r="H47" s="344"/>
      <c r="I47" s="344"/>
      <c r="J47" s="344"/>
      <c r="K47" s="344"/>
      <c r="L47" s="344"/>
      <c r="M47" s="344"/>
      <c r="N47" s="344"/>
      <c r="O47" s="344"/>
      <c r="P47" s="344"/>
      <c r="Q47" s="344"/>
      <c r="R47" s="344"/>
      <c r="S47" s="344"/>
      <c r="T47" s="344"/>
      <c r="U47" s="344"/>
      <c r="V47" s="344"/>
      <c r="W47" s="344"/>
      <c r="X47" s="344"/>
      <c r="Y47" s="344"/>
      <c r="Z47" s="343"/>
      <c r="AA47" s="343"/>
      <c r="AB47" s="327"/>
      <c r="AC47" s="318"/>
      <c r="AD47" s="318"/>
    </row>
    <row r="48" spans="1:30" ht="15.75" customHeight="1" x14ac:dyDescent="0.25">
      <c r="A48" s="345"/>
      <c r="B48" s="41"/>
      <c r="C48" s="469" t="s">
        <v>158</v>
      </c>
      <c r="D48" s="443"/>
      <c r="E48" s="443"/>
      <c r="F48" s="431"/>
      <c r="G48" s="474" t="s">
        <v>159</v>
      </c>
      <c r="H48" s="475" t="s">
        <v>160</v>
      </c>
      <c r="I48" s="457"/>
      <c r="J48" s="457"/>
      <c r="K48" s="457"/>
      <c r="L48" s="457"/>
      <c r="M48" s="457"/>
      <c r="N48" s="457"/>
      <c r="O48" s="457"/>
      <c r="P48" s="457"/>
      <c r="Q48" s="457"/>
      <c r="R48" s="457"/>
      <c r="S48" s="457"/>
      <c r="T48" s="457"/>
      <c r="U48" s="457"/>
      <c r="V48" s="457"/>
      <c r="W48" s="457"/>
      <c r="X48" s="457"/>
      <c r="Y48" s="457"/>
      <c r="Z48" s="457"/>
      <c r="AA48" s="458"/>
      <c r="AB48" s="340"/>
      <c r="AC48" s="345"/>
      <c r="AD48" s="345"/>
    </row>
    <row r="49" spans="1:30" ht="15.75" customHeight="1" x14ac:dyDescent="0.25">
      <c r="A49" s="345"/>
      <c r="B49" s="41"/>
      <c r="C49" s="42" t="s">
        <v>161</v>
      </c>
      <c r="D49" s="43">
        <v>1.2</v>
      </c>
      <c r="E49" s="469" t="s">
        <v>162</v>
      </c>
      <c r="F49" s="431"/>
      <c r="G49" s="415"/>
      <c r="H49" s="460"/>
      <c r="I49" s="461"/>
      <c r="J49" s="461"/>
      <c r="K49" s="461"/>
      <c r="L49" s="461"/>
      <c r="M49" s="461"/>
      <c r="N49" s="461"/>
      <c r="O49" s="461"/>
      <c r="P49" s="461"/>
      <c r="Q49" s="461"/>
      <c r="R49" s="461"/>
      <c r="S49" s="461"/>
      <c r="T49" s="461"/>
      <c r="U49" s="461"/>
      <c r="V49" s="461"/>
      <c r="W49" s="461"/>
      <c r="X49" s="461"/>
      <c r="Y49" s="461"/>
      <c r="Z49" s="461"/>
      <c r="AA49" s="462"/>
      <c r="AB49" s="340"/>
      <c r="AC49" s="345"/>
      <c r="AD49" s="345"/>
    </row>
    <row r="50" spans="1:30" ht="15.75" customHeight="1" x14ac:dyDescent="0.25">
      <c r="A50" s="345"/>
      <c r="B50" s="41"/>
      <c r="C50" s="44">
        <v>2024</v>
      </c>
      <c r="D50" s="45">
        <v>45474</v>
      </c>
      <c r="E50" s="468">
        <v>45656</v>
      </c>
      <c r="F50" s="431"/>
      <c r="G50" s="46">
        <v>1</v>
      </c>
      <c r="H50" s="473" t="s">
        <v>528</v>
      </c>
      <c r="I50" s="443"/>
      <c r="J50" s="443"/>
      <c r="K50" s="443"/>
      <c r="L50" s="443"/>
      <c r="M50" s="443"/>
      <c r="N50" s="443"/>
      <c r="O50" s="443"/>
      <c r="P50" s="443"/>
      <c r="Q50" s="443"/>
      <c r="R50" s="443"/>
      <c r="S50" s="443"/>
      <c r="T50" s="443"/>
      <c r="U50" s="443"/>
      <c r="V50" s="443"/>
      <c r="W50" s="443"/>
      <c r="X50" s="443"/>
      <c r="Y50" s="443"/>
      <c r="Z50" s="443"/>
      <c r="AA50" s="431"/>
      <c r="AB50" s="340"/>
      <c r="AC50" s="345"/>
      <c r="AD50" s="345"/>
    </row>
    <row r="51" spans="1:30" ht="15.75" customHeight="1" x14ac:dyDescent="0.25">
      <c r="A51" s="345"/>
      <c r="B51" s="41"/>
      <c r="C51" s="44">
        <v>2025</v>
      </c>
      <c r="D51" s="45">
        <v>45658</v>
      </c>
      <c r="E51" s="468">
        <v>46021</v>
      </c>
      <c r="F51" s="431"/>
      <c r="G51" s="46">
        <v>1</v>
      </c>
      <c r="H51" s="473" t="s">
        <v>528</v>
      </c>
      <c r="I51" s="443"/>
      <c r="J51" s="443"/>
      <c r="K51" s="443"/>
      <c r="L51" s="443"/>
      <c r="M51" s="443"/>
      <c r="N51" s="443"/>
      <c r="O51" s="443"/>
      <c r="P51" s="443"/>
      <c r="Q51" s="443"/>
      <c r="R51" s="443"/>
      <c r="S51" s="443"/>
      <c r="T51" s="443"/>
      <c r="U51" s="443"/>
      <c r="V51" s="443"/>
      <c r="W51" s="443"/>
      <c r="X51" s="443"/>
      <c r="Y51" s="443"/>
      <c r="Z51" s="443"/>
      <c r="AA51" s="431"/>
      <c r="AB51" s="340"/>
      <c r="AC51" s="345"/>
      <c r="AD51" s="345"/>
    </row>
    <row r="52" spans="1:30" ht="15.75" customHeight="1" x14ac:dyDescent="0.25">
      <c r="A52" s="345"/>
      <c r="B52" s="41"/>
      <c r="C52" s="44">
        <v>2026</v>
      </c>
      <c r="D52" s="45">
        <v>46023</v>
      </c>
      <c r="E52" s="468">
        <v>46386</v>
      </c>
      <c r="F52" s="431"/>
      <c r="G52" s="46">
        <v>1</v>
      </c>
      <c r="H52" s="473" t="s">
        <v>528</v>
      </c>
      <c r="I52" s="443"/>
      <c r="J52" s="443"/>
      <c r="K52" s="443"/>
      <c r="L52" s="443"/>
      <c r="M52" s="443"/>
      <c r="N52" s="443"/>
      <c r="O52" s="443"/>
      <c r="P52" s="443"/>
      <c r="Q52" s="443"/>
      <c r="R52" s="443"/>
      <c r="S52" s="443"/>
      <c r="T52" s="443"/>
      <c r="U52" s="443"/>
      <c r="V52" s="443"/>
      <c r="W52" s="443"/>
      <c r="X52" s="443"/>
      <c r="Y52" s="443"/>
      <c r="Z52" s="443"/>
      <c r="AA52" s="431"/>
      <c r="AB52" s="340"/>
      <c r="AC52" s="345"/>
      <c r="AD52" s="345"/>
    </row>
    <row r="53" spans="1:30" ht="15.75" customHeight="1" x14ac:dyDescent="0.25">
      <c r="A53" s="345"/>
      <c r="B53" s="41"/>
      <c r="C53" s="44">
        <v>2027</v>
      </c>
      <c r="D53" s="45">
        <v>46388</v>
      </c>
      <c r="E53" s="468">
        <v>46751</v>
      </c>
      <c r="F53" s="431"/>
      <c r="G53" s="46">
        <v>1</v>
      </c>
      <c r="H53" s="473" t="s">
        <v>528</v>
      </c>
      <c r="I53" s="443"/>
      <c r="J53" s="443"/>
      <c r="K53" s="443"/>
      <c r="L53" s="443"/>
      <c r="M53" s="443"/>
      <c r="N53" s="443"/>
      <c r="O53" s="443"/>
      <c r="P53" s="443"/>
      <c r="Q53" s="443"/>
      <c r="R53" s="443"/>
      <c r="S53" s="443"/>
      <c r="T53" s="443"/>
      <c r="U53" s="443"/>
      <c r="V53" s="443"/>
      <c r="W53" s="443"/>
      <c r="X53" s="443"/>
      <c r="Y53" s="443"/>
      <c r="Z53" s="443"/>
      <c r="AA53" s="431"/>
      <c r="AB53" s="340"/>
      <c r="AC53" s="345"/>
      <c r="AD53" s="345"/>
    </row>
    <row r="54" spans="1:30" ht="15.75" customHeight="1" x14ac:dyDescent="0.25">
      <c r="A54" s="345"/>
      <c r="B54" s="41"/>
      <c r="C54" s="44"/>
      <c r="D54" s="44"/>
      <c r="E54" s="469"/>
      <c r="F54" s="431"/>
      <c r="G54" s="43"/>
      <c r="H54" s="469"/>
      <c r="I54" s="443"/>
      <c r="J54" s="443"/>
      <c r="K54" s="443"/>
      <c r="L54" s="443"/>
      <c r="M54" s="443"/>
      <c r="N54" s="443"/>
      <c r="O54" s="443"/>
      <c r="P54" s="443"/>
      <c r="Q54" s="443"/>
      <c r="R54" s="443"/>
      <c r="S54" s="443"/>
      <c r="T54" s="443"/>
      <c r="U54" s="443"/>
      <c r="V54" s="443"/>
      <c r="W54" s="443"/>
      <c r="X54" s="443"/>
      <c r="Y54" s="443"/>
      <c r="Z54" s="443"/>
      <c r="AA54" s="431"/>
      <c r="AB54" s="340"/>
      <c r="AC54" s="345"/>
      <c r="AD54" s="345"/>
    </row>
    <row r="55" spans="1:30" ht="15.75" customHeight="1" x14ac:dyDescent="0.25">
      <c r="A55" s="318"/>
      <c r="B55" s="31"/>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26"/>
      <c r="AC55" s="318"/>
      <c r="AD55" s="318"/>
    </row>
    <row r="56" spans="1:30" ht="15.75" customHeight="1" x14ac:dyDescent="0.25">
      <c r="A56" s="318"/>
      <c r="B56" s="31"/>
      <c r="C56" s="447" t="s">
        <v>163</v>
      </c>
      <c r="D56" s="439"/>
      <c r="E56" s="331"/>
      <c r="F56" s="322" t="s">
        <v>164</v>
      </c>
      <c r="G56" s="47"/>
      <c r="H56" s="333"/>
      <c r="I56" s="322" t="s">
        <v>165</v>
      </c>
      <c r="J56" s="318"/>
      <c r="K56" s="442"/>
      <c r="L56" s="431"/>
      <c r="M56" s="331"/>
      <c r="N56" s="318"/>
      <c r="O56" s="318"/>
      <c r="P56" s="318"/>
      <c r="Q56" s="318"/>
      <c r="R56" s="318"/>
      <c r="S56" s="318"/>
      <c r="T56" s="318"/>
      <c r="U56" s="318"/>
      <c r="V56" s="318"/>
      <c r="W56" s="318"/>
      <c r="X56" s="318"/>
      <c r="Y56" s="318"/>
      <c r="Z56" s="318"/>
      <c r="AA56" s="318"/>
      <c r="AB56" s="326"/>
      <c r="AC56" s="318"/>
      <c r="AD56" s="318"/>
    </row>
    <row r="57" spans="1:30" ht="15.75" customHeight="1" x14ac:dyDescent="0.25">
      <c r="A57" s="318"/>
      <c r="B57" s="346"/>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47"/>
      <c r="AC57" s="318"/>
      <c r="AD57" s="318"/>
    </row>
    <row r="58" spans="1:30" ht="15.75" customHeight="1" x14ac:dyDescent="0.25">
      <c r="A58" s="318"/>
      <c r="B58" s="467" t="s">
        <v>166</v>
      </c>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31"/>
      <c r="AC58" s="318"/>
      <c r="AD58" s="318"/>
    </row>
    <row r="59" spans="1:30" ht="15.75" customHeight="1" x14ac:dyDescent="0.25">
      <c r="A59" s="318"/>
      <c r="B59" s="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49"/>
      <c r="AC59" s="318"/>
      <c r="AD59" s="318"/>
    </row>
    <row r="60" spans="1:30" ht="29.25" customHeight="1" x14ac:dyDescent="0.25">
      <c r="A60" s="318"/>
      <c r="B60" s="469" t="s">
        <v>161</v>
      </c>
      <c r="C60" s="431"/>
      <c r="D60" s="43"/>
      <c r="E60" s="469" t="s">
        <v>167</v>
      </c>
      <c r="F60" s="431"/>
      <c r="G60" s="43"/>
      <c r="H60" s="441" t="s">
        <v>168</v>
      </c>
      <c r="I60" s="431"/>
      <c r="J60" s="469"/>
      <c r="K60" s="431"/>
      <c r="L60" s="472"/>
      <c r="M60" s="439"/>
      <c r="N60" s="43" t="s">
        <v>169</v>
      </c>
      <c r="O60" s="469"/>
      <c r="P60" s="443"/>
      <c r="Q60" s="431"/>
      <c r="R60" s="469" t="s">
        <v>170</v>
      </c>
      <c r="S60" s="443"/>
      <c r="T60" s="431"/>
      <c r="U60" s="469"/>
      <c r="V60" s="443"/>
      <c r="W60" s="431"/>
      <c r="X60" s="469" t="s">
        <v>171</v>
      </c>
      <c r="Y60" s="431"/>
      <c r="Z60" s="469"/>
      <c r="AA60" s="443"/>
      <c r="AB60" s="431"/>
      <c r="AC60" s="318"/>
      <c r="AD60" s="318"/>
    </row>
    <row r="61" spans="1:30" ht="15.75" customHeight="1" x14ac:dyDescent="0.25">
      <c r="A61" s="318"/>
      <c r="B61" s="48"/>
      <c r="C61" s="348"/>
      <c r="D61" s="348"/>
      <c r="E61" s="348"/>
      <c r="F61" s="341"/>
      <c r="G61" s="349"/>
      <c r="H61" s="350"/>
      <c r="I61" s="350"/>
      <c r="J61" s="341"/>
      <c r="K61" s="341"/>
      <c r="L61" s="341"/>
      <c r="M61" s="341"/>
      <c r="N61" s="350"/>
      <c r="O61" s="341"/>
      <c r="P61" s="341"/>
      <c r="Q61" s="341"/>
      <c r="R61" s="341"/>
      <c r="S61" s="350"/>
      <c r="T61" s="328"/>
      <c r="U61" s="328"/>
      <c r="V61" s="318"/>
      <c r="W61" s="350"/>
      <c r="X61" s="338"/>
      <c r="Y61" s="338"/>
      <c r="Z61" s="50"/>
      <c r="AA61" s="28"/>
      <c r="AB61" s="51"/>
      <c r="AC61" s="318"/>
      <c r="AD61" s="318"/>
    </row>
    <row r="62" spans="1:30" ht="15.75" customHeight="1" x14ac:dyDescent="0.25">
      <c r="A62" s="318"/>
      <c r="B62" s="467" t="s">
        <v>172</v>
      </c>
      <c r="C62" s="431"/>
      <c r="D62" s="470"/>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2"/>
      <c r="AC62" s="318"/>
      <c r="AD62" s="318"/>
    </row>
    <row r="63" spans="1:30" ht="15.75" customHeight="1" x14ac:dyDescent="0.25">
      <c r="A63" s="318"/>
      <c r="B63" s="48"/>
      <c r="C63" s="348"/>
      <c r="D63" s="348"/>
      <c r="E63" s="348"/>
      <c r="F63" s="341"/>
      <c r="G63" s="349"/>
      <c r="H63" s="350"/>
      <c r="I63" s="350"/>
      <c r="J63" s="341"/>
      <c r="K63" s="341"/>
      <c r="L63" s="341"/>
      <c r="M63" s="341"/>
      <c r="N63" s="350"/>
      <c r="O63" s="341"/>
      <c r="P63" s="341"/>
      <c r="Q63" s="341"/>
      <c r="R63" s="341"/>
      <c r="S63" s="350"/>
      <c r="T63" s="328"/>
      <c r="U63" s="328"/>
      <c r="V63" s="318"/>
      <c r="W63" s="350"/>
      <c r="X63" s="338"/>
      <c r="Y63" s="338"/>
      <c r="Z63" s="50"/>
      <c r="AA63" s="28"/>
      <c r="AB63" s="51"/>
      <c r="AC63" s="318"/>
      <c r="AD63" s="318"/>
    </row>
    <row r="64" spans="1:30" ht="15.75" customHeight="1" x14ac:dyDescent="0.25">
      <c r="A64" s="318"/>
      <c r="B64" s="467" t="s">
        <v>173</v>
      </c>
      <c r="C64" s="431"/>
      <c r="D64" s="47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2"/>
      <c r="AC64" s="318"/>
      <c r="AD64" s="318"/>
    </row>
    <row r="65" spans="1:30" ht="15.75" customHeight="1" x14ac:dyDescent="0.25">
      <c r="A65" s="318"/>
      <c r="B65" s="48"/>
      <c r="C65" s="348"/>
      <c r="D65" s="348"/>
      <c r="E65" s="348"/>
      <c r="F65" s="341"/>
      <c r="G65" s="349"/>
      <c r="H65" s="350"/>
      <c r="I65" s="350"/>
      <c r="J65" s="341"/>
      <c r="K65" s="341"/>
      <c r="L65" s="341"/>
      <c r="M65" s="341"/>
      <c r="N65" s="350"/>
      <c r="O65" s="341"/>
      <c r="P65" s="341"/>
      <c r="Q65" s="341"/>
      <c r="R65" s="341"/>
      <c r="S65" s="350"/>
      <c r="T65" s="328"/>
      <c r="U65" s="328"/>
      <c r="V65" s="318"/>
      <c r="W65" s="350"/>
      <c r="X65" s="338"/>
      <c r="Y65" s="338"/>
      <c r="Z65" s="338"/>
      <c r="AA65" s="328"/>
      <c r="AB65" s="334"/>
      <c r="AC65" s="318"/>
      <c r="AD65" s="318"/>
    </row>
    <row r="66" spans="1:30" ht="15.75" customHeight="1" x14ac:dyDescent="0.25">
      <c r="A66" s="318"/>
      <c r="B66" s="467" t="s">
        <v>174</v>
      </c>
      <c r="C66" s="431"/>
      <c r="D66" s="47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2"/>
      <c r="AC66" s="318"/>
      <c r="AD66" s="318"/>
    </row>
    <row r="67" spans="1:30" ht="15.75" customHeight="1" x14ac:dyDescent="0.25">
      <c r="A67" s="318"/>
      <c r="B67" s="48"/>
      <c r="C67" s="348"/>
      <c r="D67" s="348"/>
      <c r="E67" s="348"/>
      <c r="F67" s="341"/>
      <c r="G67" s="349"/>
      <c r="H67" s="350"/>
      <c r="I67" s="350"/>
      <c r="J67" s="341"/>
      <c r="K67" s="341"/>
      <c r="L67" s="341"/>
      <c r="M67" s="341"/>
      <c r="N67" s="350"/>
      <c r="O67" s="341"/>
      <c r="P67" s="341"/>
      <c r="Q67" s="341"/>
      <c r="R67" s="341"/>
      <c r="S67" s="350"/>
      <c r="T67" s="328"/>
      <c r="U67" s="328"/>
      <c r="V67" s="318"/>
      <c r="W67" s="350"/>
      <c r="X67" s="338"/>
      <c r="Y67" s="338"/>
      <c r="Z67" s="50"/>
      <c r="AA67" s="28"/>
      <c r="AB67" s="51"/>
      <c r="AC67" s="318"/>
      <c r="AD67" s="318"/>
    </row>
    <row r="68" spans="1:30" ht="15.75" customHeight="1" x14ac:dyDescent="0.25">
      <c r="A68" s="318"/>
      <c r="B68" s="467" t="s">
        <v>175</v>
      </c>
      <c r="C68" s="431"/>
      <c r="D68" s="471"/>
      <c r="E68" s="461"/>
      <c r="F68" s="461"/>
      <c r="G68" s="461"/>
      <c r="H68" s="461"/>
      <c r="I68" s="461"/>
      <c r="J68" s="461"/>
      <c r="K68" s="461"/>
      <c r="L68" s="461"/>
      <c r="M68" s="461"/>
      <c r="N68" s="461"/>
      <c r="O68" s="461"/>
      <c r="P68" s="461"/>
      <c r="Q68" s="461"/>
      <c r="R68" s="461"/>
      <c r="S68" s="461"/>
      <c r="T68" s="461"/>
      <c r="U68" s="461"/>
      <c r="V68" s="461"/>
      <c r="W68" s="461"/>
      <c r="X68" s="461"/>
      <c r="Y68" s="461"/>
      <c r="Z68" s="461"/>
      <c r="AA68" s="461"/>
      <c r="AB68" s="462"/>
      <c r="AC68" s="318"/>
      <c r="AD68" s="318"/>
    </row>
    <row r="69" spans="1:30" ht="15.75" customHeight="1" x14ac:dyDescent="0.25">
      <c r="A69" s="318"/>
      <c r="B69" s="48"/>
      <c r="C69" s="348"/>
      <c r="D69" s="348"/>
      <c r="E69" s="348"/>
      <c r="F69" s="341"/>
      <c r="G69" s="349"/>
      <c r="H69" s="350"/>
      <c r="I69" s="350"/>
      <c r="J69" s="341"/>
      <c r="K69" s="341"/>
      <c r="L69" s="341"/>
      <c r="M69" s="341"/>
      <c r="N69" s="350"/>
      <c r="O69" s="341"/>
      <c r="P69" s="341"/>
      <c r="Q69" s="341"/>
      <c r="R69" s="341"/>
      <c r="S69" s="350"/>
      <c r="T69" s="328"/>
      <c r="U69" s="328"/>
      <c r="V69" s="318"/>
      <c r="W69" s="350"/>
      <c r="X69" s="338"/>
      <c r="Y69" s="338"/>
      <c r="Z69" s="50"/>
      <c r="AA69" s="28"/>
      <c r="AB69" s="51"/>
      <c r="AC69" s="318"/>
      <c r="AD69" s="318"/>
    </row>
    <row r="70" spans="1:30" ht="15.75" customHeight="1" x14ac:dyDescent="0.25">
      <c r="A70" s="318"/>
      <c r="B70" s="467" t="s">
        <v>176</v>
      </c>
      <c r="C70" s="431"/>
      <c r="D70" s="471"/>
      <c r="E70" s="461"/>
      <c r="F70" s="461"/>
      <c r="G70" s="461"/>
      <c r="H70" s="461"/>
      <c r="I70" s="461"/>
      <c r="J70" s="461"/>
      <c r="K70" s="461"/>
      <c r="L70" s="461"/>
      <c r="M70" s="461"/>
      <c r="N70" s="461"/>
      <c r="O70" s="461"/>
      <c r="P70" s="461"/>
      <c r="Q70" s="461"/>
      <c r="R70" s="461"/>
      <c r="S70" s="461"/>
      <c r="T70" s="461"/>
      <c r="U70" s="461"/>
      <c r="V70" s="461"/>
      <c r="W70" s="461"/>
      <c r="X70" s="461"/>
      <c r="Y70" s="461"/>
      <c r="Z70" s="461"/>
      <c r="AA70" s="461"/>
      <c r="AB70" s="462"/>
      <c r="AC70" s="318"/>
      <c r="AD70" s="318"/>
    </row>
    <row r="71" spans="1:30" ht="15.75" customHeight="1" x14ac:dyDescent="0.25">
      <c r="A71" s="318"/>
      <c r="B71" s="48"/>
      <c r="C71" s="348"/>
      <c r="D71" s="348"/>
      <c r="E71" s="348"/>
      <c r="F71" s="341"/>
      <c r="G71" s="349"/>
      <c r="H71" s="350"/>
      <c r="I71" s="350"/>
      <c r="J71" s="341"/>
      <c r="K71" s="341"/>
      <c r="L71" s="341"/>
      <c r="M71" s="341"/>
      <c r="N71" s="350"/>
      <c r="O71" s="341"/>
      <c r="P71" s="341"/>
      <c r="Q71" s="341"/>
      <c r="R71" s="341"/>
      <c r="S71" s="350"/>
      <c r="T71" s="328"/>
      <c r="U71" s="328"/>
      <c r="V71" s="318"/>
      <c r="W71" s="350"/>
      <c r="X71" s="338"/>
      <c r="Y71" s="338"/>
      <c r="Z71" s="50"/>
      <c r="AA71" s="28"/>
      <c r="AB71" s="51"/>
      <c r="AC71" s="318"/>
      <c r="AD71" s="318"/>
    </row>
    <row r="72" spans="1:30" ht="15.75" customHeight="1" x14ac:dyDescent="0.25">
      <c r="A72" s="318"/>
      <c r="B72" s="467" t="s">
        <v>177</v>
      </c>
      <c r="C72" s="443"/>
      <c r="D72" s="443"/>
      <c r="E72" s="443"/>
      <c r="F72" s="443"/>
      <c r="G72" s="443"/>
      <c r="H72" s="443"/>
      <c r="I72" s="443"/>
      <c r="J72" s="443"/>
      <c r="K72" s="443"/>
      <c r="L72" s="443"/>
      <c r="M72" s="443"/>
      <c r="N72" s="443"/>
      <c r="O72" s="443"/>
      <c r="P72" s="443"/>
      <c r="Q72" s="443"/>
      <c r="R72" s="443"/>
      <c r="S72" s="443"/>
      <c r="T72" s="443"/>
      <c r="U72" s="443"/>
      <c r="V72" s="443"/>
      <c r="W72" s="443"/>
      <c r="X72" s="443"/>
      <c r="Y72" s="443"/>
      <c r="Z72" s="443"/>
      <c r="AA72" s="443"/>
      <c r="AB72" s="431"/>
      <c r="AC72" s="318"/>
      <c r="AD72" s="318"/>
    </row>
    <row r="73" spans="1:30" ht="15.75" customHeight="1" x14ac:dyDescent="0.25">
      <c r="A73" s="318"/>
      <c r="B73" s="441" t="s">
        <v>122</v>
      </c>
      <c r="C73" s="431"/>
      <c r="D73" s="52" t="s">
        <v>178</v>
      </c>
      <c r="E73" s="441" t="s">
        <v>179</v>
      </c>
      <c r="F73" s="431"/>
      <c r="G73" s="441" t="s">
        <v>177</v>
      </c>
      <c r="H73" s="443"/>
      <c r="I73" s="443"/>
      <c r="J73" s="443"/>
      <c r="K73" s="443"/>
      <c r="L73" s="443"/>
      <c r="M73" s="443"/>
      <c r="N73" s="443"/>
      <c r="O73" s="431"/>
      <c r="P73" s="441" t="s">
        <v>180</v>
      </c>
      <c r="Q73" s="443"/>
      <c r="R73" s="443"/>
      <c r="S73" s="443"/>
      <c r="T73" s="443"/>
      <c r="U73" s="443"/>
      <c r="V73" s="443"/>
      <c r="W73" s="443"/>
      <c r="X73" s="443"/>
      <c r="Y73" s="443"/>
      <c r="Z73" s="443"/>
      <c r="AA73" s="443"/>
      <c r="AB73" s="431"/>
      <c r="AC73" s="318"/>
      <c r="AD73" s="318"/>
    </row>
    <row r="74" spans="1:30" ht="15.75" customHeight="1" x14ac:dyDescent="0.25">
      <c r="A74" s="318"/>
      <c r="B74" s="441"/>
      <c r="C74" s="431"/>
      <c r="D74" s="37"/>
      <c r="E74" s="441"/>
      <c r="F74" s="431"/>
      <c r="G74" s="466"/>
      <c r="H74" s="443"/>
      <c r="I74" s="443"/>
      <c r="J74" s="443"/>
      <c r="K74" s="443"/>
      <c r="L74" s="443"/>
      <c r="M74" s="443"/>
      <c r="N74" s="443"/>
      <c r="O74" s="431"/>
      <c r="P74" s="466"/>
      <c r="Q74" s="443"/>
      <c r="R74" s="443"/>
      <c r="S74" s="443"/>
      <c r="T74" s="443"/>
      <c r="U74" s="443"/>
      <c r="V74" s="443"/>
      <c r="W74" s="443"/>
      <c r="X74" s="443"/>
      <c r="Y74" s="443"/>
      <c r="Z74" s="443"/>
      <c r="AA74" s="443"/>
      <c r="AB74" s="431"/>
      <c r="AC74" s="318"/>
      <c r="AD74" s="318"/>
    </row>
    <row r="75" spans="1:30" ht="15.75" customHeight="1" x14ac:dyDescent="0.25">
      <c r="A75" s="318"/>
      <c r="B75" s="441"/>
      <c r="C75" s="431"/>
      <c r="D75" s="37"/>
      <c r="E75" s="441"/>
      <c r="F75" s="431"/>
      <c r="G75" s="466"/>
      <c r="H75" s="443"/>
      <c r="I75" s="443"/>
      <c r="J75" s="443"/>
      <c r="K75" s="443"/>
      <c r="L75" s="443"/>
      <c r="M75" s="443"/>
      <c r="N75" s="443"/>
      <c r="O75" s="431"/>
      <c r="P75" s="466"/>
      <c r="Q75" s="443"/>
      <c r="R75" s="443"/>
      <c r="S75" s="443"/>
      <c r="T75" s="443"/>
      <c r="U75" s="443"/>
      <c r="V75" s="443"/>
      <c r="W75" s="443"/>
      <c r="X75" s="443"/>
      <c r="Y75" s="443"/>
      <c r="Z75" s="443"/>
      <c r="AA75" s="443"/>
      <c r="AB75" s="431"/>
      <c r="AC75" s="318"/>
      <c r="AD75" s="318"/>
    </row>
    <row r="76" spans="1:30" ht="26.25" customHeight="1" x14ac:dyDescent="0.25">
      <c r="A76" s="318"/>
      <c r="B76" s="465" t="s">
        <v>181</v>
      </c>
      <c r="C76" s="443"/>
      <c r="D76" s="443"/>
      <c r="E76" s="443"/>
      <c r="F76" s="443"/>
      <c r="G76" s="443"/>
      <c r="H76" s="443"/>
      <c r="I76" s="443"/>
      <c r="J76" s="443"/>
      <c r="K76" s="443"/>
      <c r="L76" s="443"/>
      <c r="M76" s="443"/>
      <c r="N76" s="443"/>
      <c r="O76" s="443"/>
      <c r="P76" s="443"/>
      <c r="Q76" s="443"/>
      <c r="R76" s="443"/>
      <c r="S76" s="443"/>
      <c r="T76" s="443"/>
      <c r="U76" s="443"/>
      <c r="V76" s="443"/>
      <c r="W76" s="443"/>
      <c r="X76" s="443"/>
      <c r="Y76" s="443"/>
      <c r="Z76" s="443"/>
      <c r="AA76" s="443"/>
      <c r="AB76" s="431"/>
      <c r="AC76" s="318"/>
      <c r="AD76" s="351"/>
    </row>
    <row r="77" spans="1:30" ht="12.75" customHeight="1" x14ac:dyDescent="0.25">
      <c r="A77" s="318"/>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row>
    <row r="78" spans="1:30" ht="12.75" customHeight="1" x14ac:dyDescent="0.25">
      <c r="A78" s="318"/>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row>
    <row r="79" spans="1:30" ht="12.75" customHeight="1" x14ac:dyDescent="0.25">
      <c r="A79" s="318"/>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row>
    <row r="80" spans="1:30" ht="12.75" customHeight="1" x14ac:dyDescent="0.25">
      <c r="A80" s="318"/>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row>
    <row r="81" spans="1:30" ht="12.75" customHeight="1" x14ac:dyDescent="0.25">
      <c r="A81" s="318"/>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row>
    <row r="82" spans="1:30" ht="12.75" customHeight="1" x14ac:dyDescent="0.25">
      <c r="A82" s="318"/>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row>
    <row r="83" spans="1:30" ht="12.75" customHeight="1" x14ac:dyDescent="0.25">
      <c r="A83" s="318"/>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row>
    <row r="84" spans="1:30"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05" spans="1:30"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row>
    <row r="206" spans="1:30"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row>
    <row r="207" spans="1:30"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row>
    <row r="208" spans="1:30"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row>
    <row r="209" spans="1:30"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row>
    <row r="210" spans="1:30"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row>
    <row r="211" spans="1:30"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row>
    <row r="212" spans="1:30"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row>
    <row r="213" spans="1:30"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row>
    <row r="214" spans="1:30"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row>
    <row r="215" spans="1:30"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row>
    <row r="216" spans="1:30"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row>
    <row r="217" spans="1:30"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row>
    <row r="218" spans="1:30"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row>
    <row r="219" spans="1:30"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row>
    <row r="220" spans="1:30"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row>
    <row r="221" spans="1:30"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row>
    <row r="222" spans="1:30"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row>
    <row r="223" spans="1:30"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row>
    <row r="224" spans="1:30"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row>
    <row r="225" spans="1:30"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row>
    <row r="226" spans="1:30"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row>
    <row r="227" spans="1:30"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row>
    <row r="228" spans="1:30"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row>
    <row r="229" spans="1:30"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row>
    <row r="230" spans="1:30"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row>
    <row r="231" spans="1:30"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row>
    <row r="232" spans="1:30"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row>
    <row r="233" spans="1:30"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row>
    <row r="234" spans="1:30"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row>
    <row r="235" spans="1:30"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row>
    <row r="236" spans="1:30"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row>
    <row r="237" spans="1:30"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row>
    <row r="238" spans="1:30"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row>
    <row r="239" spans="1:30"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row>
    <row r="240" spans="1:30"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row>
    <row r="241" spans="1:30"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row>
    <row r="242" spans="1:30"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row>
    <row r="243" spans="1:30"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row>
    <row r="244" spans="1:30"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row>
    <row r="245" spans="1:30"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row>
    <row r="246" spans="1:30"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row>
    <row r="247" spans="1:30"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row>
    <row r="248" spans="1:30"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row>
    <row r="249" spans="1:30"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row>
    <row r="250" spans="1:30"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row>
    <row r="251" spans="1:30"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row>
    <row r="252" spans="1:30"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row>
    <row r="253" spans="1:30"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row>
    <row r="254" spans="1:30"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row>
    <row r="255" spans="1:30"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row>
    <row r="256" spans="1:30"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row>
    <row r="257" spans="1:30"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row>
    <row r="258" spans="1:30"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row>
    <row r="259" spans="1:30"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row>
    <row r="260" spans="1:30"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row>
    <row r="261" spans="1:30"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row>
    <row r="262" spans="1:30"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row>
    <row r="263" spans="1:30"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row>
    <row r="264" spans="1:30"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row>
    <row r="265" spans="1:30"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row>
    <row r="266" spans="1:30"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row>
    <row r="267" spans="1:30"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row>
    <row r="268" spans="1:30"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row>
    <row r="269" spans="1:30"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row>
    <row r="270" spans="1:30"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row>
    <row r="271" spans="1:30"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row>
    <row r="272" spans="1:30"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row>
    <row r="273" spans="1:30"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row>
    <row r="274" spans="1:30"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row>
    <row r="275" spans="1:30"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row>
    <row r="276" spans="1:30"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row>
    <row r="277" spans="1:30"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row>
    <row r="278" spans="1:30"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row>
    <row r="279" spans="1:30"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row>
    <row r="280" spans="1:30"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row>
    <row r="281" spans="1:30"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row>
    <row r="282" spans="1:30"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row>
    <row r="283" spans="1:30"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row>
    <row r="284" spans="1:30"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row>
    <row r="285" spans="1:30"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row>
    <row r="286" spans="1:30"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row>
    <row r="287" spans="1:30"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row>
    <row r="288" spans="1:30"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row>
    <row r="289" spans="1:30"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row>
    <row r="290" spans="1:30"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row>
    <row r="291" spans="1:30"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row>
    <row r="292" spans="1:30"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row>
    <row r="293" spans="1:30"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row>
    <row r="294" spans="1:30"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row>
    <row r="295" spans="1:30"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row>
    <row r="296" spans="1:30"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row>
    <row r="297" spans="1:30"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row>
    <row r="298" spans="1:30"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row>
    <row r="299" spans="1:30"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row>
    <row r="300" spans="1:30"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row>
    <row r="301" spans="1:30"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row>
    <row r="302" spans="1:30"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row>
    <row r="303" spans="1:30"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row>
    <row r="304" spans="1:30"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row>
    <row r="305" spans="1:30"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row>
    <row r="306" spans="1:30"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row>
    <row r="307" spans="1:30"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row>
    <row r="308" spans="1:30"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row>
    <row r="309" spans="1:30"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row>
    <row r="310" spans="1:30"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row>
    <row r="311" spans="1:30"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row>
    <row r="312" spans="1:30"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row>
    <row r="313" spans="1:30"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row>
    <row r="314" spans="1:30"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row>
    <row r="315" spans="1:30"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row>
    <row r="316" spans="1:30"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row>
    <row r="317" spans="1:30"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row>
    <row r="318" spans="1:30"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row>
    <row r="319" spans="1:30"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row>
    <row r="320" spans="1:30"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row>
    <row r="321" spans="1:30"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row>
    <row r="322" spans="1:30"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row>
    <row r="323" spans="1:30"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row>
    <row r="324" spans="1:30"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row>
    <row r="325" spans="1:30"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row>
    <row r="326" spans="1:30"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row>
    <row r="327" spans="1:30"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row>
    <row r="328" spans="1:30"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row>
    <row r="329" spans="1:30"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row>
    <row r="330" spans="1:30"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row>
    <row r="331" spans="1:30"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row>
    <row r="332" spans="1:30"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row>
    <row r="333" spans="1:30"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row>
    <row r="334" spans="1:30"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row>
    <row r="335" spans="1:30"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row>
    <row r="336" spans="1:30"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row>
    <row r="337" spans="1:30"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row>
    <row r="338" spans="1:30"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row>
    <row r="339" spans="1:30"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row>
    <row r="340" spans="1:30"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row>
    <row r="341" spans="1:30"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30"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row>
    <row r="343" spans="1:30"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row>
    <row r="344" spans="1:30"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row>
    <row r="345" spans="1:30"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row>
    <row r="346" spans="1:30"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row>
    <row r="347" spans="1:30"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row>
    <row r="348" spans="1:30"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row>
    <row r="349" spans="1:30"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row>
    <row r="350" spans="1:30"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row>
    <row r="351" spans="1:30"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row>
    <row r="352" spans="1:30"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row>
    <row r="353" spans="1:30"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row>
    <row r="354" spans="1:30"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row>
    <row r="355" spans="1:30"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row>
    <row r="356" spans="1:30"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row>
    <row r="357" spans="1:30"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row>
    <row r="358" spans="1:30"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row>
    <row r="359" spans="1:30"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row>
    <row r="360" spans="1:30"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row>
    <row r="361" spans="1:30"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row>
    <row r="362" spans="1:30"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row>
    <row r="363" spans="1:30"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row>
    <row r="364" spans="1:30"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row>
    <row r="365" spans="1:30"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row>
    <row r="366" spans="1:30"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row>
    <row r="367" spans="1:30"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row>
    <row r="368" spans="1:30"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row>
    <row r="369" spans="1:30"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row>
    <row r="370" spans="1:30"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row>
    <row r="371" spans="1:30"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row>
    <row r="372" spans="1:30"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row>
    <row r="373" spans="1:30"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row>
    <row r="374" spans="1:30"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row>
    <row r="375" spans="1:30"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row>
    <row r="376" spans="1:30"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row>
    <row r="377" spans="1:30"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row>
    <row r="378" spans="1:30"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row>
    <row r="379" spans="1:30"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row>
    <row r="380" spans="1:30"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row>
    <row r="381" spans="1:30"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row>
    <row r="382" spans="1:30"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row>
    <row r="383" spans="1:30"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row>
    <row r="384" spans="1:30"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row>
    <row r="385" spans="1:30"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row>
    <row r="386" spans="1:30"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row>
    <row r="387" spans="1:30"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row>
    <row r="388" spans="1:30"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row>
    <row r="389" spans="1:30"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row>
    <row r="390" spans="1:30"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row>
    <row r="391" spans="1:30"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row>
    <row r="392" spans="1:30"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row>
    <row r="393" spans="1:30"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row>
    <row r="394" spans="1:30"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row>
    <row r="395" spans="1:30"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row>
    <row r="396" spans="1:30"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row>
    <row r="397" spans="1:30"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row>
    <row r="398" spans="1:30"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row>
    <row r="399" spans="1:30"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row>
    <row r="400" spans="1:30"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row>
    <row r="401" spans="1:30"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row>
    <row r="402" spans="1:30"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row>
    <row r="403" spans="1:30"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row>
    <row r="404" spans="1:30"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row>
    <row r="405" spans="1:30"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row>
    <row r="406" spans="1:30"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row>
    <row r="407" spans="1:30"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row>
    <row r="408" spans="1:30"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row>
    <row r="409" spans="1:30"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row>
    <row r="410" spans="1:30"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row>
    <row r="411" spans="1:30"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row>
    <row r="412" spans="1:30"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row>
    <row r="413" spans="1:30"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row>
    <row r="414" spans="1:30"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row>
    <row r="415" spans="1:30"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row>
    <row r="416" spans="1:30"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row>
    <row r="417" spans="1:30"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row>
    <row r="418" spans="1:30"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row>
    <row r="419" spans="1:30"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row>
    <row r="420" spans="1:30"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row>
    <row r="421" spans="1:30"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row>
    <row r="422" spans="1:30"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row>
    <row r="423" spans="1:30"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row>
    <row r="424" spans="1:30"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row>
    <row r="425" spans="1:30"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row>
    <row r="426" spans="1:30"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row>
    <row r="427" spans="1:30"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row>
    <row r="428" spans="1:30"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row>
    <row r="429" spans="1:30"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row>
    <row r="430" spans="1:30"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row>
    <row r="431" spans="1:30"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row>
    <row r="432" spans="1:30"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row>
    <row r="433" spans="1:30"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row>
    <row r="434" spans="1:30"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row>
    <row r="435" spans="1:30"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row>
    <row r="436" spans="1:30"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row>
    <row r="437" spans="1:30"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row>
    <row r="438" spans="1:30"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row>
    <row r="439" spans="1:30"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row>
    <row r="440" spans="1:30"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row>
    <row r="441" spans="1:30"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row>
    <row r="442" spans="1:30"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0"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row>
    <row r="444" spans="1:30"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row>
    <row r="445" spans="1:30"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row>
    <row r="446" spans="1:30"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row>
    <row r="447" spans="1:30"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row>
    <row r="448" spans="1:30"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row>
    <row r="449" spans="1:30"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row>
    <row r="450" spans="1:30"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row>
    <row r="451" spans="1:30"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row>
    <row r="452" spans="1:30"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row>
    <row r="453" spans="1:30"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row>
    <row r="454" spans="1:30"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row>
    <row r="455" spans="1:30"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row>
    <row r="456" spans="1:30"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row>
    <row r="457" spans="1:30"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row>
    <row r="458" spans="1:30"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row>
    <row r="459" spans="1:30"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row>
    <row r="460" spans="1:30"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row>
    <row r="461" spans="1:30"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row>
    <row r="462" spans="1:30"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row>
    <row r="463" spans="1:30"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row>
    <row r="464" spans="1:30"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row>
    <row r="465" spans="1:30"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row>
    <row r="466" spans="1:30"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row>
    <row r="467" spans="1:30"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row>
    <row r="468" spans="1:30"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row>
    <row r="469" spans="1:30"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row>
    <row r="470" spans="1:30"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row>
    <row r="471" spans="1:30"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row>
    <row r="472" spans="1:30"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row>
    <row r="473" spans="1:30"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row>
    <row r="474" spans="1:30"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row>
    <row r="475" spans="1:30"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row>
    <row r="476" spans="1:30"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row>
    <row r="477" spans="1:30"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row>
    <row r="478" spans="1:30"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row>
    <row r="479" spans="1:30"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row>
    <row r="480" spans="1:30"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row>
    <row r="481" spans="1:30"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row>
    <row r="482" spans="1:30"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row>
    <row r="483" spans="1:30"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row>
    <row r="484" spans="1:30"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row>
    <row r="485" spans="1:30"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row>
    <row r="486" spans="1:30"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row>
    <row r="487" spans="1:30"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row>
    <row r="488" spans="1:30"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row>
    <row r="489" spans="1:30"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row>
    <row r="490" spans="1:30"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row>
    <row r="491" spans="1:30"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row>
    <row r="492" spans="1:30"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row>
    <row r="493" spans="1:30"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row>
    <row r="494" spans="1:30"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row>
    <row r="495" spans="1:30"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row>
    <row r="496" spans="1:30"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row>
    <row r="497" spans="1:30"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row>
    <row r="498" spans="1:30"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row>
    <row r="499" spans="1:30"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row>
    <row r="500" spans="1:30"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row>
    <row r="501" spans="1:30"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row>
    <row r="502" spans="1:30"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row>
    <row r="503" spans="1:30"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row>
    <row r="504" spans="1:30"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row>
    <row r="505" spans="1:30"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row>
    <row r="506" spans="1:30"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row>
    <row r="507" spans="1:30"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row>
    <row r="508" spans="1:30"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row>
    <row r="509" spans="1:30"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row>
    <row r="510" spans="1:30"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row>
    <row r="511" spans="1:30"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row>
    <row r="512" spans="1:30"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row>
    <row r="513" spans="1:30"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row>
    <row r="514" spans="1:30"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row>
    <row r="515" spans="1:30"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row>
    <row r="516" spans="1:30"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row>
    <row r="517" spans="1:30"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row>
    <row r="518" spans="1:30"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row>
    <row r="519" spans="1:30"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row>
    <row r="520" spans="1:30"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row>
    <row r="521" spans="1:30"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row>
    <row r="522" spans="1:30"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row>
    <row r="523" spans="1:30"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row>
    <row r="524" spans="1:30"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row>
    <row r="525" spans="1:30"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row>
    <row r="526" spans="1:30"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row>
    <row r="527" spans="1:30"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row>
    <row r="528" spans="1:30"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row>
    <row r="529" spans="1:30"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row>
    <row r="530" spans="1:30"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row>
    <row r="531" spans="1:30"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row>
    <row r="532" spans="1:30"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row>
    <row r="533" spans="1:30"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row>
    <row r="534" spans="1:30"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row>
    <row r="535" spans="1:30"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row>
    <row r="536" spans="1:30"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row>
    <row r="537" spans="1:30"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row>
    <row r="538" spans="1:30"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row>
    <row r="539" spans="1:30"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row>
    <row r="540" spans="1:30"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row>
    <row r="541" spans="1:30"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row>
    <row r="542" spans="1:30"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row>
    <row r="543" spans="1:30"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row>
    <row r="544" spans="1:30"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row>
    <row r="545" spans="1:30"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row>
    <row r="546" spans="1:30"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row>
    <row r="547" spans="1:30"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row>
    <row r="548" spans="1:30"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row>
    <row r="549" spans="1:30"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row>
    <row r="550" spans="1:30"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row>
    <row r="551" spans="1:30"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row>
    <row r="552" spans="1:30"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row>
    <row r="553" spans="1:30"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row>
    <row r="554" spans="1:30"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row>
    <row r="555" spans="1:30"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row>
    <row r="556" spans="1:30"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row>
    <row r="557" spans="1:30"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row>
    <row r="558" spans="1:30"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row>
    <row r="559" spans="1:30"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row>
    <row r="560" spans="1:30"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row>
    <row r="561" spans="1:30"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row>
    <row r="562" spans="1:30"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row>
    <row r="563" spans="1:30"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row>
    <row r="564" spans="1:30"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row>
    <row r="565" spans="1:30"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row>
    <row r="566" spans="1:30"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row>
    <row r="567" spans="1:30"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row>
    <row r="568" spans="1:30"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row>
    <row r="569" spans="1:30"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row>
    <row r="570" spans="1:30"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row>
    <row r="571" spans="1:30"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row>
    <row r="572" spans="1:30"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row>
    <row r="573" spans="1:30"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row>
    <row r="574" spans="1:30"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row>
    <row r="575" spans="1:30"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row>
    <row r="576" spans="1:30"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row>
    <row r="577" spans="1:30"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row>
    <row r="578" spans="1:30"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row>
    <row r="579" spans="1:30"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row>
    <row r="580" spans="1:30"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row>
    <row r="581" spans="1:30"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row>
    <row r="582" spans="1:30"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row>
    <row r="583" spans="1:30"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row>
    <row r="584" spans="1:30"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row>
    <row r="585" spans="1:30"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row>
    <row r="586" spans="1:30"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row>
    <row r="587" spans="1:30"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row>
    <row r="588" spans="1:30"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row>
    <row r="589" spans="1:30"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row>
    <row r="590" spans="1:30"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row>
    <row r="591" spans="1:30"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row>
    <row r="592" spans="1:30"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row>
    <row r="593" spans="1:30"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row>
    <row r="594" spans="1:30"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row>
    <row r="595" spans="1:30"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row>
    <row r="596" spans="1:30"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row>
    <row r="597" spans="1:30"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row>
    <row r="598" spans="1:30"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row>
    <row r="599" spans="1:30"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row>
    <row r="600" spans="1:30"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row>
    <row r="601" spans="1:30"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row>
    <row r="602" spans="1:30"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row>
    <row r="603" spans="1:30"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row>
    <row r="604" spans="1:30"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row>
    <row r="605" spans="1:30"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row>
    <row r="606" spans="1:30"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row>
    <row r="607" spans="1:30"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row>
    <row r="608" spans="1:30"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row>
    <row r="609" spans="1:30"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row>
    <row r="610" spans="1:30"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row>
    <row r="611" spans="1:30"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row>
    <row r="612" spans="1:30"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row>
    <row r="613" spans="1:30"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row>
    <row r="614" spans="1:30"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row>
    <row r="615" spans="1:30"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row>
    <row r="616" spans="1:30"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row>
    <row r="617" spans="1:30"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row>
    <row r="618" spans="1:30"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row>
    <row r="619" spans="1:30"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row>
    <row r="620" spans="1:30"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row>
    <row r="621" spans="1:30"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row>
    <row r="622" spans="1:30"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row>
    <row r="623" spans="1:30"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row>
    <row r="624" spans="1:30"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row>
    <row r="625" spans="1:30"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row>
    <row r="626" spans="1:30"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row>
    <row r="627" spans="1:30"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row>
    <row r="628" spans="1:30"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row>
    <row r="629" spans="1:30"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row>
    <row r="630" spans="1:30"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row>
    <row r="631" spans="1:30"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row>
    <row r="632" spans="1:30"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row>
    <row r="633" spans="1:30"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row>
    <row r="634" spans="1:30"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row>
    <row r="635" spans="1:30"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row>
    <row r="636" spans="1:30"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row>
    <row r="637" spans="1:30"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row>
    <row r="638" spans="1:30"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row>
    <row r="639" spans="1:30"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row>
    <row r="640" spans="1:30"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row>
    <row r="641" spans="1:30"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row>
    <row r="642" spans="1:30"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row>
    <row r="643" spans="1:30"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row>
    <row r="644" spans="1:30"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row>
    <row r="645" spans="1:30"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row>
    <row r="646" spans="1:30"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row>
    <row r="647" spans="1:30"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row>
    <row r="648" spans="1:30"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row>
    <row r="649" spans="1:30"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row>
    <row r="650" spans="1:30"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row>
    <row r="651" spans="1:30"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row>
    <row r="652" spans="1:30"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row>
    <row r="653" spans="1:30"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row>
    <row r="654" spans="1:30"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row>
    <row r="655" spans="1:30"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row>
    <row r="656" spans="1:30"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row>
    <row r="657" spans="1:30"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row>
    <row r="658" spans="1:30"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row>
    <row r="659" spans="1:30"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row>
    <row r="660" spans="1:30"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row>
    <row r="661" spans="1:30"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row>
    <row r="662" spans="1:30"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row>
    <row r="663" spans="1:30"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row>
    <row r="664" spans="1:30"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row>
    <row r="665" spans="1:30"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row>
    <row r="666" spans="1:30"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row>
    <row r="667" spans="1:30"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row>
    <row r="668" spans="1:30"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row>
    <row r="669" spans="1:30"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row>
    <row r="670" spans="1:30"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row>
    <row r="671" spans="1:30"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row>
    <row r="672" spans="1:30"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row>
    <row r="673" spans="1:30"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row>
    <row r="674" spans="1:30"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row>
    <row r="675" spans="1:30"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row>
    <row r="676" spans="1:30"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row>
    <row r="677" spans="1:30"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row>
    <row r="678" spans="1:30"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row>
    <row r="679" spans="1:30"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row>
    <row r="680" spans="1:30"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row>
    <row r="681" spans="1:30"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row>
    <row r="682" spans="1:30"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row>
    <row r="683" spans="1:30"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row>
    <row r="684" spans="1:30"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row>
    <row r="685" spans="1:30"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row>
    <row r="686" spans="1:30"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row>
    <row r="687" spans="1:30"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row>
    <row r="688" spans="1:30"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row>
    <row r="689" spans="1:30"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row>
    <row r="690" spans="1:30"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row>
    <row r="691" spans="1:30"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row>
    <row r="692" spans="1:30"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row>
    <row r="693" spans="1:30"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row>
    <row r="694" spans="1:30"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row>
    <row r="695" spans="1:30"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row>
    <row r="696" spans="1:30"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row>
    <row r="697" spans="1:30"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row>
    <row r="698" spans="1:30"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row>
    <row r="699" spans="1:30"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row>
    <row r="700" spans="1:30"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0"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1:30"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row>
    <row r="703" spans="1:30"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1:30"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row>
    <row r="705" spans="1:30"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row>
    <row r="706" spans="1:30"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row>
    <row r="707" spans="1:30"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row>
    <row r="708" spans="1:30"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row>
    <row r="709" spans="1:30"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row>
    <row r="710" spans="1:30"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row>
    <row r="711" spans="1:30"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row>
    <row r="712" spans="1:30"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row>
    <row r="713" spans="1:30"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row>
    <row r="714" spans="1:30"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row>
    <row r="715" spans="1:30"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row>
    <row r="716" spans="1:30"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row>
    <row r="717" spans="1:30"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row>
    <row r="718" spans="1:30"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row>
    <row r="719" spans="1:30"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row>
    <row r="720" spans="1:30"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row>
    <row r="721" spans="1:30"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row>
    <row r="722" spans="1:30"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row>
    <row r="723" spans="1:30"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row>
    <row r="724" spans="1:30"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row>
    <row r="725" spans="1:30"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row>
    <row r="726" spans="1:30"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row>
    <row r="727" spans="1:30"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row>
    <row r="728" spans="1:30"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row>
    <row r="729" spans="1:30"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row>
    <row r="730" spans="1:30"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row>
    <row r="731" spans="1:30"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row>
    <row r="732" spans="1:30"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row>
    <row r="733" spans="1:30"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row>
    <row r="734" spans="1:30"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row>
    <row r="735" spans="1:30"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row>
    <row r="736" spans="1:30"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row>
    <row r="737" spans="1:30"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row>
    <row r="738" spans="1:30"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row>
    <row r="739" spans="1:30"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row>
    <row r="740" spans="1:30"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row>
    <row r="741" spans="1:30"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row>
    <row r="742" spans="1:30"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row>
    <row r="743" spans="1:30"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row>
    <row r="744" spans="1:30"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row>
    <row r="745" spans="1:30"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row>
    <row r="746" spans="1:30"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row>
    <row r="747" spans="1:30"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row>
    <row r="748" spans="1:30"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row>
    <row r="749" spans="1:30"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row>
    <row r="750" spans="1:30"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row>
    <row r="751" spans="1:30"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row>
    <row r="752" spans="1:30"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row>
    <row r="753" spans="1:30"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row>
    <row r="754" spans="1:30"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row>
    <row r="755" spans="1:30"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row>
    <row r="756" spans="1:30"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row>
    <row r="757" spans="1:30"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row>
    <row r="758" spans="1:30"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row>
    <row r="759" spans="1:30"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row>
    <row r="760" spans="1:30"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row>
    <row r="761" spans="1:30"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row>
    <row r="762" spans="1:30"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row>
    <row r="763" spans="1:30"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row>
    <row r="764" spans="1:30"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row>
    <row r="765" spans="1:30"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row>
    <row r="766" spans="1:30"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row>
    <row r="767" spans="1:30"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row>
    <row r="768" spans="1:30"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row>
    <row r="769" spans="1:30"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row>
    <row r="770" spans="1:30"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row>
    <row r="771" spans="1:30"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row>
    <row r="772" spans="1:30"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row>
    <row r="773" spans="1:30"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row>
    <row r="774" spans="1:30"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row>
    <row r="775" spans="1:30"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row>
    <row r="776" spans="1:30"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row>
    <row r="777" spans="1:30"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row>
    <row r="778" spans="1:30"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row>
    <row r="779" spans="1:30"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row>
    <row r="780" spans="1:30"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row>
    <row r="781" spans="1:30"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row>
    <row r="782" spans="1:30"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row>
    <row r="783" spans="1:30"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row>
    <row r="784" spans="1:30"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row>
    <row r="785" spans="1:30"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row>
    <row r="786" spans="1:30"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row>
    <row r="787" spans="1:30"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row>
    <row r="788" spans="1:30"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row>
    <row r="789" spans="1:30"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row>
    <row r="790" spans="1:30"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row>
    <row r="791" spans="1:30"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row>
    <row r="792" spans="1:30"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row>
    <row r="793" spans="1:30"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row>
    <row r="794" spans="1:30"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row>
    <row r="795" spans="1:30"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row>
    <row r="796" spans="1:30"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row>
    <row r="797" spans="1:30"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row>
    <row r="798" spans="1:30"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row>
    <row r="799" spans="1:30"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row>
    <row r="800" spans="1:30"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row>
    <row r="801" spans="1:30"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row>
    <row r="802" spans="1:30"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row>
    <row r="803" spans="1:30"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row>
    <row r="804" spans="1:30"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row>
    <row r="805" spans="1:30"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row>
    <row r="806" spans="1:30"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row>
    <row r="807" spans="1:30"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row>
    <row r="808" spans="1:30"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row>
    <row r="809" spans="1:30"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row>
    <row r="810" spans="1:30"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row>
    <row r="811" spans="1:30"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row>
    <row r="812" spans="1:30"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row>
    <row r="813" spans="1:30"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row>
    <row r="814" spans="1:30"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row>
    <row r="815" spans="1:30"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row>
    <row r="816" spans="1:30"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row>
    <row r="817" spans="1:30"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row>
    <row r="818" spans="1:30"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row>
    <row r="819" spans="1:30"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row>
    <row r="820" spans="1:30"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row>
    <row r="821" spans="1:30"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row>
    <row r="822" spans="1:30"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row>
    <row r="823" spans="1:30"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row>
    <row r="824" spans="1:30"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row>
    <row r="825" spans="1:30"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row>
    <row r="826" spans="1:30"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row>
    <row r="827" spans="1:30"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row>
    <row r="828" spans="1:30"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row>
    <row r="829" spans="1:30"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row>
    <row r="830" spans="1:30"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row>
    <row r="831" spans="1:30"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row>
    <row r="832" spans="1:30"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row>
    <row r="833" spans="1:30"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row>
    <row r="834" spans="1:30"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row>
    <row r="835" spans="1:30"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row>
    <row r="836" spans="1:30"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row>
    <row r="837" spans="1:30"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row>
    <row r="838" spans="1:30"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0"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row>
    <row r="840" spans="1:30"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row>
    <row r="841" spans="1:30"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row>
    <row r="842" spans="1:30"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row>
    <row r="843" spans="1:30"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row>
    <row r="844" spans="1:30"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row>
    <row r="845" spans="1:30"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row>
    <row r="846" spans="1:30"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row>
    <row r="847" spans="1:30"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row>
    <row r="848" spans="1:30"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row>
    <row r="849" spans="1:30"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row>
    <row r="850" spans="1:30"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row>
    <row r="851" spans="1:30"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row>
    <row r="852" spans="1:30"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row>
    <row r="853" spans="1:30"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row>
    <row r="854" spans="1:30"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row>
    <row r="855" spans="1:30"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row>
    <row r="856" spans="1:30"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row>
    <row r="857" spans="1:30"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row>
    <row r="858" spans="1:30"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row>
    <row r="859" spans="1:30"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row>
    <row r="860" spans="1:30"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row>
    <row r="861" spans="1:30"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row>
    <row r="862" spans="1:30"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row>
    <row r="863" spans="1:30"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row>
    <row r="864" spans="1:30"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row>
    <row r="865" spans="1:30"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row>
    <row r="866" spans="1:30"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row>
    <row r="867" spans="1:30"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row>
    <row r="868" spans="1:30"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row>
    <row r="869" spans="1:30"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row>
    <row r="870" spans="1:30"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row>
    <row r="871" spans="1:30"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row>
    <row r="872" spans="1:30"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row>
    <row r="873" spans="1:30"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row>
    <row r="874" spans="1:30"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row>
    <row r="875" spans="1:30"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row>
    <row r="876" spans="1:30"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row>
    <row r="877" spans="1:30"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row>
    <row r="878" spans="1:30"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row>
    <row r="879" spans="1:30"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row>
    <row r="880" spans="1:30"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row>
    <row r="881" spans="1:30"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row>
    <row r="882" spans="1:30"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row>
    <row r="883" spans="1:30"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row>
    <row r="884" spans="1:30"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row>
    <row r="885" spans="1:30"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row>
    <row r="886" spans="1:30"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row>
    <row r="887" spans="1:30"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row>
    <row r="888" spans="1:30"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row>
    <row r="889" spans="1:30"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row>
    <row r="890" spans="1:30"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row>
    <row r="891" spans="1:30"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row>
    <row r="892" spans="1:30"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row>
    <row r="893" spans="1:30"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row>
    <row r="894" spans="1:30"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row>
    <row r="895" spans="1:30"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row>
    <row r="896" spans="1:30"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row>
    <row r="897" spans="1:30"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row>
    <row r="898" spans="1:30"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row>
    <row r="899" spans="1:30"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row>
    <row r="900" spans="1:30"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row>
    <row r="901" spans="1:30"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row>
    <row r="902" spans="1:30"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row>
    <row r="903" spans="1:30"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row>
    <row r="904" spans="1:30"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row>
    <row r="905" spans="1:30"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row>
    <row r="906" spans="1:30"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row>
    <row r="907" spans="1:30"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row>
    <row r="908" spans="1:30"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row>
    <row r="909" spans="1:30"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row>
    <row r="910" spans="1:30"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row>
    <row r="911" spans="1:30"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row>
    <row r="912" spans="1:30"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row>
    <row r="913" spans="1:30"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row>
    <row r="914" spans="1:30"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row>
    <row r="915" spans="1:30"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row>
    <row r="916" spans="1:30"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row>
    <row r="917" spans="1:30"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row>
    <row r="918" spans="1:30"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row>
    <row r="919" spans="1:30"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row>
    <row r="920" spans="1:30"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row>
    <row r="921" spans="1:30"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row>
    <row r="922" spans="1:30"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row>
    <row r="923" spans="1:30"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row>
    <row r="924" spans="1:30"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row>
    <row r="925" spans="1:30"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row>
    <row r="926" spans="1:30"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row>
    <row r="927" spans="1:30"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row>
    <row r="928" spans="1:30"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row>
    <row r="929" spans="1:30"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row>
    <row r="930" spans="1:30"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row>
    <row r="931" spans="1:30"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row>
    <row r="932" spans="1:30"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row>
    <row r="933" spans="1:30"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row>
    <row r="934" spans="1:30"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row>
    <row r="935" spans="1:30"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row>
    <row r="936" spans="1:30"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row>
    <row r="937" spans="1:30"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row>
    <row r="938" spans="1:30"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row>
    <row r="939" spans="1:30"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row>
    <row r="940" spans="1:30"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row>
    <row r="941" spans="1:30"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row>
    <row r="942" spans="1:30"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row>
    <row r="943" spans="1:30"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row>
    <row r="944" spans="1:30"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row>
    <row r="945" spans="1:30"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row>
    <row r="946" spans="1:30"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row>
    <row r="947" spans="1:30"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row>
    <row r="948" spans="1:30"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row>
    <row r="949" spans="1:30"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row>
    <row r="950" spans="1:30"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row>
    <row r="951" spans="1:30"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row>
    <row r="952" spans="1:30"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row>
    <row r="953" spans="1:30"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row>
    <row r="954" spans="1:30"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row>
    <row r="955" spans="1:30"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row>
    <row r="956" spans="1:30"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row>
    <row r="957" spans="1:30"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row>
    <row r="958" spans="1:30"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row>
    <row r="959" spans="1:30"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row>
    <row r="960" spans="1:30"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row>
    <row r="961" spans="1:30"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row>
    <row r="962" spans="1:30"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row>
    <row r="963" spans="1:30"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row>
    <row r="964" spans="1:30"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row>
    <row r="965" spans="1:30"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row>
    <row r="966" spans="1:30"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row>
    <row r="967" spans="1:30"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row>
    <row r="968" spans="1:30"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row>
    <row r="969" spans="1:30"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row>
    <row r="970" spans="1:30"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row>
    <row r="971" spans="1:30"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row>
    <row r="972" spans="1:30"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row>
    <row r="973" spans="1:30"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row>
    <row r="974" spans="1:30"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row>
    <row r="975" spans="1:30"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row>
    <row r="976" spans="1:30"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row>
    <row r="977" spans="1:30"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row>
    <row r="978" spans="1:30"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row>
    <row r="979" spans="1:30"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row>
    <row r="980" spans="1:30"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row>
    <row r="981" spans="1:30"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row>
    <row r="982" spans="1:30"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row>
    <row r="983" spans="1:30"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row>
    <row r="984" spans="1:30"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row>
    <row r="985" spans="1:30"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row>
    <row r="986" spans="1:30"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row>
    <row r="987" spans="1:30"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row>
    <row r="988" spans="1:30"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row>
    <row r="989" spans="1:30"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row>
    <row r="990" spans="1:30"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row>
    <row r="991" spans="1:30"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row>
    <row r="992" spans="1:30"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row>
    <row r="993" spans="1:30"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row>
    <row r="994" spans="1:30"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row>
    <row r="995" spans="1:30"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row>
    <row r="996" spans="1:30"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row>
    <row r="997" spans="1:30"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row>
    <row r="998" spans="1:30"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row>
    <row r="999" spans="1:30"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row>
    <row r="1000" spans="1:30"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row>
    <row r="3" spans="1:30"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row>
    <row r="4" spans="1:30"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row>
    <row r="5" spans="1:30"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row>
    <row r="6" spans="1:30"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row>
    <row r="7" spans="1:30"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row>
    <row r="8" spans="1:30"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row>
    <row r="9" spans="1:30"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row>
    <row r="10" spans="1:30" ht="30" customHeight="1" x14ac:dyDescent="0.25">
      <c r="A10" s="318"/>
      <c r="B10" s="31"/>
      <c r="C10" s="440" t="s">
        <v>123</v>
      </c>
      <c r="D10" s="439"/>
      <c r="E10" s="441" t="s">
        <v>535</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row>
    <row r="11" spans="1:30"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row>
    <row r="12" spans="1:30" ht="29.25" customHeight="1" x14ac:dyDescent="0.25">
      <c r="A12" s="318"/>
      <c r="B12" s="31"/>
      <c r="C12" s="454" t="s">
        <v>125</v>
      </c>
      <c r="D12" s="455"/>
      <c r="E12" s="452" t="s">
        <v>536</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row>
    <row r="13" spans="1:30"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row>
    <row r="14" spans="1:30" ht="15" customHeight="1" x14ac:dyDescent="0.25">
      <c r="A14" s="318"/>
      <c r="B14" s="31"/>
      <c r="C14" s="440" t="s">
        <v>127</v>
      </c>
      <c r="D14" s="439"/>
      <c r="E14" s="329"/>
      <c r="F14" s="438"/>
      <c r="G14" s="439"/>
      <c r="H14" s="439"/>
      <c r="I14" s="439"/>
      <c r="J14" s="439"/>
      <c r="K14" s="439"/>
      <c r="L14" s="439"/>
      <c r="M14" s="439"/>
      <c r="N14" s="439"/>
      <c r="O14" s="439"/>
      <c r="P14" s="439"/>
      <c r="Q14" s="439"/>
      <c r="R14" s="439"/>
      <c r="S14" s="439"/>
      <c r="T14" s="439"/>
      <c r="U14" s="439"/>
      <c r="V14" s="439"/>
      <c r="W14" s="439"/>
      <c r="X14" s="439"/>
      <c r="Y14" s="439"/>
      <c r="Z14" s="439"/>
      <c r="AA14" s="439"/>
      <c r="AB14" s="451"/>
      <c r="AC14" s="318"/>
      <c r="AD14" s="318"/>
    </row>
    <row r="15" spans="1:30" ht="29.25" customHeight="1" x14ac:dyDescent="0.25">
      <c r="A15" s="318"/>
      <c r="B15" s="31"/>
      <c r="C15" s="441" t="s">
        <v>537</v>
      </c>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31"/>
      <c r="AB15" s="330"/>
      <c r="AC15" s="318"/>
      <c r="AD15" s="318"/>
    </row>
    <row r="16" spans="1:30" ht="15" customHeight="1" x14ac:dyDescent="0.25">
      <c r="A16" s="318"/>
      <c r="B16" s="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0"/>
      <c r="AC16" s="318"/>
      <c r="AD16" s="318"/>
    </row>
    <row r="17" spans="1:30" ht="15" customHeight="1" x14ac:dyDescent="0.25">
      <c r="A17" s="318"/>
      <c r="B17" s="31"/>
      <c r="C17" s="332" t="s">
        <v>128</v>
      </c>
      <c r="D17" s="332"/>
      <c r="E17" s="318"/>
      <c r="F17" s="318"/>
      <c r="G17" s="318"/>
      <c r="H17" s="318"/>
      <c r="I17" s="318"/>
      <c r="J17" s="331"/>
      <c r="K17" s="331"/>
      <c r="L17" s="331"/>
      <c r="M17" s="331"/>
      <c r="N17" s="331"/>
      <c r="O17" s="331"/>
      <c r="P17" s="331"/>
      <c r="Q17" s="331"/>
      <c r="R17" s="331" t="s">
        <v>129</v>
      </c>
      <c r="S17" s="331"/>
      <c r="T17" s="331"/>
      <c r="U17" s="331"/>
      <c r="V17" s="331"/>
      <c r="W17" s="331"/>
      <c r="X17" s="331"/>
      <c r="Y17" s="331"/>
      <c r="Z17" s="331"/>
      <c r="AA17" s="331"/>
      <c r="AB17" s="330"/>
      <c r="AC17" s="318"/>
      <c r="AD17" s="318"/>
    </row>
    <row r="18" spans="1:30" ht="15" customHeight="1" x14ac:dyDescent="0.25">
      <c r="A18" s="318"/>
      <c r="B18" s="31"/>
      <c r="C18" s="456"/>
      <c r="D18" s="457"/>
      <c r="E18" s="457"/>
      <c r="F18" s="457"/>
      <c r="G18" s="457"/>
      <c r="H18" s="457"/>
      <c r="I18" s="457"/>
      <c r="J18" s="457"/>
      <c r="K18" s="457"/>
      <c r="L18" s="457"/>
      <c r="M18" s="457"/>
      <c r="N18" s="457"/>
      <c r="O18" s="457"/>
      <c r="P18" s="458"/>
      <c r="Q18" s="318"/>
      <c r="R18" s="442"/>
      <c r="S18" s="443"/>
      <c r="T18" s="443"/>
      <c r="U18" s="443"/>
      <c r="V18" s="443"/>
      <c r="W18" s="443"/>
      <c r="X18" s="443"/>
      <c r="Y18" s="443"/>
      <c r="Z18" s="443"/>
      <c r="AA18" s="431"/>
      <c r="AB18" s="326"/>
      <c r="AC18" s="318"/>
      <c r="AD18" s="318"/>
    </row>
    <row r="19" spans="1:30" ht="15" customHeight="1" x14ac:dyDescent="0.25">
      <c r="A19" s="318"/>
      <c r="B19" s="31"/>
      <c r="C19" s="459"/>
      <c r="D19" s="413"/>
      <c r="E19" s="413"/>
      <c r="F19" s="413"/>
      <c r="G19" s="413"/>
      <c r="H19" s="413"/>
      <c r="I19" s="413"/>
      <c r="J19" s="413"/>
      <c r="K19" s="413"/>
      <c r="L19" s="413"/>
      <c r="M19" s="413"/>
      <c r="N19" s="413"/>
      <c r="O19" s="413"/>
      <c r="P19" s="451"/>
      <c r="Q19" s="318"/>
      <c r="R19" s="318"/>
      <c r="S19" s="318"/>
      <c r="T19" s="318"/>
      <c r="U19" s="318"/>
      <c r="V19" s="318"/>
      <c r="W19" s="318"/>
      <c r="X19" s="318"/>
      <c r="Y19" s="318"/>
      <c r="Z19" s="318"/>
      <c r="AA19" s="318"/>
      <c r="AB19" s="326"/>
      <c r="AC19" s="318"/>
      <c r="AD19" s="318"/>
    </row>
    <row r="20" spans="1:30" ht="15" customHeight="1" x14ac:dyDescent="0.25">
      <c r="A20" s="318"/>
      <c r="B20" s="31"/>
      <c r="C20" s="459"/>
      <c r="D20" s="413"/>
      <c r="E20" s="413"/>
      <c r="F20" s="413"/>
      <c r="G20" s="413"/>
      <c r="H20" s="413"/>
      <c r="I20" s="413"/>
      <c r="J20" s="413"/>
      <c r="K20" s="413"/>
      <c r="L20" s="413"/>
      <c r="M20" s="413"/>
      <c r="N20" s="413"/>
      <c r="O20" s="413"/>
      <c r="P20" s="451"/>
      <c r="Q20" s="328"/>
      <c r="R20" s="331" t="s">
        <v>130</v>
      </c>
      <c r="S20" s="331"/>
      <c r="T20" s="331"/>
      <c r="U20" s="331"/>
      <c r="V20" s="331"/>
      <c r="W20" s="328"/>
      <c r="X20" s="328"/>
      <c r="Y20" s="328"/>
      <c r="Z20" s="318"/>
      <c r="AA20" s="328"/>
      <c r="AB20" s="326"/>
      <c r="AC20" s="318"/>
      <c r="AD20" s="318"/>
    </row>
    <row r="21" spans="1:30" ht="15" customHeight="1" x14ac:dyDescent="0.25">
      <c r="A21" s="318"/>
      <c r="B21" s="31"/>
      <c r="C21" s="459"/>
      <c r="D21" s="413"/>
      <c r="E21" s="413"/>
      <c r="F21" s="413"/>
      <c r="G21" s="413"/>
      <c r="H21" s="413"/>
      <c r="I21" s="413"/>
      <c r="J21" s="413"/>
      <c r="K21" s="413"/>
      <c r="L21" s="413"/>
      <c r="M21" s="413"/>
      <c r="N21" s="413"/>
      <c r="O21" s="413"/>
      <c r="P21" s="451"/>
      <c r="Q21" s="318"/>
      <c r="R21" s="37"/>
      <c r="S21" s="318" t="s">
        <v>15</v>
      </c>
      <c r="T21" s="318"/>
      <c r="U21" s="37"/>
      <c r="V21" s="318" t="s">
        <v>27</v>
      </c>
      <c r="W21" s="318"/>
      <c r="X21" s="37"/>
      <c r="Y21" s="333" t="s">
        <v>46</v>
      </c>
      <c r="Z21" s="318"/>
      <c r="AA21" s="318"/>
      <c r="AB21" s="326"/>
      <c r="AC21" s="318"/>
      <c r="AD21" s="318"/>
    </row>
    <row r="22" spans="1:30" ht="15" customHeight="1" x14ac:dyDescent="0.25">
      <c r="A22" s="318"/>
      <c r="B22" s="31"/>
      <c r="C22" s="459"/>
      <c r="D22" s="413"/>
      <c r="E22" s="413"/>
      <c r="F22" s="413"/>
      <c r="G22" s="413"/>
      <c r="H22" s="413"/>
      <c r="I22" s="413"/>
      <c r="J22" s="413"/>
      <c r="K22" s="413"/>
      <c r="L22" s="413"/>
      <c r="M22" s="413"/>
      <c r="N22" s="413"/>
      <c r="O22" s="413"/>
      <c r="P22" s="451"/>
      <c r="Q22" s="318"/>
      <c r="R22" s="318"/>
      <c r="S22" s="318"/>
      <c r="T22" s="318"/>
      <c r="U22" s="318"/>
      <c r="V22" s="318"/>
      <c r="W22" s="318"/>
      <c r="X22" s="318"/>
      <c r="Y22" s="318"/>
      <c r="Z22" s="318"/>
      <c r="AA22" s="318"/>
      <c r="AB22" s="326"/>
      <c r="AC22" s="318"/>
      <c r="AD22" s="318"/>
    </row>
    <row r="23" spans="1:30" ht="15" customHeight="1" x14ac:dyDescent="0.25">
      <c r="A23" s="318"/>
      <c r="B23" s="31"/>
      <c r="C23" s="460"/>
      <c r="D23" s="461"/>
      <c r="E23" s="461"/>
      <c r="F23" s="461"/>
      <c r="G23" s="461"/>
      <c r="H23" s="461"/>
      <c r="I23" s="461"/>
      <c r="J23" s="461"/>
      <c r="K23" s="461"/>
      <c r="L23" s="461"/>
      <c r="M23" s="461"/>
      <c r="N23" s="461"/>
      <c r="O23" s="461"/>
      <c r="P23" s="462"/>
      <c r="Q23" s="318"/>
      <c r="R23" s="331" t="s">
        <v>131</v>
      </c>
      <c r="S23" s="318"/>
      <c r="T23" s="318"/>
      <c r="U23" s="318"/>
      <c r="V23" s="318"/>
      <c r="W23" s="449" t="s">
        <v>21</v>
      </c>
      <c r="X23" s="443"/>
      <c r="Y23" s="443"/>
      <c r="Z23" s="443"/>
      <c r="AA23" s="431"/>
      <c r="AB23" s="326"/>
      <c r="AC23" s="318"/>
      <c r="AD23" s="318"/>
    </row>
    <row r="24" spans="1:30" ht="15" customHeight="1" x14ac:dyDescent="0.25">
      <c r="A24" s="318"/>
      <c r="B24" s="31"/>
      <c r="C24" s="328"/>
      <c r="D24" s="328"/>
      <c r="E24" s="328"/>
      <c r="F24" s="328"/>
      <c r="G24" s="328"/>
      <c r="H24" s="318"/>
      <c r="I24" s="318"/>
      <c r="J24" s="318"/>
      <c r="K24" s="318"/>
      <c r="L24" s="318"/>
      <c r="M24" s="318"/>
      <c r="N24" s="318"/>
      <c r="O24" s="318"/>
      <c r="P24" s="318"/>
      <c r="Q24" s="318"/>
      <c r="R24" s="331"/>
      <c r="S24" s="318"/>
      <c r="T24" s="318"/>
      <c r="U24" s="318"/>
      <c r="V24" s="318"/>
      <c r="W24" s="318"/>
      <c r="X24" s="318"/>
      <c r="Y24" s="318"/>
      <c r="Z24" s="318"/>
      <c r="AA24" s="318"/>
      <c r="AB24" s="326"/>
      <c r="AC24" s="318"/>
      <c r="AD24" s="318"/>
    </row>
    <row r="25" spans="1:30" ht="15" customHeight="1" x14ac:dyDescent="0.25">
      <c r="A25" s="318"/>
      <c r="B25" s="31"/>
      <c r="C25" s="331" t="s">
        <v>132</v>
      </c>
      <c r="D25" s="328"/>
      <c r="E25" s="328"/>
      <c r="F25" s="328"/>
      <c r="G25" s="328"/>
      <c r="H25" s="328"/>
      <c r="I25" s="318"/>
      <c r="J25" s="318"/>
      <c r="K25" s="318"/>
      <c r="L25" s="318"/>
      <c r="M25" s="318"/>
      <c r="N25" s="318"/>
      <c r="O25" s="318"/>
      <c r="P25" s="318"/>
      <c r="Q25" s="318"/>
      <c r="R25" s="318"/>
      <c r="S25" s="318"/>
      <c r="T25" s="318"/>
      <c r="U25" s="318"/>
      <c r="V25" s="318"/>
      <c r="W25" s="318"/>
      <c r="X25" s="318"/>
      <c r="Y25" s="318"/>
      <c r="Z25" s="318"/>
      <c r="AA25" s="318"/>
      <c r="AB25" s="326"/>
      <c r="AC25" s="318"/>
      <c r="AD25" s="318"/>
    </row>
    <row r="26" spans="1:30" ht="39.75" customHeight="1" x14ac:dyDescent="0.25">
      <c r="A26" s="318"/>
      <c r="B26" s="31"/>
      <c r="C26" s="861" t="s">
        <v>538</v>
      </c>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31"/>
      <c r="AB26" s="326"/>
      <c r="AC26" s="318"/>
      <c r="AD26" s="318"/>
    </row>
    <row r="27" spans="1:30" ht="15" customHeight="1" x14ac:dyDescent="0.25">
      <c r="A27" s="318"/>
      <c r="B27" s="31"/>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34"/>
      <c r="AC27" s="318"/>
      <c r="AD27" s="318"/>
    </row>
    <row r="28" spans="1:30" ht="15" customHeight="1" x14ac:dyDescent="0.25">
      <c r="A28" s="318"/>
      <c r="B28" s="31"/>
      <c r="C28" s="322" t="s">
        <v>134</v>
      </c>
      <c r="D28" s="328"/>
      <c r="E28" s="328"/>
      <c r="F28" s="328"/>
      <c r="G28" s="328"/>
      <c r="H28" s="328"/>
      <c r="I28" s="328"/>
      <c r="J28" s="328"/>
      <c r="K28" s="328"/>
      <c r="L28" s="328"/>
      <c r="M28" s="322" t="s">
        <v>134</v>
      </c>
      <c r="N28" s="328"/>
      <c r="O28" s="328"/>
      <c r="P28" s="328"/>
      <c r="Q28" s="328"/>
      <c r="R28" s="328"/>
      <c r="S28" s="328"/>
      <c r="T28" s="328"/>
      <c r="U28" s="328"/>
      <c r="V28" s="328"/>
      <c r="W28" s="328"/>
      <c r="X28" s="328"/>
      <c r="Y28" s="328"/>
      <c r="Z28" s="328"/>
      <c r="AA28" s="328"/>
      <c r="AB28" s="334"/>
      <c r="AC28" s="318"/>
      <c r="AD28" s="318"/>
    </row>
    <row r="29" spans="1:30" ht="29.25" customHeight="1" x14ac:dyDescent="0.25">
      <c r="A29" s="318"/>
      <c r="B29" s="31"/>
      <c r="C29" s="449" t="s">
        <v>539</v>
      </c>
      <c r="D29" s="443"/>
      <c r="E29" s="443"/>
      <c r="F29" s="443"/>
      <c r="G29" s="443"/>
      <c r="H29" s="443"/>
      <c r="I29" s="443"/>
      <c r="J29" s="443"/>
      <c r="K29" s="431"/>
      <c r="L29" s="328"/>
      <c r="M29" s="449"/>
      <c r="N29" s="443"/>
      <c r="O29" s="443"/>
      <c r="P29" s="443"/>
      <c r="Q29" s="443"/>
      <c r="R29" s="443"/>
      <c r="S29" s="443"/>
      <c r="T29" s="443"/>
      <c r="U29" s="443"/>
      <c r="V29" s="443"/>
      <c r="W29" s="443"/>
      <c r="X29" s="443"/>
      <c r="Y29" s="443"/>
      <c r="Z29" s="443"/>
      <c r="AA29" s="431"/>
      <c r="AB29" s="334"/>
      <c r="AC29" s="318"/>
      <c r="AD29" s="318"/>
    </row>
    <row r="30" spans="1:30" ht="15" customHeight="1" x14ac:dyDescent="0.25">
      <c r="A30" s="318"/>
      <c r="B30" s="31"/>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26"/>
      <c r="AC30" s="318"/>
      <c r="AD30" s="318"/>
    </row>
    <row r="31" spans="1:30" ht="15" customHeight="1" x14ac:dyDescent="0.25">
      <c r="A31" s="318"/>
      <c r="B31" s="31"/>
      <c r="C31" s="335" t="s">
        <v>137</v>
      </c>
      <c r="D31" s="335"/>
      <c r="E31" s="335"/>
      <c r="F31" s="335"/>
      <c r="G31" s="336"/>
      <c r="H31" s="337"/>
      <c r="I31" s="337"/>
      <c r="J31" s="337"/>
      <c r="K31" s="337"/>
      <c r="L31" s="337"/>
      <c r="M31" s="337"/>
      <c r="N31" s="337"/>
      <c r="O31" s="337"/>
      <c r="P31" s="337"/>
      <c r="Q31" s="337"/>
      <c r="R31" s="337"/>
      <c r="S31" s="337"/>
      <c r="T31" s="337"/>
      <c r="U31" s="337"/>
      <c r="V31" s="337"/>
      <c r="W31" s="337"/>
      <c r="X31" s="337"/>
      <c r="Y31" s="337"/>
      <c r="Z31" s="337"/>
      <c r="AA31" s="337"/>
      <c r="AB31" s="326"/>
      <c r="AC31" s="318"/>
      <c r="AD31" s="318"/>
    </row>
    <row r="32" spans="1:30" ht="90" customHeight="1" x14ac:dyDescent="0.25">
      <c r="A32" s="318"/>
      <c r="B32" s="31"/>
      <c r="C32" s="448" t="s">
        <v>540</v>
      </c>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31"/>
      <c r="AB32" s="326"/>
      <c r="AC32" s="318"/>
      <c r="AD32" s="318"/>
    </row>
    <row r="33" spans="1:30" ht="15" customHeight="1" x14ac:dyDescent="0.25">
      <c r="A33" s="318"/>
      <c r="B33" s="31"/>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26"/>
      <c r="AC33" s="318"/>
      <c r="AD33" s="318"/>
    </row>
    <row r="34" spans="1:30" ht="15.75" customHeight="1" x14ac:dyDescent="0.25">
      <c r="A34" s="318"/>
      <c r="B34" s="31"/>
      <c r="C34" s="447" t="s">
        <v>139</v>
      </c>
      <c r="D34" s="439"/>
      <c r="E34" s="331"/>
      <c r="F34" s="441" t="s">
        <v>22</v>
      </c>
      <c r="G34" s="431"/>
      <c r="H34" s="331"/>
      <c r="I34" s="318"/>
      <c r="J34" s="338" t="s">
        <v>140</v>
      </c>
      <c r="K34" s="441">
        <v>1.2</v>
      </c>
      <c r="L34" s="443"/>
      <c r="M34" s="443"/>
      <c r="N34" s="431"/>
      <c r="O34" s="331"/>
      <c r="P34" s="331"/>
      <c r="Q34" s="322" t="s">
        <v>141</v>
      </c>
      <c r="R34" s="318"/>
      <c r="S34" s="331"/>
      <c r="T34" s="331"/>
      <c r="U34" s="331"/>
      <c r="V34" s="331"/>
      <c r="W34" s="441" t="s">
        <v>20</v>
      </c>
      <c r="X34" s="443"/>
      <c r="Y34" s="443"/>
      <c r="Z34" s="443"/>
      <c r="AA34" s="431"/>
      <c r="AB34" s="330"/>
      <c r="AC34" s="318"/>
      <c r="AD34" s="318"/>
    </row>
    <row r="35" spans="1:30" ht="15.75" customHeight="1" x14ac:dyDescent="0.25">
      <c r="A35" s="318"/>
      <c r="B35" s="31"/>
      <c r="C35" s="318"/>
      <c r="D35" s="318"/>
      <c r="E35" s="318"/>
      <c r="F35" s="333"/>
      <c r="G35" s="333"/>
      <c r="H35" s="333"/>
      <c r="I35" s="333"/>
      <c r="J35" s="333"/>
      <c r="K35" s="333"/>
      <c r="L35" s="333"/>
      <c r="M35" s="318"/>
      <c r="N35" s="318"/>
      <c r="O35" s="318"/>
      <c r="P35" s="318"/>
      <c r="Q35" s="318"/>
      <c r="R35" s="318"/>
      <c r="S35" s="318"/>
      <c r="T35" s="318"/>
      <c r="U35" s="318"/>
      <c r="V35" s="318"/>
      <c r="W35" s="318"/>
      <c r="X35" s="318"/>
      <c r="Y35" s="318"/>
      <c r="Z35" s="318"/>
      <c r="AA35" s="318"/>
      <c r="AB35" s="326"/>
      <c r="AC35" s="318"/>
      <c r="AD35" s="318"/>
    </row>
    <row r="36" spans="1:30" ht="32.25" customHeight="1" x14ac:dyDescent="0.25">
      <c r="A36" s="318"/>
      <c r="B36" s="31"/>
      <c r="C36" s="318"/>
      <c r="D36" s="338" t="s">
        <v>142</v>
      </c>
      <c r="E36" s="331"/>
      <c r="F36" s="448" t="s">
        <v>541</v>
      </c>
      <c r="G36" s="443"/>
      <c r="H36" s="443"/>
      <c r="I36" s="443"/>
      <c r="J36" s="443"/>
      <c r="K36" s="443"/>
      <c r="L36" s="443"/>
      <c r="M36" s="431"/>
      <c r="N36" s="318"/>
      <c r="O36" s="338" t="s">
        <v>144</v>
      </c>
      <c r="P36" s="449">
        <v>0</v>
      </c>
      <c r="Q36" s="443"/>
      <c r="R36" s="443"/>
      <c r="S36" s="443"/>
      <c r="T36" s="443"/>
      <c r="U36" s="443"/>
      <c r="V36" s="443"/>
      <c r="W36" s="443"/>
      <c r="X36" s="443"/>
      <c r="Y36" s="443"/>
      <c r="Z36" s="443"/>
      <c r="AA36" s="431"/>
      <c r="AB36" s="326"/>
      <c r="AC36" s="318"/>
      <c r="AD36" s="318"/>
    </row>
    <row r="37" spans="1:30" ht="15.75" customHeight="1" x14ac:dyDescent="0.25">
      <c r="A37" s="318"/>
      <c r="B37" s="31"/>
      <c r="C37" s="331"/>
      <c r="D37" s="331"/>
      <c r="E37" s="331"/>
      <c r="F37" s="333"/>
      <c r="G37" s="333"/>
      <c r="H37" s="333"/>
      <c r="I37" s="333"/>
      <c r="J37" s="333"/>
      <c r="K37" s="333"/>
      <c r="L37" s="333"/>
      <c r="M37" s="331"/>
      <c r="N37" s="331"/>
      <c r="O37" s="331"/>
      <c r="P37" s="331"/>
      <c r="Q37" s="331"/>
      <c r="R37" s="331"/>
      <c r="S37" s="331"/>
      <c r="T37" s="331"/>
      <c r="U37" s="331"/>
      <c r="V37" s="331"/>
      <c r="W37" s="331"/>
      <c r="X37" s="331"/>
      <c r="Y37" s="331"/>
      <c r="Z37" s="331"/>
      <c r="AA37" s="331"/>
      <c r="AB37" s="330"/>
      <c r="AC37" s="318"/>
      <c r="AD37" s="318"/>
    </row>
    <row r="38" spans="1:30" ht="15.75" customHeight="1" x14ac:dyDescent="0.25">
      <c r="A38" s="318"/>
      <c r="B38" s="31"/>
      <c r="C38" s="318"/>
      <c r="D38" s="338" t="s">
        <v>145</v>
      </c>
      <c r="E38" s="318"/>
      <c r="F38" s="442" t="s">
        <v>146</v>
      </c>
      <c r="G38" s="431"/>
      <c r="H38" s="318"/>
      <c r="I38" s="318"/>
      <c r="J38" s="331" t="s">
        <v>147</v>
      </c>
      <c r="K38" s="318"/>
      <c r="L38" s="442" t="s">
        <v>148</v>
      </c>
      <c r="M38" s="443"/>
      <c r="N38" s="431"/>
      <c r="O38" s="331"/>
      <c r="P38" s="331"/>
      <c r="Q38" s="318"/>
      <c r="R38" s="331" t="s">
        <v>149</v>
      </c>
      <c r="S38" s="331"/>
      <c r="T38" s="331"/>
      <c r="U38" s="331"/>
      <c r="V38" s="331"/>
      <c r="W38" s="450"/>
      <c r="X38" s="443"/>
      <c r="Y38" s="443"/>
      <c r="Z38" s="443"/>
      <c r="AA38" s="431"/>
      <c r="AB38" s="330"/>
      <c r="AC38" s="318"/>
      <c r="AD38" s="318"/>
    </row>
    <row r="39" spans="1:30" ht="15.75" customHeight="1" x14ac:dyDescent="0.25">
      <c r="A39" s="318"/>
      <c r="B39" s="31"/>
      <c r="C39" s="318"/>
      <c r="D39" s="318"/>
      <c r="E39" s="318"/>
      <c r="F39" s="29"/>
      <c r="G39" s="318"/>
      <c r="H39" s="318"/>
      <c r="I39" s="322"/>
      <c r="J39" s="322"/>
      <c r="K39" s="322"/>
      <c r="L39" s="322"/>
      <c r="M39" s="322"/>
      <c r="N39" s="322"/>
      <c r="O39" s="322"/>
      <c r="P39" s="322"/>
      <c r="Q39" s="322"/>
      <c r="R39" s="322"/>
      <c r="S39" s="322"/>
      <c r="T39" s="322"/>
      <c r="U39" s="322"/>
      <c r="V39" s="322"/>
      <c r="W39" s="322"/>
      <c r="X39" s="322"/>
      <c r="Y39" s="322"/>
      <c r="Z39" s="322"/>
      <c r="AA39" s="322"/>
      <c r="AB39" s="323"/>
      <c r="AC39" s="318"/>
      <c r="AD39" s="318"/>
    </row>
    <row r="40" spans="1:30" ht="15.75" customHeight="1" x14ac:dyDescent="0.25">
      <c r="A40" s="318"/>
      <c r="B40" s="31"/>
      <c r="C40" s="339" t="s">
        <v>150</v>
      </c>
      <c r="D40" s="444">
        <v>2024</v>
      </c>
      <c r="E40" s="445"/>
      <c r="F40" s="446"/>
      <c r="G40" s="35"/>
      <c r="H40" s="322"/>
      <c r="I40" s="322"/>
      <c r="J40" s="322"/>
      <c r="K40" s="322"/>
      <c r="L40" s="322"/>
      <c r="M40" s="322"/>
      <c r="N40" s="322"/>
      <c r="O40" s="322"/>
      <c r="P40" s="322"/>
      <c r="Q40" s="438"/>
      <c r="R40" s="439"/>
      <c r="S40" s="439"/>
      <c r="T40" s="439"/>
      <c r="U40" s="439"/>
      <c r="V40" s="322"/>
      <c r="W40" s="322"/>
      <c r="X40" s="440"/>
      <c r="Y40" s="439"/>
      <c r="Z40" s="439"/>
      <c r="AA40" s="439"/>
      <c r="AB40" s="330"/>
      <c r="AC40" s="318"/>
      <c r="AD40" s="318"/>
    </row>
    <row r="41" spans="1:30" ht="5.25" customHeight="1" x14ac:dyDescent="0.25">
      <c r="A41" s="318"/>
      <c r="B41" s="31"/>
      <c r="C41" s="331"/>
      <c r="D41" s="38"/>
      <c r="E41" s="38"/>
      <c r="F41" s="38"/>
      <c r="G41" s="318"/>
      <c r="H41" s="322"/>
      <c r="I41" s="322"/>
      <c r="J41" s="322"/>
      <c r="K41" s="322"/>
      <c r="L41" s="322"/>
      <c r="M41" s="322"/>
      <c r="N41" s="322"/>
      <c r="O41" s="322"/>
      <c r="P41" s="322"/>
      <c r="Q41" s="328"/>
      <c r="R41" s="328"/>
      <c r="S41" s="328"/>
      <c r="T41" s="328"/>
      <c r="U41" s="328"/>
      <c r="V41" s="322"/>
      <c r="W41" s="322"/>
      <c r="X41" s="324"/>
      <c r="Y41" s="324"/>
      <c r="Z41" s="324"/>
      <c r="AA41" s="324"/>
      <c r="AB41" s="330"/>
      <c r="AC41" s="318"/>
      <c r="AD41" s="318"/>
    </row>
    <row r="42" spans="1:30" ht="15.75" customHeight="1" x14ac:dyDescent="0.25">
      <c r="A42" s="318"/>
      <c r="B42" s="31"/>
      <c r="C42" s="331" t="s">
        <v>140</v>
      </c>
      <c r="D42" s="449">
        <v>1</v>
      </c>
      <c r="E42" s="443"/>
      <c r="F42" s="431"/>
      <c r="G42" s="318"/>
      <c r="H42" s="322"/>
      <c r="I42" s="322"/>
      <c r="J42" s="322"/>
      <c r="K42" s="322"/>
      <c r="L42" s="322"/>
      <c r="M42" s="322"/>
      <c r="N42" s="322"/>
      <c r="O42" s="322"/>
      <c r="P42" s="322"/>
      <c r="Q42" s="438"/>
      <c r="R42" s="439"/>
      <c r="S42" s="439"/>
      <c r="T42" s="439"/>
      <c r="U42" s="439"/>
      <c r="V42" s="322"/>
      <c r="W42" s="322"/>
      <c r="X42" s="440"/>
      <c r="Y42" s="439"/>
      <c r="Z42" s="439"/>
      <c r="AA42" s="439"/>
      <c r="AB42" s="323"/>
      <c r="AC42" s="318"/>
      <c r="AD42" s="318"/>
    </row>
    <row r="43" spans="1:30" ht="15.75" customHeight="1" x14ac:dyDescent="0.25">
      <c r="A43" s="318"/>
      <c r="B43" s="31"/>
      <c r="C43" s="318"/>
      <c r="D43" s="318"/>
      <c r="E43" s="318"/>
      <c r="F43" s="318"/>
      <c r="G43" s="318"/>
      <c r="H43" s="318"/>
      <c r="I43" s="322"/>
      <c r="J43" s="322"/>
      <c r="K43" s="331"/>
      <c r="L43" s="331"/>
      <c r="M43" s="331"/>
      <c r="N43" s="331"/>
      <c r="O43" s="331"/>
      <c r="P43" s="331"/>
      <c r="Q43" s="331"/>
      <c r="R43" s="331"/>
      <c r="S43" s="331"/>
      <c r="T43" s="331"/>
      <c r="U43" s="331"/>
      <c r="V43" s="331"/>
      <c r="W43" s="331"/>
      <c r="X43" s="331"/>
      <c r="Y43" s="331"/>
      <c r="Z43" s="331"/>
      <c r="AA43" s="331"/>
      <c r="AB43" s="323"/>
      <c r="AC43" s="318"/>
      <c r="AD43" s="318"/>
    </row>
    <row r="44" spans="1:30" ht="15.75" customHeight="1" x14ac:dyDescent="0.25">
      <c r="A44" s="318"/>
      <c r="B44" s="31"/>
      <c r="C44" s="331"/>
      <c r="D44" s="441" t="s">
        <v>151</v>
      </c>
      <c r="E44" s="443"/>
      <c r="F44" s="443"/>
      <c r="G44" s="443"/>
      <c r="H44" s="443"/>
      <c r="I44" s="443"/>
      <c r="J44" s="443"/>
      <c r="K44" s="443"/>
      <c r="L44" s="443"/>
      <c r="M44" s="443"/>
      <c r="N44" s="443"/>
      <c r="O44" s="443"/>
      <c r="P44" s="443"/>
      <c r="Q44" s="443"/>
      <c r="R44" s="443"/>
      <c r="S44" s="443"/>
      <c r="T44" s="443"/>
      <c r="U44" s="443"/>
      <c r="V44" s="443"/>
      <c r="W44" s="443"/>
      <c r="X44" s="443"/>
      <c r="Y44" s="431"/>
      <c r="Z44" s="332"/>
      <c r="AA44" s="332"/>
      <c r="AB44" s="340"/>
      <c r="AC44" s="318"/>
      <c r="AD44" s="318"/>
    </row>
    <row r="45" spans="1:30" ht="15.75" customHeight="1" x14ac:dyDescent="0.25">
      <c r="A45" s="318"/>
      <c r="B45" s="31"/>
      <c r="C45" s="318"/>
      <c r="D45" s="480" t="s">
        <v>152</v>
      </c>
      <c r="E45" s="443"/>
      <c r="F45" s="443"/>
      <c r="G45" s="443"/>
      <c r="H45" s="431"/>
      <c r="I45" s="476" t="s">
        <v>153</v>
      </c>
      <c r="J45" s="443"/>
      <c r="K45" s="443"/>
      <c r="L45" s="443"/>
      <c r="M45" s="443"/>
      <c r="N45" s="443"/>
      <c r="O45" s="443"/>
      <c r="P45" s="431"/>
      <c r="Q45" s="477" t="s">
        <v>154</v>
      </c>
      <c r="R45" s="443"/>
      <c r="S45" s="443"/>
      <c r="T45" s="443"/>
      <c r="U45" s="443"/>
      <c r="V45" s="443"/>
      <c r="W45" s="443"/>
      <c r="X45" s="443"/>
      <c r="Y45" s="431"/>
      <c r="Z45" s="332"/>
      <c r="AA45" s="332"/>
      <c r="AB45" s="340"/>
      <c r="AC45" s="318"/>
      <c r="AD45" s="318"/>
    </row>
    <row r="46" spans="1:30" ht="15.75" customHeight="1" x14ac:dyDescent="0.25">
      <c r="A46" s="341"/>
      <c r="B46" s="39"/>
      <c r="C46" s="40"/>
      <c r="D46" s="481" t="s">
        <v>155</v>
      </c>
      <c r="E46" s="443"/>
      <c r="F46" s="443"/>
      <c r="G46" s="443"/>
      <c r="H46" s="431"/>
      <c r="I46" s="478" t="s">
        <v>156</v>
      </c>
      <c r="J46" s="443"/>
      <c r="K46" s="443"/>
      <c r="L46" s="443"/>
      <c r="M46" s="443"/>
      <c r="N46" s="443"/>
      <c r="O46" s="443"/>
      <c r="P46" s="431"/>
      <c r="Q46" s="479" t="s">
        <v>157</v>
      </c>
      <c r="R46" s="443"/>
      <c r="S46" s="443"/>
      <c r="T46" s="443"/>
      <c r="U46" s="443"/>
      <c r="V46" s="443"/>
      <c r="W46" s="443"/>
      <c r="X46" s="443"/>
      <c r="Y46" s="431"/>
      <c r="Z46" s="341"/>
      <c r="AA46" s="341"/>
      <c r="AB46" s="342"/>
      <c r="AC46" s="341"/>
      <c r="AD46" s="341"/>
    </row>
    <row r="47" spans="1:30" ht="15.75" customHeight="1" x14ac:dyDescent="0.25">
      <c r="A47" s="318"/>
      <c r="B47" s="31"/>
      <c r="C47" s="343"/>
      <c r="D47" s="343"/>
      <c r="E47" s="343"/>
      <c r="F47" s="343"/>
      <c r="G47" s="344"/>
      <c r="H47" s="344"/>
      <c r="I47" s="344"/>
      <c r="J47" s="344"/>
      <c r="K47" s="344"/>
      <c r="L47" s="344"/>
      <c r="M47" s="344"/>
      <c r="N47" s="344"/>
      <c r="O47" s="344"/>
      <c r="P47" s="344"/>
      <c r="Q47" s="344"/>
      <c r="R47" s="344"/>
      <c r="S47" s="344"/>
      <c r="T47" s="344"/>
      <c r="U47" s="344"/>
      <c r="V47" s="344"/>
      <c r="W47" s="344"/>
      <c r="X47" s="344"/>
      <c r="Y47" s="344"/>
      <c r="Z47" s="343"/>
      <c r="AA47" s="343"/>
      <c r="AB47" s="327"/>
      <c r="AC47" s="318"/>
      <c r="AD47" s="318"/>
    </row>
    <row r="48" spans="1:30" ht="15.75" customHeight="1" x14ac:dyDescent="0.25">
      <c r="A48" s="345"/>
      <c r="B48" s="41"/>
      <c r="C48" s="469" t="s">
        <v>158</v>
      </c>
      <c r="D48" s="443"/>
      <c r="E48" s="443"/>
      <c r="F48" s="431"/>
      <c r="G48" s="474" t="s">
        <v>159</v>
      </c>
      <c r="H48" s="475" t="s">
        <v>160</v>
      </c>
      <c r="I48" s="457"/>
      <c r="J48" s="457"/>
      <c r="K48" s="457"/>
      <c r="L48" s="457"/>
      <c r="M48" s="457"/>
      <c r="N48" s="457"/>
      <c r="O48" s="457"/>
      <c r="P48" s="457"/>
      <c r="Q48" s="457"/>
      <c r="R48" s="457"/>
      <c r="S48" s="457"/>
      <c r="T48" s="457"/>
      <c r="U48" s="457"/>
      <c r="V48" s="457"/>
      <c r="W48" s="457"/>
      <c r="X48" s="457"/>
      <c r="Y48" s="457"/>
      <c r="Z48" s="457"/>
      <c r="AA48" s="458"/>
      <c r="AB48" s="340"/>
      <c r="AC48" s="345"/>
      <c r="AD48" s="345"/>
    </row>
    <row r="49" spans="1:30" ht="15.75" customHeight="1" x14ac:dyDescent="0.25">
      <c r="A49" s="345"/>
      <c r="B49" s="41"/>
      <c r="C49" s="42" t="s">
        <v>161</v>
      </c>
      <c r="D49" s="43">
        <v>1.2</v>
      </c>
      <c r="E49" s="469" t="s">
        <v>162</v>
      </c>
      <c r="F49" s="431"/>
      <c r="G49" s="415"/>
      <c r="H49" s="460"/>
      <c r="I49" s="461"/>
      <c r="J49" s="461"/>
      <c r="K49" s="461"/>
      <c r="L49" s="461"/>
      <c r="M49" s="461"/>
      <c r="N49" s="461"/>
      <c r="O49" s="461"/>
      <c r="P49" s="461"/>
      <c r="Q49" s="461"/>
      <c r="R49" s="461"/>
      <c r="S49" s="461"/>
      <c r="T49" s="461"/>
      <c r="U49" s="461"/>
      <c r="V49" s="461"/>
      <c r="W49" s="461"/>
      <c r="X49" s="461"/>
      <c r="Y49" s="461"/>
      <c r="Z49" s="461"/>
      <c r="AA49" s="462"/>
      <c r="AB49" s="340"/>
      <c r="AC49" s="345"/>
      <c r="AD49" s="345"/>
    </row>
    <row r="50" spans="1:30" ht="15.75" customHeight="1" x14ac:dyDescent="0.25">
      <c r="A50" s="345"/>
      <c r="B50" s="41"/>
      <c r="C50" s="44">
        <v>2024</v>
      </c>
      <c r="D50" s="45">
        <v>45474</v>
      </c>
      <c r="E50" s="468">
        <v>45656</v>
      </c>
      <c r="F50" s="431"/>
      <c r="G50" s="46">
        <v>1.2</v>
      </c>
      <c r="H50" s="473" t="s">
        <v>542</v>
      </c>
      <c r="I50" s="443"/>
      <c r="J50" s="443"/>
      <c r="K50" s="443"/>
      <c r="L50" s="443"/>
      <c r="M50" s="443"/>
      <c r="N50" s="443"/>
      <c r="O50" s="443"/>
      <c r="P50" s="443"/>
      <c r="Q50" s="443"/>
      <c r="R50" s="443"/>
      <c r="S50" s="443"/>
      <c r="T50" s="443"/>
      <c r="U50" s="443"/>
      <c r="V50" s="443"/>
      <c r="W50" s="443"/>
      <c r="X50" s="443"/>
      <c r="Y50" s="443"/>
      <c r="Z50" s="443"/>
      <c r="AA50" s="431"/>
      <c r="AB50" s="340"/>
      <c r="AC50" s="345"/>
      <c r="AD50" s="345"/>
    </row>
    <row r="51" spans="1:30" ht="15.75" customHeight="1" x14ac:dyDescent="0.25">
      <c r="A51" s="345"/>
      <c r="B51" s="41"/>
      <c r="C51" s="44">
        <v>2025</v>
      </c>
      <c r="D51" s="45">
        <v>45658</v>
      </c>
      <c r="E51" s="468">
        <v>46021</v>
      </c>
      <c r="F51" s="431"/>
      <c r="G51" s="46">
        <v>1.7</v>
      </c>
      <c r="H51" s="473" t="s">
        <v>542</v>
      </c>
      <c r="I51" s="443"/>
      <c r="J51" s="443"/>
      <c r="K51" s="443"/>
      <c r="L51" s="443"/>
      <c r="M51" s="443"/>
      <c r="N51" s="443"/>
      <c r="O51" s="443"/>
      <c r="P51" s="443"/>
      <c r="Q51" s="443"/>
      <c r="R51" s="443"/>
      <c r="S51" s="443"/>
      <c r="T51" s="443"/>
      <c r="U51" s="443"/>
      <c r="V51" s="443"/>
      <c r="W51" s="443"/>
      <c r="X51" s="443"/>
      <c r="Y51" s="443"/>
      <c r="Z51" s="443"/>
      <c r="AA51" s="431"/>
      <c r="AB51" s="340"/>
      <c r="AC51" s="345"/>
      <c r="AD51" s="345"/>
    </row>
    <row r="52" spans="1:30" ht="15.75" customHeight="1" x14ac:dyDescent="0.25">
      <c r="A52" s="345"/>
      <c r="B52" s="41"/>
      <c r="C52" s="44">
        <v>2026</v>
      </c>
      <c r="D52" s="45">
        <v>46023</v>
      </c>
      <c r="E52" s="468">
        <v>46386</v>
      </c>
      <c r="F52" s="431"/>
      <c r="G52" s="46">
        <v>1.1000000000000001</v>
      </c>
      <c r="H52" s="473" t="s">
        <v>542</v>
      </c>
      <c r="I52" s="443"/>
      <c r="J52" s="443"/>
      <c r="K52" s="443"/>
      <c r="L52" s="443"/>
      <c r="M52" s="443"/>
      <c r="N52" s="443"/>
      <c r="O52" s="443"/>
      <c r="P52" s="443"/>
      <c r="Q52" s="443"/>
      <c r="R52" s="443"/>
      <c r="S52" s="443"/>
      <c r="T52" s="443"/>
      <c r="U52" s="443"/>
      <c r="V52" s="443"/>
      <c r="W52" s="443"/>
      <c r="X52" s="443"/>
      <c r="Y52" s="443"/>
      <c r="Z52" s="443"/>
      <c r="AA52" s="431"/>
      <c r="AB52" s="340"/>
      <c r="AC52" s="345"/>
      <c r="AD52" s="345"/>
    </row>
    <row r="53" spans="1:30" ht="15.75" customHeight="1" x14ac:dyDescent="0.25">
      <c r="A53" s="345"/>
      <c r="B53" s="41"/>
      <c r="C53" s="44">
        <v>2027</v>
      </c>
      <c r="D53" s="45">
        <v>46388</v>
      </c>
      <c r="E53" s="468">
        <v>46751</v>
      </c>
      <c r="F53" s="431"/>
      <c r="G53" s="46">
        <v>1</v>
      </c>
      <c r="H53" s="473" t="s">
        <v>542</v>
      </c>
      <c r="I53" s="443"/>
      <c r="J53" s="443"/>
      <c r="K53" s="443"/>
      <c r="L53" s="443"/>
      <c r="M53" s="443"/>
      <c r="N53" s="443"/>
      <c r="O53" s="443"/>
      <c r="P53" s="443"/>
      <c r="Q53" s="443"/>
      <c r="R53" s="443"/>
      <c r="S53" s="443"/>
      <c r="T53" s="443"/>
      <c r="U53" s="443"/>
      <c r="V53" s="443"/>
      <c r="W53" s="443"/>
      <c r="X53" s="443"/>
      <c r="Y53" s="443"/>
      <c r="Z53" s="443"/>
      <c r="AA53" s="431"/>
      <c r="AB53" s="340"/>
      <c r="AC53" s="345"/>
      <c r="AD53" s="345"/>
    </row>
    <row r="54" spans="1:30" ht="15.75" customHeight="1" x14ac:dyDescent="0.25">
      <c r="A54" s="345"/>
      <c r="B54" s="41"/>
      <c r="C54" s="44"/>
      <c r="D54" s="44"/>
      <c r="E54" s="469"/>
      <c r="F54" s="431"/>
      <c r="G54" s="43"/>
      <c r="H54" s="469"/>
      <c r="I54" s="443"/>
      <c r="J54" s="443"/>
      <c r="K54" s="443"/>
      <c r="L54" s="443"/>
      <c r="M54" s="443"/>
      <c r="N54" s="443"/>
      <c r="O54" s="443"/>
      <c r="P54" s="443"/>
      <c r="Q54" s="443"/>
      <c r="R54" s="443"/>
      <c r="S54" s="443"/>
      <c r="T54" s="443"/>
      <c r="U54" s="443"/>
      <c r="V54" s="443"/>
      <c r="W54" s="443"/>
      <c r="X54" s="443"/>
      <c r="Y54" s="443"/>
      <c r="Z54" s="443"/>
      <c r="AA54" s="431"/>
      <c r="AB54" s="340"/>
      <c r="AC54" s="345"/>
      <c r="AD54" s="345"/>
    </row>
    <row r="55" spans="1:30" ht="15.75" customHeight="1" x14ac:dyDescent="0.25">
      <c r="A55" s="318"/>
      <c r="B55" s="31"/>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26"/>
      <c r="AC55" s="318"/>
      <c r="AD55" s="318"/>
    </row>
    <row r="56" spans="1:30" ht="15.75" customHeight="1" x14ac:dyDescent="0.25">
      <c r="A56" s="318"/>
      <c r="B56" s="31"/>
      <c r="C56" s="447" t="s">
        <v>163</v>
      </c>
      <c r="D56" s="439"/>
      <c r="E56" s="331"/>
      <c r="F56" s="322" t="s">
        <v>164</v>
      </c>
      <c r="G56" s="47"/>
      <c r="H56" s="333"/>
      <c r="I56" s="322" t="s">
        <v>165</v>
      </c>
      <c r="J56" s="318"/>
      <c r="K56" s="442"/>
      <c r="L56" s="431"/>
      <c r="M56" s="331"/>
      <c r="N56" s="318"/>
      <c r="O56" s="318"/>
      <c r="P56" s="318"/>
      <c r="Q56" s="318"/>
      <c r="R56" s="318"/>
      <c r="S56" s="318"/>
      <c r="T56" s="318"/>
      <c r="U56" s="318"/>
      <c r="V56" s="318"/>
      <c r="W56" s="318"/>
      <c r="X56" s="318"/>
      <c r="Y56" s="318"/>
      <c r="Z56" s="318"/>
      <c r="AA56" s="318"/>
      <c r="AB56" s="326"/>
      <c r="AC56" s="318"/>
      <c r="AD56" s="318"/>
    </row>
    <row r="57" spans="1:30" ht="15.75" customHeight="1" x14ac:dyDescent="0.25">
      <c r="A57" s="318"/>
      <c r="B57" s="346"/>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47"/>
      <c r="AC57" s="318"/>
      <c r="AD57" s="318"/>
    </row>
    <row r="58" spans="1:30" ht="15.75" customHeight="1" x14ac:dyDescent="0.25">
      <c r="A58" s="318"/>
      <c r="B58" s="467" t="s">
        <v>166</v>
      </c>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31"/>
      <c r="AC58" s="318"/>
      <c r="AD58" s="318"/>
    </row>
    <row r="59" spans="1:30" ht="15.75" customHeight="1" x14ac:dyDescent="0.25">
      <c r="A59" s="318"/>
      <c r="B59" s="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49"/>
      <c r="AC59" s="318"/>
      <c r="AD59" s="318"/>
    </row>
    <row r="60" spans="1:30" ht="29.25" customHeight="1" x14ac:dyDescent="0.25">
      <c r="A60" s="318"/>
      <c r="B60" s="469" t="s">
        <v>161</v>
      </c>
      <c r="C60" s="431"/>
      <c r="D60" s="43"/>
      <c r="E60" s="469" t="s">
        <v>167</v>
      </c>
      <c r="F60" s="431"/>
      <c r="G60" s="43"/>
      <c r="H60" s="441" t="s">
        <v>168</v>
      </c>
      <c r="I60" s="431"/>
      <c r="J60" s="469"/>
      <c r="K60" s="431"/>
      <c r="L60" s="472"/>
      <c r="M60" s="439"/>
      <c r="N60" s="43" t="s">
        <v>169</v>
      </c>
      <c r="O60" s="469"/>
      <c r="P60" s="443"/>
      <c r="Q60" s="431"/>
      <c r="R60" s="469" t="s">
        <v>170</v>
      </c>
      <c r="S60" s="443"/>
      <c r="T60" s="431"/>
      <c r="U60" s="469"/>
      <c r="V60" s="443"/>
      <c r="W60" s="431"/>
      <c r="X60" s="469" t="s">
        <v>171</v>
      </c>
      <c r="Y60" s="431"/>
      <c r="Z60" s="469"/>
      <c r="AA60" s="443"/>
      <c r="AB60" s="431"/>
      <c r="AC60" s="318"/>
      <c r="AD60" s="318"/>
    </row>
    <row r="61" spans="1:30" ht="15.75" customHeight="1" x14ac:dyDescent="0.25">
      <c r="A61" s="318"/>
      <c r="B61" s="48"/>
      <c r="C61" s="348"/>
      <c r="D61" s="348"/>
      <c r="E61" s="348"/>
      <c r="F61" s="341"/>
      <c r="G61" s="349"/>
      <c r="H61" s="350"/>
      <c r="I61" s="350"/>
      <c r="J61" s="341"/>
      <c r="K61" s="341"/>
      <c r="L61" s="341"/>
      <c r="M61" s="341"/>
      <c r="N61" s="350"/>
      <c r="O61" s="341"/>
      <c r="P61" s="341"/>
      <c r="Q61" s="341"/>
      <c r="R61" s="341"/>
      <c r="S61" s="350"/>
      <c r="T61" s="328"/>
      <c r="U61" s="328"/>
      <c r="V61" s="318"/>
      <c r="W61" s="350"/>
      <c r="X61" s="338"/>
      <c r="Y61" s="338"/>
      <c r="Z61" s="50"/>
      <c r="AA61" s="28"/>
      <c r="AB61" s="51"/>
      <c r="AC61" s="318"/>
      <c r="AD61" s="318"/>
    </row>
    <row r="62" spans="1:30" ht="15.75" customHeight="1" x14ac:dyDescent="0.25">
      <c r="A62" s="318"/>
      <c r="B62" s="467" t="s">
        <v>172</v>
      </c>
      <c r="C62" s="431"/>
      <c r="D62" s="470"/>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2"/>
      <c r="AC62" s="318"/>
      <c r="AD62" s="318"/>
    </row>
    <row r="63" spans="1:30" ht="15.75" customHeight="1" x14ac:dyDescent="0.25">
      <c r="A63" s="318"/>
      <c r="B63" s="48"/>
      <c r="C63" s="348"/>
      <c r="D63" s="348"/>
      <c r="E63" s="348"/>
      <c r="F63" s="341"/>
      <c r="G63" s="349"/>
      <c r="H63" s="350"/>
      <c r="I63" s="350"/>
      <c r="J63" s="341"/>
      <c r="K63" s="341"/>
      <c r="L63" s="341"/>
      <c r="M63" s="341"/>
      <c r="N63" s="350"/>
      <c r="O63" s="341"/>
      <c r="P63" s="341"/>
      <c r="Q63" s="341"/>
      <c r="R63" s="341"/>
      <c r="S63" s="350"/>
      <c r="T63" s="328"/>
      <c r="U63" s="328"/>
      <c r="V63" s="318"/>
      <c r="W63" s="350"/>
      <c r="X63" s="338"/>
      <c r="Y63" s="338"/>
      <c r="Z63" s="50"/>
      <c r="AA63" s="28"/>
      <c r="AB63" s="51"/>
      <c r="AC63" s="318"/>
      <c r="AD63" s="318"/>
    </row>
    <row r="64" spans="1:30" ht="15.75" customHeight="1" x14ac:dyDescent="0.25">
      <c r="A64" s="318"/>
      <c r="B64" s="467" t="s">
        <v>173</v>
      </c>
      <c r="C64" s="431"/>
      <c r="D64" s="47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2"/>
      <c r="AC64" s="318"/>
      <c r="AD64" s="318"/>
    </row>
    <row r="65" spans="1:30" ht="15.75" customHeight="1" x14ac:dyDescent="0.25">
      <c r="A65" s="318"/>
      <c r="B65" s="48"/>
      <c r="C65" s="348"/>
      <c r="D65" s="348"/>
      <c r="E65" s="348"/>
      <c r="F65" s="341"/>
      <c r="G65" s="349"/>
      <c r="H65" s="350"/>
      <c r="I65" s="350"/>
      <c r="J65" s="341"/>
      <c r="K65" s="341"/>
      <c r="L65" s="341"/>
      <c r="M65" s="341"/>
      <c r="N65" s="350"/>
      <c r="O65" s="341"/>
      <c r="P65" s="341"/>
      <c r="Q65" s="341"/>
      <c r="R65" s="341"/>
      <c r="S65" s="350"/>
      <c r="T65" s="328"/>
      <c r="U65" s="328"/>
      <c r="V65" s="318"/>
      <c r="W65" s="350"/>
      <c r="X65" s="338"/>
      <c r="Y65" s="338"/>
      <c r="Z65" s="338"/>
      <c r="AA65" s="328"/>
      <c r="AB65" s="334"/>
      <c r="AC65" s="318"/>
      <c r="AD65" s="318"/>
    </row>
    <row r="66" spans="1:30" ht="15.75" customHeight="1" x14ac:dyDescent="0.25">
      <c r="A66" s="318"/>
      <c r="B66" s="467" t="s">
        <v>174</v>
      </c>
      <c r="C66" s="431"/>
      <c r="D66" s="47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2"/>
      <c r="AC66" s="318"/>
      <c r="AD66" s="318"/>
    </row>
    <row r="67" spans="1:30" ht="15.75" customHeight="1" x14ac:dyDescent="0.25">
      <c r="A67" s="318"/>
      <c r="B67" s="48"/>
      <c r="C67" s="348"/>
      <c r="D67" s="348"/>
      <c r="E67" s="348"/>
      <c r="F67" s="341"/>
      <c r="G67" s="349"/>
      <c r="H67" s="350"/>
      <c r="I67" s="350"/>
      <c r="J67" s="341"/>
      <c r="K67" s="341"/>
      <c r="L67" s="341"/>
      <c r="M67" s="341"/>
      <c r="N67" s="350"/>
      <c r="O67" s="341"/>
      <c r="P67" s="341"/>
      <c r="Q67" s="341"/>
      <c r="R67" s="341"/>
      <c r="S67" s="350"/>
      <c r="T67" s="328"/>
      <c r="U67" s="328"/>
      <c r="V67" s="318"/>
      <c r="W67" s="350"/>
      <c r="X67" s="338"/>
      <c r="Y67" s="338"/>
      <c r="Z67" s="50"/>
      <c r="AA67" s="28"/>
      <c r="AB67" s="51"/>
      <c r="AC67" s="318"/>
      <c r="AD67" s="318"/>
    </row>
    <row r="68" spans="1:30" ht="15.75" customHeight="1" x14ac:dyDescent="0.25">
      <c r="A68" s="318"/>
      <c r="B68" s="467" t="s">
        <v>175</v>
      </c>
      <c r="C68" s="431"/>
      <c r="D68" s="471"/>
      <c r="E68" s="461"/>
      <c r="F68" s="461"/>
      <c r="G68" s="461"/>
      <c r="H68" s="461"/>
      <c r="I68" s="461"/>
      <c r="J68" s="461"/>
      <c r="K68" s="461"/>
      <c r="L68" s="461"/>
      <c r="M68" s="461"/>
      <c r="N68" s="461"/>
      <c r="O68" s="461"/>
      <c r="P68" s="461"/>
      <c r="Q68" s="461"/>
      <c r="R68" s="461"/>
      <c r="S68" s="461"/>
      <c r="T68" s="461"/>
      <c r="U68" s="461"/>
      <c r="V68" s="461"/>
      <c r="W68" s="461"/>
      <c r="X68" s="461"/>
      <c r="Y68" s="461"/>
      <c r="Z68" s="461"/>
      <c r="AA68" s="461"/>
      <c r="AB68" s="462"/>
      <c r="AC68" s="318"/>
      <c r="AD68" s="318"/>
    </row>
    <row r="69" spans="1:30" ht="15.75" customHeight="1" x14ac:dyDescent="0.25">
      <c r="A69" s="318"/>
      <c r="B69" s="48"/>
      <c r="C69" s="348"/>
      <c r="D69" s="348"/>
      <c r="E69" s="348"/>
      <c r="F69" s="341"/>
      <c r="G69" s="349"/>
      <c r="H69" s="350"/>
      <c r="I69" s="350"/>
      <c r="J69" s="341"/>
      <c r="K69" s="341"/>
      <c r="L69" s="341"/>
      <c r="M69" s="341"/>
      <c r="N69" s="350"/>
      <c r="O69" s="341"/>
      <c r="P69" s="341"/>
      <c r="Q69" s="341"/>
      <c r="R69" s="341"/>
      <c r="S69" s="350"/>
      <c r="T69" s="328"/>
      <c r="U69" s="328"/>
      <c r="V69" s="318"/>
      <c r="W69" s="350"/>
      <c r="X69" s="338"/>
      <c r="Y69" s="338"/>
      <c r="Z69" s="50"/>
      <c r="AA69" s="28"/>
      <c r="AB69" s="51"/>
      <c r="AC69" s="318"/>
      <c r="AD69" s="318"/>
    </row>
    <row r="70" spans="1:30" ht="15.75" customHeight="1" x14ac:dyDescent="0.25">
      <c r="A70" s="318"/>
      <c r="B70" s="467" t="s">
        <v>176</v>
      </c>
      <c r="C70" s="431"/>
      <c r="D70" s="471"/>
      <c r="E70" s="461"/>
      <c r="F70" s="461"/>
      <c r="G70" s="461"/>
      <c r="H70" s="461"/>
      <c r="I70" s="461"/>
      <c r="J70" s="461"/>
      <c r="K70" s="461"/>
      <c r="L70" s="461"/>
      <c r="M70" s="461"/>
      <c r="N70" s="461"/>
      <c r="O70" s="461"/>
      <c r="P70" s="461"/>
      <c r="Q70" s="461"/>
      <c r="R70" s="461"/>
      <c r="S70" s="461"/>
      <c r="T70" s="461"/>
      <c r="U70" s="461"/>
      <c r="V70" s="461"/>
      <c r="W70" s="461"/>
      <c r="X70" s="461"/>
      <c r="Y70" s="461"/>
      <c r="Z70" s="461"/>
      <c r="AA70" s="461"/>
      <c r="AB70" s="462"/>
      <c r="AC70" s="318"/>
      <c r="AD70" s="318"/>
    </row>
    <row r="71" spans="1:30" ht="15.75" customHeight="1" x14ac:dyDescent="0.25">
      <c r="A71" s="318"/>
      <c r="B71" s="48"/>
      <c r="C71" s="348"/>
      <c r="D71" s="348"/>
      <c r="E71" s="348"/>
      <c r="F71" s="341"/>
      <c r="G71" s="349"/>
      <c r="H71" s="350"/>
      <c r="I71" s="350"/>
      <c r="J71" s="341"/>
      <c r="K71" s="341"/>
      <c r="L71" s="341"/>
      <c r="M71" s="341"/>
      <c r="N71" s="350"/>
      <c r="O71" s="341"/>
      <c r="P71" s="341"/>
      <c r="Q71" s="341"/>
      <c r="R71" s="341"/>
      <c r="S71" s="350"/>
      <c r="T71" s="328"/>
      <c r="U71" s="328"/>
      <c r="V71" s="318"/>
      <c r="W71" s="350"/>
      <c r="X71" s="338"/>
      <c r="Y71" s="338"/>
      <c r="Z71" s="50"/>
      <c r="AA71" s="28"/>
      <c r="AB71" s="51"/>
      <c r="AC71" s="318"/>
      <c r="AD71" s="318"/>
    </row>
    <row r="72" spans="1:30" ht="15.75" customHeight="1" x14ac:dyDescent="0.25">
      <c r="A72" s="318"/>
      <c r="B72" s="467" t="s">
        <v>177</v>
      </c>
      <c r="C72" s="443"/>
      <c r="D72" s="443"/>
      <c r="E72" s="443"/>
      <c r="F72" s="443"/>
      <c r="G72" s="443"/>
      <c r="H72" s="443"/>
      <c r="I72" s="443"/>
      <c r="J72" s="443"/>
      <c r="K72" s="443"/>
      <c r="L72" s="443"/>
      <c r="M72" s="443"/>
      <c r="N72" s="443"/>
      <c r="O72" s="443"/>
      <c r="P72" s="443"/>
      <c r="Q72" s="443"/>
      <c r="R72" s="443"/>
      <c r="S72" s="443"/>
      <c r="T72" s="443"/>
      <c r="U72" s="443"/>
      <c r="V72" s="443"/>
      <c r="W72" s="443"/>
      <c r="X72" s="443"/>
      <c r="Y72" s="443"/>
      <c r="Z72" s="443"/>
      <c r="AA72" s="443"/>
      <c r="AB72" s="431"/>
      <c r="AC72" s="318"/>
      <c r="AD72" s="318"/>
    </row>
    <row r="73" spans="1:30" ht="15.75" customHeight="1" x14ac:dyDescent="0.25">
      <c r="A73" s="318"/>
      <c r="B73" s="441" t="s">
        <v>122</v>
      </c>
      <c r="C73" s="431"/>
      <c r="D73" s="52" t="s">
        <v>178</v>
      </c>
      <c r="E73" s="441" t="s">
        <v>179</v>
      </c>
      <c r="F73" s="431"/>
      <c r="G73" s="441" t="s">
        <v>177</v>
      </c>
      <c r="H73" s="443"/>
      <c r="I73" s="443"/>
      <c r="J73" s="443"/>
      <c r="K73" s="443"/>
      <c r="L73" s="443"/>
      <c r="M73" s="443"/>
      <c r="N73" s="443"/>
      <c r="O73" s="431"/>
      <c r="P73" s="441" t="s">
        <v>180</v>
      </c>
      <c r="Q73" s="443"/>
      <c r="R73" s="443"/>
      <c r="S73" s="443"/>
      <c r="T73" s="443"/>
      <c r="U73" s="443"/>
      <c r="V73" s="443"/>
      <c r="W73" s="443"/>
      <c r="X73" s="443"/>
      <c r="Y73" s="443"/>
      <c r="Z73" s="443"/>
      <c r="AA73" s="443"/>
      <c r="AB73" s="431"/>
      <c r="AC73" s="318"/>
      <c r="AD73" s="318"/>
    </row>
    <row r="74" spans="1:30" ht="15.75" customHeight="1" x14ac:dyDescent="0.25">
      <c r="A74" s="318"/>
      <c r="B74" s="441"/>
      <c r="C74" s="431"/>
      <c r="D74" s="37"/>
      <c r="E74" s="441"/>
      <c r="F74" s="431"/>
      <c r="G74" s="466"/>
      <c r="H74" s="443"/>
      <c r="I74" s="443"/>
      <c r="J74" s="443"/>
      <c r="K74" s="443"/>
      <c r="L74" s="443"/>
      <c r="M74" s="443"/>
      <c r="N74" s="443"/>
      <c r="O74" s="431"/>
      <c r="P74" s="466"/>
      <c r="Q74" s="443"/>
      <c r="R74" s="443"/>
      <c r="S74" s="443"/>
      <c r="T74" s="443"/>
      <c r="U74" s="443"/>
      <c r="V74" s="443"/>
      <c r="W74" s="443"/>
      <c r="X74" s="443"/>
      <c r="Y74" s="443"/>
      <c r="Z74" s="443"/>
      <c r="AA74" s="443"/>
      <c r="AB74" s="431"/>
      <c r="AC74" s="318"/>
      <c r="AD74" s="318"/>
    </row>
    <row r="75" spans="1:30" ht="15.75" customHeight="1" x14ac:dyDescent="0.25">
      <c r="A75" s="318"/>
      <c r="B75" s="441"/>
      <c r="C75" s="431"/>
      <c r="D75" s="37"/>
      <c r="E75" s="441"/>
      <c r="F75" s="431"/>
      <c r="G75" s="466"/>
      <c r="H75" s="443"/>
      <c r="I75" s="443"/>
      <c r="J75" s="443"/>
      <c r="K75" s="443"/>
      <c r="L75" s="443"/>
      <c r="M75" s="443"/>
      <c r="N75" s="443"/>
      <c r="O75" s="431"/>
      <c r="P75" s="466"/>
      <c r="Q75" s="443"/>
      <c r="R75" s="443"/>
      <c r="S75" s="443"/>
      <c r="T75" s="443"/>
      <c r="U75" s="443"/>
      <c r="V75" s="443"/>
      <c r="W75" s="443"/>
      <c r="X75" s="443"/>
      <c r="Y75" s="443"/>
      <c r="Z75" s="443"/>
      <c r="AA75" s="443"/>
      <c r="AB75" s="431"/>
      <c r="AC75" s="318"/>
      <c r="AD75" s="318"/>
    </row>
    <row r="76" spans="1:30" ht="26.25" customHeight="1" x14ac:dyDescent="0.25">
      <c r="A76" s="318"/>
      <c r="B76" s="465" t="s">
        <v>181</v>
      </c>
      <c r="C76" s="443"/>
      <c r="D76" s="443"/>
      <c r="E76" s="443"/>
      <c r="F76" s="443"/>
      <c r="G76" s="443"/>
      <c r="H76" s="443"/>
      <c r="I76" s="443"/>
      <c r="J76" s="443"/>
      <c r="K76" s="443"/>
      <c r="L76" s="443"/>
      <c r="M76" s="443"/>
      <c r="N76" s="443"/>
      <c r="O76" s="443"/>
      <c r="P76" s="443"/>
      <c r="Q76" s="443"/>
      <c r="R76" s="443"/>
      <c r="S76" s="443"/>
      <c r="T76" s="443"/>
      <c r="U76" s="443"/>
      <c r="V76" s="443"/>
      <c r="W76" s="443"/>
      <c r="X76" s="443"/>
      <c r="Y76" s="443"/>
      <c r="Z76" s="443"/>
      <c r="AA76" s="443"/>
      <c r="AB76" s="431"/>
      <c r="AC76" s="318"/>
      <c r="AD76" s="351"/>
    </row>
    <row r="77" spans="1:30" ht="12.75" customHeight="1" x14ac:dyDescent="0.25">
      <c r="A77" s="318"/>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row>
    <row r="78" spans="1:30" ht="12.75" customHeight="1" x14ac:dyDescent="0.25">
      <c r="A78" s="318"/>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row>
    <row r="79" spans="1:30" ht="12.75" customHeight="1" x14ac:dyDescent="0.25">
      <c r="A79" s="318"/>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row>
    <row r="80" spans="1:30" ht="12.75" customHeight="1" x14ac:dyDescent="0.25">
      <c r="A80" s="318"/>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row>
    <row r="81" spans="1:30" ht="12.75" customHeight="1" x14ac:dyDescent="0.25">
      <c r="A81" s="318"/>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row>
    <row r="82" spans="1:30" ht="12.75" customHeight="1" x14ac:dyDescent="0.25">
      <c r="A82" s="318"/>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row>
    <row r="83" spans="1:30" ht="12.75" customHeight="1" x14ac:dyDescent="0.25">
      <c r="A83" s="318"/>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row>
    <row r="84" spans="1:30"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05" spans="1:30"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row>
    <row r="206" spans="1:30"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row>
    <row r="207" spans="1:30"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row>
    <row r="208" spans="1:30"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row>
    <row r="209" spans="1:30"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row>
    <row r="210" spans="1:30"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row>
    <row r="211" spans="1:30"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row>
    <row r="212" spans="1:30"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row>
    <row r="213" spans="1:30"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row>
    <row r="214" spans="1:30"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row>
    <row r="215" spans="1:30"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row>
    <row r="216" spans="1:30"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row>
    <row r="217" spans="1:30"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row>
    <row r="218" spans="1:30"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row>
    <row r="219" spans="1:30"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row>
    <row r="220" spans="1:30"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row>
    <row r="221" spans="1:30"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row>
    <row r="222" spans="1:30"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row>
    <row r="223" spans="1:30"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row>
    <row r="224" spans="1:30"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row>
    <row r="225" spans="1:30"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row>
    <row r="226" spans="1:30"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row>
    <row r="227" spans="1:30"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row>
    <row r="228" spans="1:30"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row>
    <row r="229" spans="1:30"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row>
    <row r="230" spans="1:30"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row>
    <row r="231" spans="1:30"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row>
    <row r="232" spans="1:30"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row>
    <row r="233" spans="1:30"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row>
    <row r="234" spans="1:30"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row>
    <row r="235" spans="1:30"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row>
    <row r="236" spans="1:30"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row>
    <row r="237" spans="1:30"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row>
    <row r="238" spans="1:30"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row>
    <row r="239" spans="1:30"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row>
    <row r="240" spans="1:30"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row>
    <row r="241" spans="1:30"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row>
    <row r="242" spans="1:30"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row>
    <row r="243" spans="1:30"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row>
    <row r="244" spans="1:30"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row>
    <row r="245" spans="1:30"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row>
    <row r="246" spans="1:30"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row>
    <row r="247" spans="1:30"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row>
    <row r="248" spans="1:30"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row>
    <row r="249" spans="1:30"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row>
    <row r="250" spans="1:30"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row>
    <row r="251" spans="1:30"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row>
    <row r="252" spans="1:30"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row>
    <row r="253" spans="1:30"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row>
    <row r="254" spans="1:30"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row>
    <row r="255" spans="1:30"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row>
    <row r="256" spans="1:30"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row>
    <row r="257" spans="1:30"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row>
    <row r="258" spans="1:30"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row>
    <row r="259" spans="1:30"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row>
    <row r="260" spans="1:30"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row>
    <row r="261" spans="1:30"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row>
    <row r="262" spans="1:30"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row>
    <row r="263" spans="1:30"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row>
    <row r="264" spans="1:30"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row>
    <row r="265" spans="1:30"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row>
    <row r="266" spans="1:30"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row>
    <row r="267" spans="1:30"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row>
    <row r="268" spans="1:30"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row>
    <row r="269" spans="1:30"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row>
    <row r="270" spans="1:30"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row>
    <row r="271" spans="1:30"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row>
    <row r="272" spans="1:30"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row>
    <row r="273" spans="1:30"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row>
    <row r="274" spans="1:30"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row>
    <row r="275" spans="1:30"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row>
    <row r="276" spans="1:30"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row>
    <row r="277" spans="1:30"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row>
    <row r="278" spans="1:30"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row>
    <row r="279" spans="1:30"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row>
    <row r="280" spans="1:30"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row>
    <row r="281" spans="1:30"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row>
    <row r="282" spans="1:30"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row>
    <row r="283" spans="1:30"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row>
    <row r="284" spans="1:30"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row>
    <row r="285" spans="1:30"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row>
    <row r="286" spans="1:30"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row>
    <row r="287" spans="1:30"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row>
    <row r="288" spans="1:30"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row>
    <row r="289" spans="1:30"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row>
    <row r="290" spans="1:30"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row>
    <row r="291" spans="1:30"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row>
    <row r="292" spans="1:30"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row>
    <row r="293" spans="1:30"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row>
    <row r="294" spans="1:30"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row>
    <row r="295" spans="1:30"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row>
    <row r="296" spans="1:30"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row>
    <row r="297" spans="1:30"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row>
    <row r="298" spans="1:30"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row>
    <row r="299" spans="1:30"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row>
    <row r="300" spans="1:30"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row>
    <row r="301" spans="1:30"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row>
    <row r="302" spans="1:30"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row>
    <row r="303" spans="1:30"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row>
    <row r="304" spans="1:30"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row>
    <row r="305" spans="1:30"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row>
    <row r="306" spans="1:30"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row>
    <row r="307" spans="1:30"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row>
    <row r="308" spans="1:30"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row>
    <row r="309" spans="1:30"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row>
    <row r="310" spans="1:30"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row>
    <row r="311" spans="1:30"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row>
    <row r="312" spans="1:30"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row>
    <row r="313" spans="1:30"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row>
    <row r="314" spans="1:30"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row>
    <row r="315" spans="1:30"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row>
    <row r="316" spans="1:30"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row>
    <row r="317" spans="1:30"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row>
    <row r="318" spans="1:30"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row>
    <row r="319" spans="1:30"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row>
    <row r="320" spans="1:30"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row>
    <row r="321" spans="1:30"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row>
    <row r="322" spans="1:30"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row>
    <row r="323" spans="1:30"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row>
    <row r="324" spans="1:30"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row>
    <row r="325" spans="1:30"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row>
    <row r="326" spans="1:30"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row>
    <row r="327" spans="1:30"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row>
    <row r="328" spans="1:30"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row>
    <row r="329" spans="1:30"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row>
    <row r="330" spans="1:30"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row>
    <row r="331" spans="1:30"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row>
    <row r="332" spans="1:30"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row>
    <row r="333" spans="1:30"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row>
    <row r="334" spans="1:30"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row>
    <row r="335" spans="1:30"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row>
    <row r="336" spans="1:30"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row>
    <row r="337" spans="1:30"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row>
    <row r="338" spans="1:30"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row>
    <row r="339" spans="1:30"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row>
    <row r="340" spans="1:30"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row>
    <row r="341" spans="1:30"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30"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row>
    <row r="343" spans="1:30"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row>
    <row r="344" spans="1:30"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row>
    <row r="345" spans="1:30"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row>
    <row r="346" spans="1:30"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row>
    <row r="347" spans="1:30"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row>
    <row r="348" spans="1:30"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row>
    <row r="349" spans="1:30"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row>
    <row r="350" spans="1:30"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row>
    <row r="351" spans="1:30"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row>
    <row r="352" spans="1:30"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row>
    <row r="353" spans="1:30"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row>
    <row r="354" spans="1:30"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row>
    <row r="355" spans="1:30"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row>
    <row r="356" spans="1:30"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row>
    <row r="357" spans="1:30"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row>
    <row r="358" spans="1:30"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row>
    <row r="359" spans="1:30"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row>
    <row r="360" spans="1:30"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row>
    <row r="361" spans="1:30"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row>
    <row r="362" spans="1:30"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row>
    <row r="363" spans="1:30"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row>
    <row r="364" spans="1:30"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row>
    <row r="365" spans="1:30"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row>
    <row r="366" spans="1:30"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row>
    <row r="367" spans="1:30"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row>
    <row r="368" spans="1:30"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row>
    <row r="369" spans="1:30"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row>
    <row r="370" spans="1:30"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row>
    <row r="371" spans="1:30"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row>
    <row r="372" spans="1:30"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row>
    <row r="373" spans="1:30"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row>
    <row r="374" spans="1:30"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row>
    <row r="375" spans="1:30"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row>
    <row r="376" spans="1:30"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row>
    <row r="377" spans="1:30"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row>
    <row r="378" spans="1:30"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row>
    <row r="379" spans="1:30"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row>
    <row r="380" spans="1:30"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row>
    <row r="381" spans="1:30"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row>
    <row r="382" spans="1:30"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row>
    <row r="383" spans="1:30"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row>
    <row r="384" spans="1:30"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row>
    <row r="385" spans="1:30"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row>
    <row r="386" spans="1:30"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row>
    <row r="387" spans="1:30"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row>
    <row r="388" spans="1:30"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row>
    <row r="389" spans="1:30"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row>
    <row r="390" spans="1:30"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row>
    <row r="391" spans="1:30"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row>
    <row r="392" spans="1:30"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row>
    <row r="393" spans="1:30"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row>
    <row r="394" spans="1:30"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row>
    <row r="395" spans="1:30"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row>
    <row r="396" spans="1:30"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row>
    <row r="397" spans="1:30"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row>
    <row r="398" spans="1:30"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row>
    <row r="399" spans="1:30"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row>
    <row r="400" spans="1:30"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row>
    <row r="401" spans="1:30"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row>
    <row r="402" spans="1:30"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row>
    <row r="403" spans="1:30"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row>
    <row r="404" spans="1:30"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row>
    <row r="405" spans="1:30"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row>
    <row r="406" spans="1:30"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row>
    <row r="407" spans="1:30"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row>
    <row r="408" spans="1:30"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row>
    <row r="409" spans="1:30"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row>
    <row r="410" spans="1:30"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row>
    <row r="411" spans="1:30"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row>
    <row r="412" spans="1:30"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row>
    <row r="413" spans="1:30"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row>
    <row r="414" spans="1:30"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row>
    <row r="415" spans="1:30"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row>
    <row r="416" spans="1:30"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row>
    <row r="417" spans="1:30"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row>
    <row r="418" spans="1:30"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row>
    <row r="419" spans="1:30"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row>
    <row r="420" spans="1:30"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row>
    <row r="421" spans="1:30"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row>
    <row r="422" spans="1:30"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row>
    <row r="423" spans="1:30"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row>
    <row r="424" spans="1:30"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row>
    <row r="425" spans="1:30"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row>
    <row r="426" spans="1:30"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row>
    <row r="427" spans="1:30"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row>
    <row r="428" spans="1:30"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row>
    <row r="429" spans="1:30"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row>
    <row r="430" spans="1:30"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row>
    <row r="431" spans="1:30"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row>
    <row r="432" spans="1:30"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row>
    <row r="433" spans="1:30"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row>
    <row r="434" spans="1:30"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row>
    <row r="435" spans="1:30"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row>
    <row r="436" spans="1:30"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row>
    <row r="437" spans="1:30"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row>
    <row r="438" spans="1:30"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row>
    <row r="439" spans="1:30"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row>
    <row r="440" spans="1:30"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row>
    <row r="441" spans="1:30"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row>
    <row r="442" spans="1:30"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0"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row>
    <row r="444" spans="1:30"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row>
    <row r="445" spans="1:30"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row>
    <row r="446" spans="1:30"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row>
    <row r="447" spans="1:30"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row>
    <row r="448" spans="1:30"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row>
    <row r="449" spans="1:30"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row>
    <row r="450" spans="1:30"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row>
    <row r="451" spans="1:30"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row>
    <row r="452" spans="1:30"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row>
    <row r="453" spans="1:30"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row>
    <row r="454" spans="1:30"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row>
    <row r="455" spans="1:30"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row>
    <row r="456" spans="1:30"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row>
    <row r="457" spans="1:30"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row>
    <row r="458" spans="1:30"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row>
    <row r="459" spans="1:30"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row>
    <row r="460" spans="1:30"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row>
    <row r="461" spans="1:30"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row>
    <row r="462" spans="1:30"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row>
    <row r="463" spans="1:30"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row>
    <row r="464" spans="1:30"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row>
    <row r="465" spans="1:30"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row>
    <row r="466" spans="1:30"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row>
    <row r="467" spans="1:30"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row>
    <row r="468" spans="1:30"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row>
    <row r="469" spans="1:30"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row>
    <row r="470" spans="1:30"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row>
    <row r="471" spans="1:30"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row>
    <row r="472" spans="1:30"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row>
    <row r="473" spans="1:30"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row>
    <row r="474" spans="1:30"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row>
    <row r="475" spans="1:30"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row>
    <row r="476" spans="1:30"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row>
    <row r="477" spans="1:30"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row>
    <row r="478" spans="1:30"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row>
    <row r="479" spans="1:30"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row>
    <row r="480" spans="1:30"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row>
    <row r="481" spans="1:30"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row>
    <row r="482" spans="1:30"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row>
    <row r="483" spans="1:30"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row>
    <row r="484" spans="1:30"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row>
    <row r="485" spans="1:30"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row>
    <row r="486" spans="1:30"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row>
    <row r="487" spans="1:30"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row>
    <row r="488" spans="1:30"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row>
    <row r="489" spans="1:30"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row>
    <row r="490" spans="1:30"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row>
    <row r="491" spans="1:30"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row>
    <row r="492" spans="1:30"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row>
    <row r="493" spans="1:30"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row>
    <row r="494" spans="1:30"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row>
    <row r="495" spans="1:30"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row>
    <row r="496" spans="1:30"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row>
    <row r="497" spans="1:30"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row>
    <row r="498" spans="1:30"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row>
    <row r="499" spans="1:30"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row>
    <row r="500" spans="1:30"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row>
    <row r="501" spans="1:30"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row>
    <row r="502" spans="1:30"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row>
    <row r="503" spans="1:30"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row>
    <row r="504" spans="1:30"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row>
    <row r="505" spans="1:30"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row>
    <row r="506" spans="1:30"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row>
    <row r="507" spans="1:30"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row>
    <row r="508" spans="1:30"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row>
    <row r="509" spans="1:30"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row>
    <row r="510" spans="1:30"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row>
    <row r="511" spans="1:30"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row>
    <row r="512" spans="1:30"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row>
    <row r="513" spans="1:30"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row>
    <row r="514" spans="1:30"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row>
    <row r="515" spans="1:30"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row>
    <row r="516" spans="1:30"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row>
    <row r="517" spans="1:30"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row>
    <row r="518" spans="1:30"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row>
    <row r="519" spans="1:30"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row>
    <row r="520" spans="1:30"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row>
    <row r="521" spans="1:30"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row>
    <row r="522" spans="1:30"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row>
    <row r="523" spans="1:30"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row>
    <row r="524" spans="1:30"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row>
    <row r="525" spans="1:30"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row>
    <row r="526" spans="1:30"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row>
    <row r="527" spans="1:30"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row>
    <row r="528" spans="1:30"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row>
    <row r="529" spans="1:30"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row>
    <row r="530" spans="1:30"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row>
    <row r="531" spans="1:30"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row>
    <row r="532" spans="1:30"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row>
    <row r="533" spans="1:30"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row>
    <row r="534" spans="1:30"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row>
    <row r="535" spans="1:30"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row>
    <row r="536" spans="1:30"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row>
    <row r="537" spans="1:30"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row>
    <row r="538" spans="1:30"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row>
    <row r="539" spans="1:30"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row>
    <row r="540" spans="1:30"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row>
    <row r="541" spans="1:30"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row>
    <row r="542" spans="1:30"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row>
    <row r="543" spans="1:30"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row>
    <row r="544" spans="1:30"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row>
    <row r="545" spans="1:30"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row>
    <row r="546" spans="1:30"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row>
    <row r="547" spans="1:30"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row>
    <row r="548" spans="1:30"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row>
    <row r="549" spans="1:30"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row>
    <row r="550" spans="1:30"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row>
    <row r="551" spans="1:30"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row>
    <row r="552" spans="1:30"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row>
    <row r="553" spans="1:30"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row>
    <row r="554" spans="1:30"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row>
    <row r="555" spans="1:30"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row>
    <row r="556" spans="1:30"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row>
    <row r="557" spans="1:30"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row>
    <row r="558" spans="1:30"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row>
    <row r="559" spans="1:30"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row>
    <row r="560" spans="1:30"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row>
    <row r="561" spans="1:30"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row>
    <row r="562" spans="1:30"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row>
    <row r="563" spans="1:30"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row>
    <row r="564" spans="1:30"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row>
    <row r="565" spans="1:30"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row>
    <row r="566" spans="1:30"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row>
    <row r="567" spans="1:30"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row>
    <row r="568" spans="1:30"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row>
    <row r="569" spans="1:30"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row>
    <row r="570" spans="1:30"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row>
    <row r="571" spans="1:30"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row>
    <row r="572" spans="1:30"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row>
    <row r="573" spans="1:30"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row>
    <row r="574" spans="1:30"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row>
    <row r="575" spans="1:30"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row>
    <row r="576" spans="1:30"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row>
    <row r="577" spans="1:30"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row>
    <row r="578" spans="1:30"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row>
    <row r="579" spans="1:30"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row>
    <row r="580" spans="1:30"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row>
    <row r="581" spans="1:30"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row>
    <row r="582" spans="1:30"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row>
    <row r="583" spans="1:30"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row>
    <row r="584" spans="1:30"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row>
    <row r="585" spans="1:30"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row>
    <row r="586" spans="1:30"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row>
    <row r="587" spans="1:30"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row>
    <row r="588" spans="1:30"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row>
    <row r="589" spans="1:30"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row>
    <row r="590" spans="1:30"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row>
    <row r="591" spans="1:30"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row>
    <row r="592" spans="1:30"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row>
    <row r="593" spans="1:30"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row>
    <row r="594" spans="1:30"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row>
    <row r="595" spans="1:30"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row>
    <row r="596" spans="1:30"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row>
    <row r="597" spans="1:30"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row>
    <row r="598" spans="1:30"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row>
    <row r="599" spans="1:30"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row>
    <row r="600" spans="1:30"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row>
    <row r="601" spans="1:30"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row>
    <row r="602" spans="1:30"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row>
    <row r="603" spans="1:30"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row>
    <row r="604" spans="1:30"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row>
    <row r="605" spans="1:30"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row>
    <row r="606" spans="1:30"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row>
    <row r="607" spans="1:30"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row>
    <row r="608" spans="1:30"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row>
    <row r="609" spans="1:30"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row>
    <row r="610" spans="1:30"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row>
    <row r="611" spans="1:30"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row>
    <row r="612" spans="1:30"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row>
    <row r="613" spans="1:30"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row>
    <row r="614" spans="1:30"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row>
    <row r="615" spans="1:30"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row>
    <row r="616" spans="1:30"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row>
    <row r="617" spans="1:30"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row>
    <row r="618" spans="1:30"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row>
    <row r="619" spans="1:30"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row>
    <row r="620" spans="1:30"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row>
    <row r="621" spans="1:30"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row>
    <row r="622" spans="1:30"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row>
    <row r="623" spans="1:30"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row>
    <row r="624" spans="1:30"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row>
    <row r="625" spans="1:30"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row>
    <row r="626" spans="1:30"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row>
    <row r="627" spans="1:30"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row>
    <row r="628" spans="1:30"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row>
    <row r="629" spans="1:30"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row>
    <row r="630" spans="1:30"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row>
    <row r="631" spans="1:30"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row>
    <row r="632" spans="1:30"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row>
    <row r="633" spans="1:30"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row>
    <row r="634" spans="1:30"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row>
    <row r="635" spans="1:30"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row>
    <row r="636" spans="1:30"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row>
    <row r="637" spans="1:30"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row>
    <row r="638" spans="1:30"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row>
    <row r="639" spans="1:30"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row>
    <row r="640" spans="1:30"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row>
    <row r="641" spans="1:30"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row>
    <row r="642" spans="1:30"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row>
    <row r="643" spans="1:30"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row>
    <row r="644" spans="1:30"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row>
    <row r="645" spans="1:30"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row>
    <row r="646" spans="1:30"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row>
    <row r="647" spans="1:30"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row>
    <row r="648" spans="1:30"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row>
    <row r="649" spans="1:30"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row>
    <row r="650" spans="1:30"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row>
    <row r="651" spans="1:30"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row>
    <row r="652" spans="1:30"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row>
    <row r="653" spans="1:30"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row>
    <row r="654" spans="1:30"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row>
    <row r="655" spans="1:30"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row>
    <row r="656" spans="1:30"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row>
    <row r="657" spans="1:30"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row>
    <row r="658" spans="1:30"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row>
    <row r="659" spans="1:30"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row>
    <row r="660" spans="1:30"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row>
    <row r="661" spans="1:30"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row>
    <row r="662" spans="1:30"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row>
    <row r="663" spans="1:30"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row>
    <row r="664" spans="1:30"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row>
    <row r="665" spans="1:30"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row>
    <row r="666" spans="1:30"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row>
    <row r="667" spans="1:30"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row>
    <row r="668" spans="1:30"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row>
    <row r="669" spans="1:30"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row>
    <row r="670" spans="1:30"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row>
    <row r="671" spans="1:30"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row>
    <row r="672" spans="1:30"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row>
    <row r="673" spans="1:30"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row>
    <row r="674" spans="1:30"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row>
    <row r="675" spans="1:30"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row>
    <row r="676" spans="1:30"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row>
    <row r="677" spans="1:30"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row>
    <row r="678" spans="1:30"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row>
    <row r="679" spans="1:30"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row>
    <row r="680" spans="1:30"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row>
    <row r="681" spans="1:30"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row>
    <row r="682" spans="1:30"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row>
    <row r="683" spans="1:30"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row>
    <row r="684" spans="1:30"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row>
    <row r="685" spans="1:30"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row>
    <row r="686" spans="1:30"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row>
    <row r="687" spans="1:30"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row>
    <row r="688" spans="1:30"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row>
    <row r="689" spans="1:30"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row>
    <row r="690" spans="1:30"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row>
    <row r="691" spans="1:30"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row>
    <row r="692" spans="1:30"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row>
    <row r="693" spans="1:30"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row>
    <row r="694" spans="1:30"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row>
    <row r="695" spans="1:30"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row>
    <row r="696" spans="1:30"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row>
    <row r="697" spans="1:30"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row>
    <row r="698" spans="1:30"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row>
    <row r="699" spans="1:30"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row>
    <row r="700" spans="1:30"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0"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1:30"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row>
    <row r="703" spans="1:30"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1:30"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row>
    <row r="705" spans="1:30"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row>
    <row r="706" spans="1:30"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row>
    <row r="707" spans="1:30"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row>
    <row r="708" spans="1:30"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row>
    <row r="709" spans="1:30"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row>
    <row r="710" spans="1:30"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row>
    <row r="711" spans="1:30"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row>
    <row r="712" spans="1:30"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row>
    <row r="713" spans="1:30"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row>
    <row r="714" spans="1:30"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row>
    <row r="715" spans="1:30"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row>
    <row r="716" spans="1:30"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row>
    <row r="717" spans="1:30"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row>
    <row r="718" spans="1:30"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row>
    <row r="719" spans="1:30"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row>
    <row r="720" spans="1:30"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row>
    <row r="721" spans="1:30"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row>
    <row r="722" spans="1:30"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row>
    <row r="723" spans="1:30"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row>
    <row r="724" spans="1:30"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row>
    <row r="725" spans="1:30"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row>
    <row r="726" spans="1:30"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row>
    <row r="727" spans="1:30"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row>
    <row r="728" spans="1:30"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row>
    <row r="729" spans="1:30"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row>
    <row r="730" spans="1:30"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row>
    <row r="731" spans="1:30"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row>
    <row r="732" spans="1:30"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row>
    <row r="733" spans="1:30"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row>
    <row r="734" spans="1:30"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row>
    <row r="735" spans="1:30"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row>
    <row r="736" spans="1:30"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row>
    <row r="737" spans="1:30"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row>
    <row r="738" spans="1:30"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row>
    <row r="739" spans="1:30"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row>
    <row r="740" spans="1:30"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row>
    <row r="741" spans="1:30"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row>
    <row r="742" spans="1:30"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row>
    <row r="743" spans="1:30"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row>
    <row r="744" spans="1:30"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row>
    <row r="745" spans="1:30"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row>
    <row r="746" spans="1:30"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row>
    <row r="747" spans="1:30"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row>
    <row r="748" spans="1:30"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row>
    <row r="749" spans="1:30"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row>
    <row r="750" spans="1:30"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row>
    <row r="751" spans="1:30"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row>
    <row r="752" spans="1:30"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row>
    <row r="753" spans="1:30"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row>
    <row r="754" spans="1:30"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row>
    <row r="755" spans="1:30"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row>
    <row r="756" spans="1:30"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row>
    <row r="757" spans="1:30"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row>
    <row r="758" spans="1:30"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row>
    <row r="759" spans="1:30"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row>
    <row r="760" spans="1:30"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row>
    <row r="761" spans="1:30"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row>
    <row r="762" spans="1:30"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row>
    <row r="763" spans="1:30"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row>
    <row r="764" spans="1:30"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row>
    <row r="765" spans="1:30"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row>
    <row r="766" spans="1:30"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row>
    <row r="767" spans="1:30"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row>
    <row r="768" spans="1:30"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row>
    <row r="769" spans="1:30"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row>
    <row r="770" spans="1:30"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row>
    <row r="771" spans="1:30"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row>
    <row r="772" spans="1:30"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row>
    <row r="773" spans="1:30"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row>
    <row r="774" spans="1:30"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row>
    <row r="775" spans="1:30"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row>
    <row r="776" spans="1:30"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row>
    <row r="777" spans="1:30"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row>
    <row r="778" spans="1:30"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row>
    <row r="779" spans="1:30"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row>
    <row r="780" spans="1:30"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row>
    <row r="781" spans="1:30"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row>
    <row r="782" spans="1:30"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row>
    <row r="783" spans="1:30"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row>
    <row r="784" spans="1:30"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row>
    <row r="785" spans="1:30"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row>
    <row r="786" spans="1:30"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row>
    <row r="787" spans="1:30"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row>
    <row r="788" spans="1:30"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row>
    <row r="789" spans="1:30"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row>
    <row r="790" spans="1:30"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row>
    <row r="791" spans="1:30"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row>
    <row r="792" spans="1:30"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row>
    <row r="793" spans="1:30"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row>
    <row r="794" spans="1:30"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row>
    <row r="795" spans="1:30"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row>
    <row r="796" spans="1:30"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row>
    <row r="797" spans="1:30"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row>
    <row r="798" spans="1:30"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row>
    <row r="799" spans="1:30"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row>
    <row r="800" spans="1:30"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row>
    <row r="801" spans="1:30"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row>
    <row r="802" spans="1:30"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row>
    <row r="803" spans="1:30"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row>
    <row r="804" spans="1:30"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row>
    <row r="805" spans="1:30"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row>
    <row r="806" spans="1:30"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row>
    <row r="807" spans="1:30"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row>
    <row r="808" spans="1:30"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row>
    <row r="809" spans="1:30"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row>
    <row r="810" spans="1:30"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row>
    <row r="811" spans="1:30"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row>
    <row r="812" spans="1:30"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row>
    <row r="813" spans="1:30"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row>
    <row r="814" spans="1:30"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row>
    <row r="815" spans="1:30"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row>
    <row r="816" spans="1:30"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row>
    <row r="817" spans="1:30"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row>
    <row r="818" spans="1:30"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row>
    <row r="819" spans="1:30"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row>
    <row r="820" spans="1:30"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row>
    <row r="821" spans="1:30"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row>
    <row r="822" spans="1:30"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row>
    <row r="823" spans="1:30"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row>
    <row r="824" spans="1:30"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row>
    <row r="825" spans="1:30"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row>
    <row r="826" spans="1:30"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row>
    <row r="827" spans="1:30"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row>
    <row r="828" spans="1:30"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row>
    <row r="829" spans="1:30"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row>
    <row r="830" spans="1:30"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row>
    <row r="831" spans="1:30"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row>
    <row r="832" spans="1:30"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row>
    <row r="833" spans="1:30"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row>
    <row r="834" spans="1:30"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row>
    <row r="835" spans="1:30"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row>
    <row r="836" spans="1:30"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row>
    <row r="837" spans="1:30"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row>
    <row r="838" spans="1:30"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0"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row>
    <row r="840" spans="1:30"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row>
    <row r="841" spans="1:30"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row>
    <row r="842" spans="1:30"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row>
    <row r="843" spans="1:30"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row>
    <row r="844" spans="1:30"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row>
    <row r="845" spans="1:30"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row>
    <row r="846" spans="1:30"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row>
    <row r="847" spans="1:30"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row>
    <row r="848" spans="1:30"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row>
    <row r="849" spans="1:30"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row>
    <row r="850" spans="1:30"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row>
    <row r="851" spans="1:30"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row>
    <row r="852" spans="1:30"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row>
    <row r="853" spans="1:30"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row>
    <row r="854" spans="1:30"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row>
    <row r="855" spans="1:30"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row>
    <row r="856" spans="1:30"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row>
    <row r="857" spans="1:30"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row>
    <row r="858" spans="1:30"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row>
    <row r="859" spans="1:30"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row>
    <row r="860" spans="1:30"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row>
    <row r="861" spans="1:30"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row>
    <row r="862" spans="1:30"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row>
    <row r="863" spans="1:30"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row>
    <row r="864" spans="1:30"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row>
    <row r="865" spans="1:30"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row>
    <row r="866" spans="1:30"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row>
    <row r="867" spans="1:30"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row>
    <row r="868" spans="1:30"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row>
    <row r="869" spans="1:30"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row>
    <row r="870" spans="1:30"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row>
    <row r="871" spans="1:30"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row>
    <row r="872" spans="1:30"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row>
    <row r="873" spans="1:30"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row>
    <row r="874" spans="1:30"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row>
    <row r="875" spans="1:30"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row>
    <row r="876" spans="1:30"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row>
    <row r="877" spans="1:30"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row>
    <row r="878" spans="1:30"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row>
    <row r="879" spans="1:30"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row>
    <row r="880" spans="1:30"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row>
    <row r="881" spans="1:30"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row>
    <row r="882" spans="1:30"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row>
    <row r="883" spans="1:30"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row>
    <row r="884" spans="1:30"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row>
    <row r="885" spans="1:30"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row>
    <row r="886" spans="1:30"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row>
    <row r="887" spans="1:30"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row>
    <row r="888" spans="1:30"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row>
    <row r="889" spans="1:30"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row>
    <row r="890" spans="1:30"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row>
    <row r="891" spans="1:30"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row>
    <row r="892" spans="1:30"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row>
    <row r="893" spans="1:30"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row>
    <row r="894" spans="1:30"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row>
    <row r="895" spans="1:30"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row>
    <row r="896" spans="1:30"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row>
    <row r="897" spans="1:30"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row>
    <row r="898" spans="1:30"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row>
    <row r="899" spans="1:30"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row>
    <row r="900" spans="1:30"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row>
    <row r="901" spans="1:30"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row>
    <row r="902" spans="1:30"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row>
    <row r="903" spans="1:30"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row>
    <row r="904" spans="1:30"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row>
    <row r="905" spans="1:30"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row>
    <row r="906" spans="1:30"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row>
    <row r="907" spans="1:30"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row>
    <row r="908" spans="1:30"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row>
    <row r="909" spans="1:30"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row>
    <row r="910" spans="1:30"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row>
    <row r="911" spans="1:30"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row>
    <row r="912" spans="1:30"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row>
    <row r="913" spans="1:30"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row>
    <row r="914" spans="1:30"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row>
    <row r="915" spans="1:30"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row>
    <row r="916" spans="1:30"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row>
    <row r="917" spans="1:30"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row>
    <row r="918" spans="1:30"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row>
    <row r="919" spans="1:30"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row>
    <row r="920" spans="1:30"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row>
    <row r="921" spans="1:30"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row>
    <row r="922" spans="1:30"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row>
    <row r="923" spans="1:30"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row>
    <row r="924" spans="1:30"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row>
    <row r="925" spans="1:30"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row>
    <row r="926" spans="1:30"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row>
    <row r="927" spans="1:30"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row>
    <row r="928" spans="1:30"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row>
    <row r="929" spans="1:30"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row>
    <row r="930" spans="1:30"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row>
    <row r="931" spans="1:30"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row>
    <row r="932" spans="1:30"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row>
    <row r="933" spans="1:30"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row>
    <row r="934" spans="1:30"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row>
    <row r="935" spans="1:30"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row>
    <row r="936" spans="1:30"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row>
    <row r="937" spans="1:30"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row>
    <row r="938" spans="1:30"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row>
    <row r="939" spans="1:30"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row>
    <row r="940" spans="1:30"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row>
    <row r="941" spans="1:30"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row>
    <row r="942" spans="1:30"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row>
    <row r="943" spans="1:30"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row>
    <row r="944" spans="1:30"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row>
    <row r="945" spans="1:30"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row>
    <row r="946" spans="1:30"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row>
    <row r="947" spans="1:30"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row>
    <row r="948" spans="1:30"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row>
    <row r="949" spans="1:30"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row>
    <row r="950" spans="1:30"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row>
    <row r="951" spans="1:30"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row>
    <row r="952" spans="1:30"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row>
    <row r="953" spans="1:30"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row>
    <row r="954" spans="1:30"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row>
    <row r="955" spans="1:30"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row>
    <row r="956" spans="1:30"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row>
    <row r="957" spans="1:30"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row>
    <row r="958" spans="1:30"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row>
    <row r="959" spans="1:30"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row>
    <row r="960" spans="1:30"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row>
    <row r="961" spans="1:30"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row>
    <row r="962" spans="1:30"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row>
    <row r="963" spans="1:30"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row>
    <row r="964" spans="1:30"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row>
    <row r="965" spans="1:30"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row>
    <row r="966" spans="1:30"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row>
    <row r="967" spans="1:30"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row>
    <row r="968" spans="1:30"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row>
    <row r="969" spans="1:30"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row>
    <row r="970" spans="1:30"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row>
    <row r="971" spans="1:30"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row>
    <row r="972" spans="1:30"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row>
    <row r="973" spans="1:30"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row>
    <row r="974" spans="1:30"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row>
    <row r="975" spans="1:30"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row>
    <row r="976" spans="1:30"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row>
    <row r="977" spans="1:30"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row>
    <row r="978" spans="1:30"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row>
    <row r="979" spans="1:30"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row>
    <row r="980" spans="1:30"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row>
    <row r="981" spans="1:30"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row>
    <row r="982" spans="1:30"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row>
    <row r="983" spans="1:30"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row>
    <row r="984" spans="1:30"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row>
    <row r="985" spans="1:30"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row>
    <row r="986" spans="1:30"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row>
    <row r="987" spans="1:30"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row>
    <row r="988" spans="1:30"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row>
    <row r="989" spans="1:30"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row>
    <row r="990" spans="1:30"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row>
    <row r="991" spans="1:30"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row>
    <row r="992" spans="1:30"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row>
    <row r="993" spans="1:30"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row>
    <row r="994" spans="1:30"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row>
    <row r="995" spans="1:30"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row>
    <row r="996" spans="1:30"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row>
    <row r="997" spans="1:30"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row>
    <row r="998" spans="1:30"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row>
    <row r="999" spans="1:30"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row>
    <row r="1000" spans="1:30"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row>
    <row r="2" spans="1:33"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c r="AE2" s="318"/>
      <c r="AF2" s="318"/>
      <c r="AG2" s="318"/>
    </row>
    <row r="3" spans="1:33"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c r="AE3" s="318"/>
      <c r="AF3" s="318"/>
      <c r="AG3" s="318"/>
    </row>
    <row r="4" spans="1:33"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c r="AE4" s="318"/>
      <c r="AF4" s="318"/>
      <c r="AG4" s="318"/>
    </row>
    <row r="5" spans="1:33"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c r="AE5" s="318"/>
      <c r="AF5" s="318"/>
      <c r="AG5" s="318"/>
    </row>
    <row r="6" spans="1:33"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c r="AE6" s="318"/>
      <c r="AF6" s="318"/>
      <c r="AG6" s="318"/>
    </row>
    <row r="7" spans="1:33"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c r="AE7" s="318"/>
      <c r="AF7" s="318"/>
      <c r="AG7" s="318"/>
    </row>
    <row r="8" spans="1:33"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c r="AE8" s="318"/>
      <c r="AF8" s="863" t="s">
        <v>543</v>
      </c>
      <c r="AG8" s="439"/>
    </row>
    <row r="9" spans="1:33"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c r="AE9" s="318"/>
      <c r="AF9" s="318"/>
      <c r="AG9" s="318"/>
    </row>
    <row r="10" spans="1:33" ht="30" customHeight="1" x14ac:dyDescent="0.25">
      <c r="A10" s="318"/>
      <c r="B10" s="31"/>
      <c r="C10" s="440" t="s">
        <v>123</v>
      </c>
      <c r="D10" s="439"/>
      <c r="E10" s="441" t="s">
        <v>114</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c r="AE10" s="318"/>
      <c r="AF10" s="318"/>
      <c r="AG10" s="318"/>
    </row>
    <row r="11" spans="1:33"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c r="AE11" s="318"/>
      <c r="AF11" s="52" t="s">
        <v>544</v>
      </c>
      <c r="AG11" s="52" t="s">
        <v>545</v>
      </c>
    </row>
    <row r="12" spans="1:33" ht="29.25" customHeight="1" x14ac:dyDescent="0.25">
      <c r="A12" s="318"/>
      <c r="B12" s="31"/>
      <c r="C12" s="454" t="s">
        <v>125</v>
      </c>
      <c r="D12" s="455"/>
      <c r="E12" s="452" t="s">
        <v>546</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c r="AE12" s="318"/>
      <c r="AF12" s="37" t="s">
        <v>547</v>
      </c>
      <c r="AG12" s="37">
        <v>28</v>
      </c>
    </row>
    <row r="13" spans="1:33"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c r="AE13" s="318"/>
      <c r="AF13" s="37" t="s">
        <v>548</v>
      </c>
      <c r="AG13" s="37">
        <v>100</v>
      </c>
    </row>
    <row r="14" spans="1:33" ht="15" customHeight="1" x14ac:dyDescent="0.25">
      <c r="A14" s="318"/>
      <c r="B14" s="31"/>
      <c r="C14" s="440" t="s">
        <v>127</v>
      </c>
      <c r="D14" s="439"/>
      <c r="E14" s="329"/>
      <c r="F14" s="438"/>
      <c r="G14" s="439"/>
      <c r="H14" s="439"/>
      <c r="I14" s="439"/>
      <c r="J14" s="439"/>
      <c r="K14" s="439"/>
      <c r="L14" s="439"/>
      <c r="M14" s="439"/>
      <c r="N14" s="439"/>
      <c r="O14" s="439"/>
      <c r="P14" s="439"/>
      <c r="Q14" s="439"/>
      <c r="R14" s="439"/>
      <c r="S14" s="439"/>
      <c r="T14" s="439"/>
      <c r="U14" s="439"/>
      <c r="V14" s="439"/>
      <c r="W14" s="439"/>
      <c r="X14" s="439"/>
      <c r="Y14" s="439"/>
      <c r="Z14" s="439"/>
      <c r="AA14" s="439"/>
      <c r="AB14" s="451"/>
      <c r="AC14" s="318"/>
      <c r="AD14" s="318"/>
      <c r="AE14" s="318"/>
      <c r="AF14" s="37" t="s">
        <v>549</v>
      </c>
      <c r="AG14" s="37">
        <v>34</v>
      </c>
    </row>
    <row r="15" spans="1:33" ht="29.25" customHeight="1" x14ac:dyDescent="0.25">
      <c r="A15" s="318"/>
      <c r="B15" s="31"/>
      <c r="C15" s="441" t="s">
        <v>550</v>
      </c>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31"/>
      <c r="AB15" s="330"/>
      <c r="AC15" s="318"/>
      <c r="AD15" s="318"/>
      <c r="AE15" s="318"/>
      <c r="AF15" s="37" t="s">
        <v>551</v>
      </c>
      <c r="AG15" s="37">
        <v>100</v>
      </c>
    </row>
    <row r="16" spans="1:33" ht="15" customHeight="1" x14ac:dyDescent="0.25">
      <c r="A16" s="318"/>
      <c r="B16" s="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0"/>
      <c r="AC16" s="318"/>
      <c r="AD16" s="318"/>
      <c r="AE16" s="318"/>
      <c r="AF16" s="37" t="s">
        <v>552</v>
      </c>
      <c r="AG16" s="37">
        <v>38</v>
      </c>
    </row>
    <row r="17" spans="1:33" ht="15" customHeight="1" x14ac:dyDescent="0.25">
      <c r="A17" s="318"/>
      <c r="B17" s="31"/>
      <c r="C17" s="332" t="s">
        <v>128</v>
      </c>
      <c r="D17" s="332"/>
      <c r="E17" s="318"/>
      <c r="F17" s="318"/>
      <c r="G17" s="318"/>
      <c r="H17" s="318"/>
      <c r="I17" s="318"/>
      <c r="J17" s="331"/>
      <c r="K17" s="331"/>
      <c r="L17" s="331"/>
      <c r="M17" s="331"/>
      <c r="N17" s="331"/>
      <c r="O17" s="331"/>
      <c r="P17" s="331"/>
      <c r="Q17" s="331"/>
      <c r="R17" s="331" t="s">
        <v>129</v>
      </c>
      <c r="S17" s="331"/>
      <c r="T17" s="331"/>
      <c r="U17" s="331"/>
      <c r="V17" s="331"/>
      <c r="W17" s="331"/>
      <c r="X17" s="331"/>
      <c r="Y17" s="331"/>
      <c r="Z17" s="331"/>
      <c r="AA17" s="331"/>
      <c r="AB17" s="330"/>
      <c r="AC17" s="318"/>
      <c r="AD17" s="318"/>
      <c r="AE17" s="318"/>
      <c r="AF17" s="37" t="s">
        <v>553</v>
      </c>
      <c r="AG17" s="37">
        <v>100</v>
      </c>
    </row>
    <row r="18" spans="1:33" ht="15" customHeight="1" x14ac:dyDescent="0.25">
      <c r="A18" s="318"/>
      <c r="B18" s="31"/>
      <c r="C18" s="456"/>
      <c r="D18" s="457"/>
      <c r="E18" s="457"/>
      <c r="F18" s="457"/>
      <c r="G18" s="457"/>
      <c r="H18" s="457"/>
      <c r="I18" s="457"/>
      <c r="J18" s="457"/>
      <c r="K18" s="457"/>
      <c r="L18" s="457"/>
      <c r="M18" s="457"/>
      <c r="N18" s="457"/>
      <c r="O18" s="457"/>
      <c r="P18" s="458"/>
      <c r="Q18" s="318"/>
      <c r="R18" s="442"/>
      <c r="S18" s="443"/>
      <c r="T18" s="443"/>
      <c r="U18" s="443"/>
      <c r="V18" s="443"/>
      <c r="W18" s="443"/>
      <c r="X18" s="443"/>
      <c r="Y18" s="443"/>
      <c r="Z18" s="443"/>
      <c r="AA18" s="431"/>
      <c r="AB18" s="326"/>
      <c r="AC18" s="318"/>
      <c r="AD18" s="318"/>
      <c r="AE18" s="318"/>
      <c r="AF18" s="37" t="s">
        <v>554</v>
      </c>
      <c r="AG18" s="37">
        <v>25</v>
      </c>
    </row>
    <row r="19" spans="1:33" ht="15" customHeight="1" x14ac:dyDescent="0.25">
      <c r="A19" s="318"/>
      <c r="B19" s="31"/>
      <c r="C19" s="459"/>
      <c r="D19" s="413"/>
      <c r="E19" s="413"/>
      <c r="F19" s="413"/>
      <c r="G19" s="413"/>
      <c r="H19" s="413"/>
      <c r="I19" s="413"/>
      <c r="J19" s="413"/>
      <c r="K19" s="413"/>
      <c r="L19" s="413"/>
      <c r="M19" s="413"/>
      <c r="N19" s="413"/>
      <c r="O19" s="413"/>
      <c r="P19" s="451"/>
      <c r="Q19" s="318"/>
      <c r="R19" s="318"/>
      <c r="S19" s="318"/>
      <c r="T19" s="318"/>
      <c r="U19" s="318"/>
      <c r="V19" s="318"/>
      <c r="W19" s="318"/>
      <c r="X19" s="318"/>
      <c r="Y19" s="318"/>
      <c r="Z19" s="318"/>
      <c r="AA19" s="318"/>
      <c r="AB19" s="326"/>
      <c r="AC19" s="318"/>
      <c r="AD19" s="318"/>
      <c r="AE19" s="318"/>
      <c r="AF19" s="318"/>
      <c r="AG19" s="318"/>
    </row>
    <row r="20" spans="1:33" ht="15" customHeight="1" x14ac:dyDescent="0.25">
      <c r="A20" s="318"/>
      <c r="B20" s="31"/>
      <c r="C20" s="459"/>
      <c r="D20" s="413"/>
      <c r="E20" s="413"/>
      <c r="F20" s="413"/>
      <c r="G20" s="413"/>
      <c r="H20" s="413"/>
      <c r="I20" s="413"/>
      <c r="J20" s="413"/>
      <c r="K20" s="413"/>
      <c r="L20" s="413"/>
      <c r="M20" s="413"/>
      <c r="N20" s="413"/>
      <c r="O20" s="413"/>
      <c r="P20" s="451"/>
      <c r="Q20" s="328"/>
      <c r="R20" s="331" t="s">
        <v>130</v>
      </c>
      <c r="S20" s="331"/>
      <c r="T20" s="331"/>
      <c r="U20" s="331"/>
      <c r="V20" s="331"/>
      <c r="W20" s="328"/>
      <c r="X20" s="328"/>
      <c r="Y20" s="328"/>
      <c r="Z20" s="318"/>
      <c r="AA20" s="328"/>
      <c r="AB20" s="326"/>
      <c r="AC20" s="318"/>
      <c r="AD20" s="318"/>
      <c r="AE20" s="318"/>
      <c r="AF20" s="318"/>
      <c r="AG20" s="318"/>
    </row>
    <row r="21" spans="1:33" ht="15" customHeight="1" x14ac:dyDescent="0.25">
      <c r="A21" s="318"/>
      <c r="B21" s="31"/>
      <c r="C21" s="459"/>
      <c r="D21" s="413"/>
      <c r="E21" s="413"/>
      <c r="F21" s="413"/>
      <c r="G21" s="413"/>
      <c r="H21" s="413"/>
      <c r="I21" s="413"/>
      <c r="J21" s="413"/>
      <c r="K21" s="413"/>
      <c r="L21" s="413"/>
      <c r="M21" s="413"/>
      <c r="N21" s="413"/>
      <c r="O21" s="413"/>
      <c r="P21" s="451"/>
      <c r="Q21" s="318"/>
      <c r="R21" s="37"/>
      <c r="S21" s="318" t="s">
        <v>15</v>
      </c>
      <c r="T21" s="318"/>
      <c r="U21" s="37"/>
      <c r="V21" s="318" t="s">
        <v>27</v>
      </c>
      <c r="W21" s="318"/>
      <c r="X21" s="37"/>
      <c r="Y21" s="333" t="s">
        <v>46</v>
      </c>
      <c r="Z21" s="318"/>
      <c r="AA21" s="318"/>
      <c r="AB21" s="326"/>
      <c r="AC21" s="318"/>
      <c r="AD21" s="318"/>
      <c r="AE21" s="318"/>
      <c r="AF21" s="318"/>
      <c r="AG21" s="318"/>
    </row>
    <row r="22" spans="1:33" ht="15" customHeight="1" x14ac:dyDescent="0.25">
      <c r="A22" s="318"/>
      <c r="B22" s="31"/>
      <c r="C22" s="459"/>
      <c r="D22" s="413"/>
      <c r="E22" s="413"/>
      <c r="F22" s="413"/>
      <c r="G22" s="413"/>
      <c r="H22" s="413"/>
      <c r="I22" s="413"/>
      <c r="J22" s="413"/>
      <c r="K22" s="413"/>
      <c r="L22" s="413"/>
      <c r="M22" s="413"/>
      <c r="N22" s="413"/>
      <c r="O22" s="413"/>
      <c r="P22" s="451"/>
      <c r="Q22" s="318"/>
      <c r="R22" s="318"/>
      <c r="S22" s="318"/>
      <c r="T22" s="318"/>
      <c r="U22" s="318"/>
      <c r="V22" s="318"/>
      <c r="W22" s="318"/>
      <c r="X22" s="318"/>
      <c r="Y22" s="318"/>
      <c r="Z22" s="318"/>
      <c r="AA22" s="318"/>
      <c r="AB22" s="326"/>
      <c r="AC22" s="318"/>
      <c r="AD22" s="318"/>
      <c r="AE22" s="318"/>
      <c r="AF22" s="318"/>
      <c r="AG22" s="318"/>
    </row>
    <row r="23" spans="1:33" ht="15" customHeight="1" x14ac:dyDescent="0.25">
      <c r="A23" s="318"/>
      <c r="B23" s="31"/>
      <c r="C23" s="460"/>
      <c r="D23" s="461"/>
      <c r="E23" s="461"/>
      <c r="F23" s="461"/>
      <c r="G23" s="461"/>
      <c r="H23" s="461"/>
      <c r="I23" s="461"/>
      <c r="J23" s="461"/>
      <c r="K23" s="461"/>
      <c r="L23" s="461"/>
      <c r="M23" s="461"/>
      <c r="N23" s="461"/>
      <c r="O23" s="461"/>
      <c r="P23" s="462"/>
      <c r="Q23" s="318"/>
      <c r="R23" s="331" t="s">
        <v>131</v>
      </c>
      <c r="S23" s="318"/>
      <c r="T23" s="318"/>
      <c r="U23" s="318"/>
      <c r="V23" s="318"/>
      <c r="W23" s="449" t="s">
        <v>33</v>
      </c>
      <c r="X23" s="443"/>
      <c r="Y23" s="443"/>
      <c r="Z23" s="443"/>
      <c r="AA23" s="431"/>
      <c r="AB23" s="326"/>
      <c r="AC23" s="318"/>
      <c r="AD23" s="318"/>
      <c r="AE23" s="318"/>
      <c r="AF23" s="318"/>
      <c r="AG23" s="318"/>
    </row>
    <row r="24" spans="1:33" ht="15" customHeight="1" x14ac:dyDescent="0.25">
      <c r="A24" s="318"/>
      <c r="B24" s="31"/>
      <c r="C24" s="328"/>
      <c r="D24" s="328"/>
      <c r="E24" s="328"/>
      <c r="F24" s="328"/>
      <c r="G24" s="328"/>
      <c r="H24" s="318"/>
      <c r="I24" s="318"/>
      <c r="J24" s="318"/>
      <c r="K24" s="318"/>
      <c r="L24" s="318"/>
      <c r="M24" s="318"/>
      <c r="N24" s="318"/>
      <c r="O24" s="318"/>
      <c r="P24" s="318"/>
      <c r="Q24" s="318"/>
      <c r="R24" s="331"/>
      <c r="S24" s="318"/>
      <c r="T24" s="318"/>
      <c r="U24" s="318"/>
      <c r="V24" s="318"/>
      <c r="W24" s="318"/>
      <c r="X24" s="318"/>
      <c r="Y24" s="318"/>
      <c r="Z24" s="318"/>
      <c r="AA24" s="318"/>
      <c r="AB24" s="326"/>
      <c r="AC24" s="318"/>
      <c r="AD24" s="318"/>
      <c r="AE24" s="318"/>
      <c r="AF24" s="318"/>
      <c r="AG24" s="318"/>
    </row>
    <row r="25" spans="1:33" ht="15" customHeight="1" x14ac:dyDescent="0.25">
      <c r="A25" s="318"/>
      <c r="B25" s="31"/>
      <c r="C25" s="331" t="s">
        <v>132</v>
      </c>
      <c r="D25" s="328"/>
      <c r="E25" s="328"/>
      <c r="F25" s="328"/>
      <c r="G25" s="328"/>
      <c r="H25" s="328"/>
      <c r="I25" s="318"/>
      <c r="J25" s="318"/>
      <c r="K25" s="318"/>
      <c r="L25" s="318"/>
      <c r="M25" s="318"/>
      <c r="N25" s="318"/>
      <c r="O25" s="318"/>
      <c r="P25" s="318"/>
      <c r="Q25" s="318"/>
      <c r="R25" s="318"/>
      <c r="S25" s="318"/>
      <c r="T25" s="318"/>
      <c r="U25" s="318"/>
      <c r="V25" s="318"/>
      <c r="W25" s="318"/>
      <c r="X25" s="318"/>
      <c r="Y25" s="318"/>
      <c r="Z25" s="318"/>
      <c r="AA25" s="318"/>
      <c r="AB25" s="326"/>
      <c r="AC25" s="318"/>
      <c r="AD25" s="318"/>
      <c r="AE25" s="318"/>
      <c r="AF25" s="318"/>
      <c r="AG25" s="318"/>
    </row>
    <row r="26" spans="1:33" ht="39.75" customHeight="1" x14ac:dyDescent="0.25">
      <c r="A26" s="318"/>
      <c r="B26" s="31"/>
      <c r="C26" s="862" t="s">
        <v>538</v>
      </c>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31"/>
      <c r="AB26" s="326"/>
      <c r="AC26" s="318"/>
      <c r="AD26" s="318"/>
      <c r="AE26" s="318"/>
      <c r="AF26" s="353">
        <f>+(((((AG12/100)*AG13)+((AG14/100)*AG15)+((AG16/100)*AG17))*AG18)/100)</f>
        <v>25</v>
      </c>
      <c r="AG26" s="318"/>
    </row>
    <row r="27" spans="1:33" ht="15" customHeight="1" x14ac:dyDescent="0.25">
      <c r="A27" s="318"/>
      <c r="B27" s="31"/>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34"/>
      <c r="AC27" s="318"/>
      <c r="AD27" s="318"/>
      <c r="AE27" s="318"/>
      <c r="AF27" s="318"/>
      <c r="AG27" s="318"/>
    </row>
    <row r="28" spans="1:33" ht="15" customHeight="1" x14ac:dyDescent="0.25">
      <c r="A28" s="318"/>
      <c r="B28" s="31"/>
      <c r="C28" s="322" t="s">
        <v>134</v>
      </c>
      <c r="D28" s="328"/>
      <c r="E28" s="328"/>
      <c r="F28" s="328"/>
      <c r="G28" s="328"/>
      <c r="H28" s="328"/>
      <c r="I28" s="328"/>
      <c r="J28" s="328"/>
      <c r="K28" s="328"/>
      <c r="L28" s="328"/>
      <c r="M28" s="322" t="s">
        <v>134</v>
      </c>
      <c r="N28" s="328"/>
      <c r="O28" s="328"/>
      <c r="P28" s="328"/>
      <c r="Q28" s="328"/>
      <c r="R28" s="328"/>
      <c r="S28" s="328"/>
      <c r="T28" s="328"/>
      <c r="U28" s="328"/>
      <c r="V28" s="328"/>
      <c r="W28" s="328"/>
      <c r="X28" s="328"/>
      <c r="Y28" s="328"/>
      <c r="Z28" s="328"/>
      <c r="AA28" s="328"/>
      <c r="AB28" s="334"/>
      <c r="AC28" s="318"/>
      <c r="AD28" s="318"/>
      <c r="AE28" s="318"/>
      <c r="AF28" s="318"/>
      <c r="AG28" s="318"/>
    </row>
    <row r="29" spans="1:33" ht="29.25" customHeight="1" x14ac:dyDescent="0.25">
      <c r="A29" s="318"/>
      <c r="B29" s="31"/>
      <c r="C29" s="449" t="s">
        <v>539</v>
      </c>
      <c r="D29" s="443"/>
      <c r="E29" s="443"/>
      <c r="F29" s="443"/>
      <c r="G29" s="443"/>
      <c r="H29" s="443"/>
      <c r="I29" s="443"/>
      <c r="J29" s="443"/>
      <c r="K29" s="431"/>
      <c r="L29" s="328"/>
      <c r="M29" s="449"/>
      <c r="N29" s="443"/>
      <c r="O29" s="443"/>
      <c r="P29" s="443"/>
      <c r="Q29" s="443"/>
      <c r="R29" s="443"/>
      <c r="S29" s="443"/>
      <c r="T29" s="443"/>
      <c r="U29" s="443"/>
      <c r="V29" s="443"/>
      <c r="W29" s="443"/>
      <c r="X29" s="443"/>
      <c r="Y29" s="443"/>
      <c r="Z29" s="443"/>
      <c r="AA29" s="431"/>
      <c r="AB29" s="334"/>
      <c r="AC29" s="318"/>
      <c r="AD29" s="318"/>
      <c r="AE29" s="318"/>
      <c r="AF29" s="318"/>
      <c r="AG29" s="318"/>
    </row>
    <row r="30" spans="1:33" ht="15" customHeight="1" x14ac:dyDescent="0.25">
      <c r="A30" s="318"/>
      <c r="B30" s="31"/>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26"/>
      <c r="AC30" s="318"/>
      <c r="AD30" s="318"/>
      <c r="AE30" s="318"/>
      <c r="AF30" s="318"/>
      <c r="AG30" s="318"/>
    </row>
    <row r="31" spans="1:33" ht="15" customHeight="1" x14ac:dyDescent="0.25">
      <c r="A31" s="318"/>
      <c r="B31" s="31"/>
      <c r="C31" s="335" t="s">
        <v>137</v>
      </c>
      <c r="D31" s="335"/>
      <c r="E31" s="335"/>
      <c r="F31" s="335"/>
      <c r="G31" s="336"/>
      <c r="H31" s="337"/>
      <c r="I31" s="337"/>
      <c r="J31" s="337"/>
      <c r="K31" s="337"/>
      <c r="L31" s="337"/>
      <c r="M31" s="337"/>
      <c r="N31" s="337"/>
      <c r="O31" s="337"/>
      <c r="P31" s="337"/>
      <c r="Q31" s="337"/>
      <c r="R31" s="337"/>
      <c r="S31" s="337"/>
      <c r="T31" s="337"/>
      <c r="U31" s="337"/>
      <c r="V31" s="337"/>
      <c r="W31" s="337"/>
      <c r="X31" s="337"/>
      <c r="Y31" s="337"/>
      <c r="Z31" s="337"/>
      <c r="AA31" s="337"/>
      <c r="AB31" s="326"/>
      <c r="AC31" s="318"/>
      <c r="AD31" s="318"/>
      <c r="AE31" s="318"/>
      <c r="AF31" s="318"/>
      <c r="AG31" s="318"/>
    </row>
    <row r="32" spans="1:33" ht="90" customHeight="1" x14ac:dyDescent="0.25">
      <c r="A32" s="318"/>
      <c r="B32" s="31"/>
      <c r="C32" s="448" t="s">
        <v>540</v>
      </c>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31"/>
      <c r="AB32" s="326"/>
      <c r="AC32" s="318"/>
      <c r="AD32" s="318"/>
      <c r="AE32" s="318"/>
      <c r="AF32" s="318"/>
      <c r="AG32" s="318"/>
    </row>
    <row r="33" spans="1:33" ht="15" customHeight="1" x14ac:dyDescent="0.25">
      <c r="A33" s="318"/>
      <c r="B33" s="31"/>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26"/>
      <c r="AC33" s="318"/>
      <c r="AD33" s="318"/>
      <c r="AE33" s="318"/>
      <c r="AF33" s="318"/>
      <c r="AG33" s="318"/>
    </row>
    <row r="34" spans="1:33" ht="15.75" customHeight="1" x14ac:dyDescent="0.25">
      <c r="A34" s="318"/>
      <c r="B34" s="31"/>
      <c r="C34" s="447" t="s">
        <v>139</v>
      </c>
      <c r="D34" s="439"/>
      <c r="E34" s="331"/>
      <c r="F34" s="441" t="s">
        <v>34</v>
      </c>
      <c r="G34" s="431"/>
      <c r="H34" s="331"/>
      <c r="I34" s="318"/>
      <c r="J34" s="338" t="s">
        <v>140</v>
      </c>
      <c r="K34" s="441">
        <v>25</v>
      </c>
      <c r="L34" s="443"/>
      <c r="M34" s="443"/>
      <c r="N34" s="431"/>
      <c r="O34" s="331"/>
      <c r="P34" s="331"/>
      <c r="Q34" s="322" t="s">
        <v>141</v>
      </c>
      <c r="R34" s="318"/>
      <c r="S34" s="331"/>
      <c r="T34" s="331"/>
      <c r="U34" s="331"/>
      <c r="V34" s="331"/>
      <c r="W34" s="441" t="s">
        <v>20</v>
      </c>
      <c r="X34" s="443"/>
      <c r="Y34" s="443"/>
      <c r="Z34" s="443"/>
      <c r="AA34" s="431"/>
      <c r="AB34" s="330"/>
      <c r="AC34" s="318"/>
      <c r="AD34" s="318"/>
      <c r="AE34" s="318"/>
      <c r="AF34" s="318"/>
      <c r="AG34" s="318"/>
    </row>
    <row r="35" spans="1:33" ht="15.75" customHeight="1" x14ac:dyDescent="0.25">
      <c r="A35" s="318"/>
      <c r="B35" s="31"/>
      <c r="C35" s="318"/>
      <c r="D35" s="318"/>
      <c r="E35" s="318"/>
      <c r="F35" s="333"/>
      <c r="G35" s="333"/>
      <c r="H35" s="333"/>
      <c r="I35" s="333"/>
      <c r="J35" s="333"/>
      <c r="K35" s="333"/>
      <c r="L35" s="333"/>
      <c r="M35" s="318"/>
      <c r="N35" s="318"/>
      <c r="O35" s="318"/>
      <c r="P35" s="318"/>
      <c r="Q35" s="318"/>
      <c r="R35" s="318"/>
      <c r="S35" s="318"/>
      <c r="T35" s="318"/>
      <c r="U35" s="318"/>
      <c r="V35" s="318"/>
      <c r="W35" s="318"/>
      <c r="X35" s="318"/>
      <c r="Y35" s="318"/>
      <c r="Z35" s="318"/>
      <c r="AA35" s="318"/>
      <c r="AB35" s="326"/>
      <c r="AC35" s="318"/>
      <c r="AD35" s="318"/>
      <c r="AE35" s="318"/>
      <c r="AF35" s="318"/>
      <c r="AG35" s="318"/>
    </row>
    <row r="36" spans="1:33" ht="32.25" customHeight="1" x14ac:dyDescent="0.25">
      <c r="A36" s="318"/>
      <c r="B36" s="31"/>
      <c r="C36" s="318"/>
      <c r="D36" s="338" t="s">
        <v>142</v>
      </c>
      <c r="E36" s="331"/>
      <c r="F36" s="448" t="s">
        <v>555</v>
      </c>
      <c r="G36" s="443"/>
      <c r="H36" s="443"/>
      <c r="I36" s="443"/>
      <c r="J36" s="443"/>
      <c r="K36" s="443"/>
      <c r="L36" s="443"/>
      <c r="M36" s="431"/>
      <c r="N36" s="318"/>
      <c r="O36" s="338" t="s">
        <v>144</v>
      </c>
      <c r="P36" s="449">
        <v>0</v>
      </c>
      <c r="Q36" s="443"/>
      <c r="R36" s="443"/>
      <c r="S36" s="443"/>
      <c r="T36" s="443"/>
      <c r="U36" s="443"/>
      <c r="V36" s="443"/>
      <c r="W36" s="443"/>
      <c r="X36" s="443"/>
      <c r="Y36" s="443"/>
      <c r="Z36" s="443"/>
      <c r="AA36" s="431"/>
      <c r="AB36" s="326"/>
      <c r="AC36" s="318"/>
      <c r="AD36" s="318"/>
      <c r="AE36" s="318"/>
      <c r="AF36" s="318"/>
      <c r="AG36" s="318"/>
    </row>
    <row r="37" spans="1:33" ht="15.75" customHeight="1" x14ac:dyDescent="0.25">
      <c r="A37" s="318"/>
      <c r="B37" s="31"/>
      <c r="C37" s="331"/>
      <c r="D37" s="331"/>
      <c r="E37" s="331"/>
      <c r="F37" s="333"/>
      <c r="G37" s="333"/>
      <c r="H37" s="333"/>
      <c r="I37" s="333"/>
      <c r="J37" s="333"/>
      <c r="K37" s="333"/>
      <c r="L37" s="333"/>
      <c r="M37" s="331"/>
      <c r="N37" s="331"/>
      <c r="O37" s="331"/>
      <c r="P37" s="331"/>
      <c r="Q37" s="331"/>
      <c r="R37" s="331"/>
      <c r="S37" s="331"/>
      <c r="T37" s="331"/>
      <c r="U37" s="331"/>
      <c r="V37" s="331"/>
      <c r="W37" s="331"/>
      <c r="X37" s="331"/>
      <c r="Y37" s="331"/>
      <c r="Z37" s="331"/>
      <c r="AA37" s="331"/>
      <c r="AB37" s="330"/>
      <c r="AC37" s="318"/>
      <c r="AD37" s="318"/>
      <c r="AE37" s="318"/>
      <c r="AF37" s="318"/>
      <c r="AG37" s="318"/>
    </row>
    <row r="38" spans="1:33" ht="15.75" customHeight="1" x14ac:dyDescent="0.25">
      <c r="A38" s="318"/>
      <c r="B38" s="31"/>
      <c r="C38" s="318"/>
      <c r="D38" s="338" t="s">
        <v>145</v>
      </c>
      <c r="E38" s="318"/>
      <c r="F38" s="442" t="s">
        <v>146</v>
      </c>
      <c r="G38" s="431"/>
      <c r="H38" s="318"/>
      <c r="I38" s="318"/>
      <c r="J38" s="331" t="s">
        <v>147</v>
      </c>
      <c r="K38" s="318"/>
      <c r="L38" s="442" t="s">
        <v>148</v>
      </c>
      <c r="M38" s="443"/>
      <c r="N38" s="431"/>
      <c r="O38" s="331"/>
      <c r="P38" s="331"/>
      <c r="Q38" s="318"/>
      <c r="R38" s="331" t="s">
        <v>149</v>
      </c>
      <c r="S38" s="331"/>
      <c r="T38" s="331"/>
      <c r="U38" s="331"/>
      <c r="V38" s="331"/>
      <c r="W38" s="450"/>
      <c r="X38" s="443"/>
      <c r="Y38" s="443"/>
      <c r="Z38" s="443"/>
      <c r="AA38" s="431"/>
      <c r="AB38" s="330"/>
      <c r="AC38" s="318"/>
      <c r="AD38" s="318"/>
      <c r="AE38" s="318"/>
      <c r="AF38" s="318"/>
      <c r="AG38" s="318"/>
    </row>
    <row r="39" spans="1:33" ht="15.75" customHeight="1" x14ac:dyDescent="0.25">
      <c r="A39" s="318"/>
      <c r="B39" s="31"/>
      <c r="C39" s="318"/>
      <c r="D39" s="318"/>
      <c r="E39" s="318"/>
      <c r="F39" s="29"/>
      <c r="G39" s="318"/>
      <c r="H39" s="318"/>
      <c r="I39" s="322"/>
      <c r="J39" s="322"/>
      <c r="K39" s="322"/>
      <c r="L39" s="322"/>
      <c r="M39" s="322"/>
      <c r="N39" s="322"/>
      <c r="O39" s="322"/>
      <c r="P39" s="322"/>
      <c r="Q39" s="322"/>
      <c r="R39" s="322"/>
      <c r="S39" s="322"/>
      <c r="T39" s="322"/>
      <c r="U39" s="322"/>
      <c r="V39" s="322"/>
      <c r="W39" s="322"/>
      <c r="X39" s="322"/>
      <c r="Y39" s="322"/>
      <c r="Z39" s="322"/>
      <c r="AA39" s="322"/>
      <c r="AB39" s="323"/>
      <c r="AC39" s="318"/>
      <c r="AD39" s="318"/>
      <c r="AE39" s="318"/>
      <c r="AF39" s="318"/>
      <c r="AG39" s="318"/>
    </row>
    <row r="40" spans="1:33" ht="15.75" customHeight="1" x14ac:dyDescent="0.25">
      <c r="A40" s="318"/>
      <c r="B40" s="31"/>
      <c r="C40" s="339" t="s">
        <v>150</v>
      </c>
      <c r="D40" s="444">
        <v>2024</v>
      </c>
      <c r="E40" s="445"/>
      <c r="F40" s="446"/>
      <c r="G40" s="35"/>
      <c r="H40" s="322"/>
      <c r="I40" s="322"/>
      <c r="J40" s="322"/>
      <c r="K40" s="322"/>
      <c r="L40" s="322"/>
      <c r="M40" s="322"/>
      <c r="N40" s="322"/>
      <c r="O40" s="322"/>
      <c r="P40" s="322"/>
      <c r="Q40" s="438"/>
      <c r="R40" s="439"/>
      <c r="S40" s="439"/>
      <c r="T40" s="439"/>
      <c r="U40" s="439"/>
      <c r="V40" s="322"/>
      <c r="W40" s="322"/>
      <c r="X40" s="440"/>
      <c r="Y40" s="439"/>
      <c r="Z40" s="439"/>
      <c r="AA40" s="439"/>
      <c r="AB40" s="330"/>
      <c r="AC40" s="318"/>
      <c r="AD40" s="318"/>
      <c r="AE40" s="318"/>
      <c r="AF40" s="318"/>
      <c r="AG40" s="318"/>
    </row>
    <row r="41" spans="1:33" ht="5.25" customHeight="1" x14ac:dyDescent="0.25">
      <c r="A41" s="318"/>
      <c r="B41" s="31"/>
      <c r="C41" s="331"/>
      <c r="D41" s="38"/>
      <c r="E41" s="38"/>
      <c r="F41" s="38"/>
      <c r="G41" s="318"/>
      <c r="H41" s="322"/>
      <c r="I41" s="322"/>
      <c r="J41" s="322"/>
      <c r="K41" s="322"/>
      <c r="L41" s="322"/>
      <c r="M41" s="322"/>
      <c r="N41" s="322"/>
      <c r="O41" s="322"/>
      <c r="P41" s="322"/>
      <c r="Q41" s="328"/>
      <c r="R41" s="328"/>
      <c r="S41" s="328"/>
      <c r="T41" s="328"/>
      <c r="U41" s="328"/>
      <c r="V41" s="322"/>
      <c r="W41" s="322"/>
      <c r="X41" s="324"/>
      <c r="Y41" s="324"/>
      <c r="Z41" s="324"/>
      <c r="AA41" s="324"/>
      <c r="AB41" s="330"/>
      <c r="AC41" s="318"/>
      <c r="AD41" s="318"/>
      <c r="AE41" s="318"/>
      <c r="AF41" s="318"/>
      <c r="AG41" s="318"/>
    </row>
    <row r="42" spans="1:33" ht="15.75" customHeight="1" x14ac:dyDescent="0.25">
      <c r="A42" s="318"/>
      <c r="B42" s="31"/>
      <c r="C42" s="331" t="s">
        <v>140</v>
      </c>
      <c r="D42" s="449">
        <v>25</v>
      </c>
      <c r="E42" s="443"/>
      <c r="F42" s="431"/>
      <c r="G42" s="318"/>
      <c r="H42" s="322"/>
      <c r="I42" s="322"/>
      <c r="J42" s="322"/>
      <c r="K42" s="322"/>
      <c r="L42" s="322"/>
      <c r="M42" s="322"/>
      <c r="N42" s="322"/>
      <c r="O42" s="322"/>
      <c r="P42" s="322"/>
      <c r="Q42" s="438"/>
      <c r="R42" s="439"/>
      <c r="S42" s="439"/>
      <c r="T42" s="439"/>
      <c r="U42" s="439"/>
      <c r="V42" s="322"/>
      <c r="W42" s="322"/>
      <c r="X42" s="440"/>
      <c r="Y42" s="439"/>
      <c r="Z42" s="439"/>
      <c r="AA42" s="439"/>
      <c r="AB42" s="323"/>
      <c r="AC42" s="318"/>
      <c r="AD42" s="318"/>
      <c r="AE42" s="318"/>
      <c r="AF42" s="318"/>
      <c r="AG42" s="318"/>
    </row>
    <row r="43" spans="1:33" ht="15.75" customHeight="1" x14ac:dyDescent="0.25">
      <c r="A43" s="318"/>
      <c r="B43" s="31"/>
      <c r="C43" s="318"/>
      <c r="D43" s="318"/>
      <c r="E43" s="318"/>
      <c r="F43" s="318"/>
      <c r="G43" s="318"/>
      <c r="H43" s="318"/>
      <c r="I43" s="322"/>
      <c r="J43" s="322"/>
      <c r="K43" s="331"/>
      <c r="L43" s="331"/>
      <c r="M43" s="331"/>
      <c r="N43" s="331"/>
      <c r="O43" s="331"/>
      <c r="P43" s="331"/>
      <c r="Q43" s="331"/>
      <c r="R43" s="331"/>
      <c r="S43" s="331"/>
      <c r="T43" s="331"/>
      <c r="U43" s="331"/>
      <c r="V43" s="331"/>
      <c r="W43" s="331"/>
      <c r="X43" s="331"/>
      <c r="Y43" s="331"/>
      <c r="Z43" s="331"/>
      <c r="AA43" s="331"/>
      <c r="AB43" s="323"/>
      <c r="AC43" s="318"/>
      <c r="AD43" s="318"/>
      <c r="AE43" s="318"/>
      <c r="AF43" s="318"/>
      <c r="AG43" s="318"/>
    </row>
    <row r="44" spans="1:33" ht="15.75" customHeight="1" x14ac:dyDescent="0.25">
      <c r="A44" s="318"/>
      <c r="B44" s="31"/>
      <c r="C44" s="331"/>
      <c r="D44" s="441" t="s">
        <v>151</v>
      </c>
      <c r="E44" s="443"/>
      <c r="F44" s="443"/>
      <c r="G44" s="443"/>
      <c r="H44" s="443"/>
      <c r="I44" s="443"/>
      <c r="J44" s="443"/>
      <c r="K44" s="443"/>
      <c r="L44" s="443"/>
      <c r="M44" s="443"/>
      <c r="N44" s="443"/>
      <c r="O44" s="443"/>
      <c r="P44" s="443"/>
      <c r="Q44" s="443"/>
      <c r="R44" s="443"/>
      <c r="S44" s="443"/>
      <c r="T44" s="443"/>
      <c r="U44" s="443"/>
      <c r="V44" s="443"/>
      <c r="W44" s="443"/>
      <c r="X44" s="443"/>
      <c r="Y44" s="431"/>
      <c r="Z44" s="332"/>
      <c r="AA44" s="332"/>
      <c r="AB44" s="340"/>
      <c r="AC44" s="318"/>
      <c r="AD44" s="318"/>
      <c r="AE44" s="318"/>
      <c r="AF44" s="318"/>
      <c r="AG44" s="318"/>
    </row>
    <row r="45" spans="1:33" ht="15.75" customHeight="1" x14ac:dyDescent="0.25">
      <c r="A45" s="318"/>
      <c r="B45" s="31"/>
      <c r="C45" s="318"/>
      <c r="D45" s="480" t="s">
        <v>152</v>
      </c>
      <c r="E45" s="443"/>
      <c r="F45" s="443"/>
      <c r="G45" s="443"/>
      <c r="H45" s="431"/>
      <c r="I45" s="476" t="s">
        <v>153</v>
      </c>
      <c r="J45" s="443"/>
      <c r="K45" s="443"/>
      <c r="L45" s="443"/>
      <c r="M45" s="443"/>
      <c r="N45" s="443"/>
      <c r="O45" s="443"/>
      <c r="P45" s="431"/>
      <c r="Q45" s="477" t="s">
        <v>154</v>
      </c>
      <c r="R45" s="443"/>
      <c r="S45" s="443"/>
      <c r="T45" s="443"/>
      <c r="U45" s="443"/>
      <c r="V45" s="443"/>
      <c r="W45" s="443"/>
      <c r="X45" s="443"/>
      <c r="Y45" s="431"/>
      <c r="Z45" s="332"/>
      <c r="AA45" s="332"/>
      <c r="AB45" s="340"/>
      <c r="AC45" s="318"/>
      <c r="AD45" s="318"/>
      <c r="AE45" s="318"/>
      <c r="AF45" s="318"/>
      <c r="AG45" s="318"/>
    </row>
    <row r="46" spans="1:33" ht="15.75" customHeight="1" x14ac:dyDescent="0.25">
      <c r="A46" s="341"/>
      <c r="B46" s="39"/>
      <c r="C46" s="40"/>
      <c r="D46" s="481" t="s">
        <v>155</v>
      </c>
      <c r="E46" s="443"/>
      <c r="F46" s="443"/>
      <c r="G46" s="443"/>
      <c r="H46" s="431"/>
      <c r="I46" s="478" t="s">
        <v>156</v>
      </c>
      <c r="J46" s="443"/>
      <c r="K46" s="443"/>
      <c r="L46" s="443"/>
      <c r="M46" s="443"/>
      <c r="N46" s="443"/>
      <c r="O46" s="443"/>
      <c r="P46" s="431"/>
      <c r="Q46" s="479" t="s">
        <v>157</v>
      </c>
      <c r="R46" s="443"/>
      <c r="S46" s="443"/>
      <c r="T46" s="443"/>
      <c r="U46" s="443"/>
      <c r="V46" s="443"/>
      <c r="W46" s="443"/>
      <c r="X46" s="443"/>
      <c r="Y46" s="431"/>
      <c r="Z46" s="341"/>
      <c r="AA46" s="341"/>
      <c r="AB46" s="342"/>
      <c r="AC46" s="341"/>
      <c r="AD46" s="341"/>
      <c r="AE46" s="341"/>
      <c r="AF46" s="341"/>
      <c r="AG46" s="341"/>
    </row>
    <row r="47" spans="1:33" ht="15.75" customHeight="1" x14ac:dyDescent="0.25">
      <c r="A47" s="318"/>
      <c r="B47" s="31"/>
      <c r="C47" s="343"/>
      <c r="D47" s="343"/>
      <c r="E47" s="343"/>
      <c r="F47" s="343"/>
      <c r="G47" s="344"/>
      <c r="H47" s="344"/>
      <c r="I47" s="344"/>
      <c r="J47" s="344"/>
      <c r="K47" s="344"/>
      <c r="L47" s="344"/>
      <c r="M47" s="344"/>
      <c r="N47" s="344"/>
      <c r="O47" s="344"/>
      <c r="P47" s="344"/>
      <c r="Q47" s="344"/>
      <c r="R47" s="344"/>
      <c r="S47" s="344"/>
      <c r="T47" s="344"/>
      <c r="U47" s="344"/>
      <c r="V47" s="344"/>
      <c r="W47" s="344"/>
      <c r="X47" s="344"/>
      <c r="Y47" s="344"/>
      <c r="Z47" s="343"/>
      <c r="AA47" s="343"/>
      <c r="AB47" s="327"/>
      <c r="AC47" s="318"/>
      <c r="AD47" s="318"/>
      <c r="AE47" s="318"/>
      <c r="AF47" s="318"/>
      <c r="AG47" s="318"/>
    </row>
    <row r="48" spans="1:33" ht="15.75" customHeight="1" x14ac:dyDescent="0.25">
      <c r="A48" s="345"/>
      <c r="B48" s="41"/>
      <c r="C48" s="469" t="s">
        <v>158</v>
      </c>
      <c r="D48" s="443"/>
      <c r="E48" s="443"/>
      <c r="F48" s="431"/>
      <c r="G48" s="474" t="s">
        <v>159</v>
      </c>
      <c r="H48" s="475" t="s">
        <v>160</v>
      </c>
      <c r="I48" s="457"/>
      <c r="J48" s="457"/>
      <c r="K48" s="457"/>
      <c r="L48" s="457"/>
      <c r="M48" s="457"/>
      <c r="N48" s="457"/>
      <c r="O48" s="457"/>
      <c r="P48" s="457"/>
      <c r="Q48" s="457"/>
      <c r="R48" s="457"/>
      <c r="S48" s="457"/>
      <c r="T48" s="457"/>
      <c r="U48" s="457"/>
      <c r="V48" s="457"/>
      <c r="W48" s="457"/>
      <c r="X48" s="457"/>
      <c r="Y48" s="457"/>
      <c r="Z48" s="457"/>
      <c r="AA48" s="458"/>
      <c r="AB48" s="340"/>
      <c r="AC48" s="345"/>
      <c r="AD48" s="345"/>
      <c r="AE48" s="345"/>
      <c r="AF48" s="345"/>
      <c r="AG48" s="345"/>
    </row>
    <row r="49" spans="1:33" ht="15.75" customHeight="1" x14ac:dyDescent="0.25">
      <c r="A49" s="345"/>
      <c r="B49" s="41"/>
      <c r="C49" s="42" t="s">
        <v>161</v>
      </c>
      <c r="D49" s="43">
        <v>1.2</v>
      </c>
      <c r="E49" s="469" t="s">
        <v>162</v>
      </c>
      <c r="F49" s="431"/>
      <c r="G49" s="415"/>
      <c r="H49" s="460"/>
      <c r="I49" s="461"/>
      <c r="J49" s="461"/>
      <c r="K49" s="461"/>
      <c r="L49" s="461"/>
      <c r="M49" s="461"/>
      <c r="N49" s="461"/>
      <c r="O49" s="461"/>
      <c r="P49" s="461"/>
      <c r="Q49" s="461"/>
      <c r="R49" s="461"/>
      <c r="S49" s="461"/>
      <c r="T49" s="461"/>
      <c r="U49" s="461"/>
      <c r="V49" s="461"/>
      <c r="W49" s="461"/>
      <c r="X49" s="461"/>
      <c r="Y49" s="461"/>
      <c r="Z49" s="461"/>
      <c r="AA49" s="462"/>
      <c r="AB49" s="340"/>
      <c r="AC49" s="345"/>
      <c r="AD49" s="345"/>
      <c r="AE49" s="345"/>
      <c r="AF49" s="345"/>
      <c r="AG49" s="345"/>
    </row>
    <row r="50" spans="1:33" ht="15.75" customHeight="1" x14ac:dyDescent="0.25">
      <c r="A50" s="345"/>
      <c r="B50" s="41"/>
      <c r="C50" s="44">
        <v>2024</v>
      </c>
      <c r="D50" s="45">
        <v>45474</v>
      </c>
      <c r="E50" s="468">
        <v>45656</v>
      </c>
      <c r="F50" s="431"/>
      <c r="G50" s="46">
        <v>25</v>
      </c>
      <c r="H50" s="473" t="s">
        <v>556</v>
      </c>
      <c r="I50" s="443"/>
      <c r="J50" s="443"/>
      <c r="K50" s="443"/>
      <c r="L50" s="443"/>
      <c r="M50" s="443"/>
      <c r="N50" s="443"/>
      <c r="O50" s="443"/>
      <c r="P50" s="443"/>
      <c r="Q50" s="443"/>
      <c r="R50" s="443"/>
      <c r="S50" s="443"/>
      <c r="T50" s="443"/>
      <c r="U50" s="443"/>
      <c r="V50" s="443"/>
      <c r="W50" s="443"/>
      <c r="X50" s="443"/>
      <c r="Y50" s="443"/>
      <c r="Z50" s="443"/>
      <c r="AA50" s="431"/>
      <c r="AB50" s="340"/>
      <c r="AC50" s="345"/>
      <c r="AD50" s="345"/>
      <c r="AE50" s="345"/>
      <c r="AF50" s="345"/>
      <c r="AG50" s="345"/>
    </row>
    <row r="51" spans="1:33" ht="15.75" customHeight="1" x14ac:dyDescent="0.25">
      <c r="A51" s="345"/>
      <c r="B51" s="41"/>
      <c r="C51" s="44">
        <v>2025</v>
      </c>
      <c r="D51" s="45">
        <v>45658</v>
      </c>
      <c r="E51" s="468">
        <v>46021</v>
      </c>
      <c r="F51" s="431"/>
      <c r="G51" s="46">
        <v>65</v>
      </c>
      <c r="H51" s="473" t="s">
        <v>556</v>
      </c>
      <c r="I51" s="443"/>
      <c r="J51" s="443"/>
      <c r="K51" s="443"/>
      <c r="L51" s="443"/>
      <c r="M51" s="443"/>
      <c r="N51" s="443"/>
      <c r="O51" s="443"/>
      <c r="P51" s="443"/>
      <c r="Q51" s="443"/>
      <c r="R51" s="443"/>
      <c r="S51" s="443"/>
      <c r="T51" s="443"/>
      <c r="U51" s="443"/>
      <c r="V51" s="443"/>
      <c r="W51" s="443"/>
      <c r="X51" s="443"/>
      <c r="Y51" s="443"/>
      <c r="Z51" s="443"/>
      <c r="AA51" s="431"/>
      <c r="AB51" s="340"/>
      <c r="AC51" s="345"/>
      <c r="AD51" s="345"/>
      <c r="AE51" s="345"/>
      <c r="AF51" s="345"/>
      <c r="AG51" s="345"/>
    </row>
    <row r="52" spans="1:33" ht="15.75" customHeight="1" x14ac:dyDescent="0.25">
      <c r="A52" s="345"/>
      <c r="B52" s="41"/>
      <c r="C52" s="44">
        <v>2026</v>
      </c>
      <c r="D52" s="45">
        <v>46023</v>
      </c>
      <c r="E52" s="468">
        <v>46386</v>
      </c>
      <c r="F52" s="431"/>
      <c r="G52" s="46">
        <v>85</v>
      </c>
      <c r="H52" s="473" t="s">
        <v>556</v>
      </c>
      <c r="I52" s="443"/>
      <c r="J52" s="443"/>
      <c r="K52" s="443"/>
      <c r="L52" s="443"/>
      <c r="M52" s="443"/>
      <c r="N52" s="443"/>
      <c r="O52" s="443"/>
      <c r="P52" s="443"/>
      <c r="Q52" s="443"/>
      <c r="R52" s="443"/>
      <c r="S52" s="443"/>
      <c r="T52" s="443"/>
      <c r="U52" s="443"/>
      <c r="V52" s="443"/>
      <c r="W52" s="443"/>
      <c r="X52" s="443"/>
      <c r="Y52" s="443"/>
      <c r="Z52" s="443"/>
      <c r="AA52" s="431"/>
      <c r="AB52" s="340"/>
      <c r="AC52" s="345"/>
      <c r="AD52" s="345"/>
      <c r="AE52" s="345"/>
      <c r="AF52" s="345"/>
      <c r="AG52" s="345"/>
    </row>
    <row r="53" spans="1:33" ht="15.75" customHeight="1" x14ac:dyDescent="0.25">
      <c r="A53" s="345"/>
      <c r="B53" s="41"/>
      <c r="C53" s="44">
        <v>2027</v>
      </c>
      <c r="D53" s="45">
        <v>46388</v>
      </c>
      <c r="E53" s="468">
        <v>46751</v>
      </c>
      <c r="F53" s="431"/>
      <c r="G53" s="46">
        <v>100</v>
      </c>
      <c r="H53" s="473" t="s">
        <v>556</v>
      </c>
      <c r="I53" s="443"/>
      <c r="J53" s="443"/>
      <c r="K53" s="443"/>
      <c r="L53" s="443"/>
      <c r="M53" s="443"/>
      <c r="N53" s="443"/>
      <c r="O53" s="443"/>
      <c r="P53" s="443"/>
      <c r="Q53" s="443"/>
      <c r="R53" s="443"/>
      <c r="S53" s="443"/>
      <c r="T53" s="443"/>
      <c r="U53" s="443"/>
      <c r="V53" s="443"/>
      <c r="W53" s="443"/>
      <c r="X53" s="443"/>
      <c r="Y53" s="443"/>
      <c r="Z53" s="443"/>
      <c r="AA53" s="431"/>
      <c r="AB53" s="340"/>
      <c r="AC53" s="345"/>
      <c r="AD53" s="345"/>
      <c r="AE53" s="345"/>
      <c r="AF53" s="345"/>
      <c r="AG53" s="345"/>
    </row>
    <row r="54" spans="1:33" ht="15.75" customHeight="1" x14ac:dyDescent="0.25">
      <c r="A54" s="345"/>
      <c r="B54" s="41"/>
      <c r="C54" s="44"/>
      <c r="D54" s="44"/>
      <c r="E54" s="469"/>
      <c r="F54" s="431"/>
      <c r="G54" s="43"/>
      <c r="H54" s="469"/>
      <c r="I54" s="443"/>
      <c r="J54" s="443"/>
      <c r="K54" s="443"/>
      <c r="L54" s="443"/>
      <c r="M54" s="443"/>
      <c r="N54" s="443"/>
      <c r="O54" s="443"/>
      <c r="P54" s="443"/>
      <c r="Q54" s="443"/>
      <c r="R54" s="443"/>
      <c r="S54" s="443"/>
      <c r="T54" s="443"/>
      <c r="U54" s="443"/>
      <c r="V54" s="443"/>
      <c r="W54" s="443"/>
      <c r="X54" s="443"/>
      <c r="Y54" s="443"/>
      <c r="Z54" s="443"/>
      <c r="AA54" s="431"/>
      <c r="AB54" s="340"/>
      <c r="AC54" s="345"/>
      <c r="AD54" s="345"/>
      <c r="AE54" s="345"/>
      <c r="AF54" s="345"/>
      <c r="AG54" s="345"/>
    </row>
    <row r="55" spans="1:33" ht="15.75" customHeight="1" x14ac:dyDescent="0.25">
      <c r="A55" s="318"/>
      <c r="B55" s="31"/>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26"/>
      <c r="AC55" s="318"/>
      <c r="AD55" s="318"/>
      <c r="AE55" s="318"/>
      <c r="AF55" s="318"/>
      <c r="AG55" s="318"/>
    </row>
    <row r="56" spans="1:33" ht="15.75" customHeight="1" x14ac:dyDescent="0.25">
      <c r="A56" s="318"/>
      <c r="B56" s="31"/>
      <c r="C56" s="447" t="s">
        <v>163</v>
      </c>
      <c r="D56" s="439"/>
      <c r="E56" s="331"/>
      <c r="F56" s="322" t="s">
        <v>164</v>
      </c>
      <c r="G56" s="47"/>
      <c r="H56" s="333"/>
      <c r="I56" s="322" t="s">
        <v>165</v>
      </c>
      <c r="J56" s="318"/>
      <c r="K56" s="442"/>
      <c r="L56" s="431"/>
      <c r="M56" s="331"/>
      <c r="N56" s="318"/>
      <c r="O56" s="318"/>
      <c r="P56" s="318"/>
      <c r="Q56" s="318"/>
      <c r="R56" s="318"/>
      <c r="S56" s="318"/>
      <c r="T56" s="318"/>
      <c r="U56" s="318"/>
      <c r="V56" s="318"/>
      <c r="W56" s="318"/>
      <c r="X56" s="318"/>
      <c r="Y56" s="318"/>
      <c r="Z56" s="318"/>
      <c r="AA56" s="318"/>
      <c r="AB56" s="326"/>
      <c r="AC56" s="318"/>
      <c r="AD56" s="318"/>
      <c r="AE56" s="318"/>
      <c r="AF56" s="318"/>
      <c r="AG56" s="318"/>
    </row>
    <row r="57" spans="1:33" ht="15.75" customHeight="1" x14ac:dyDescent="0.25">
      <c r="A57" s="318"/>
      <c r="B57" s="346"/>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47"/>
      <c r="AC57" s="318"/>
      <c r="AD57" s="318"/>
      <c r="AE57" s="318"/>
      <c r="AF57" s="318"/>
      <c r="AG57" s="318"/>
    </row>
    <row r="58" spans="1:33" ht="15.75" customHeight="1" x14ac:dyDescent="0.25">
      <c r="A58" s="318"/>
      <c r="B58" s="467" t="s">
        <v>166</v>
      </c>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31"/>
      <c r="AC58" s="318"/>
      <c r="AD58" s="318"/>
      <c r="AE58" s="318"/>
      <c r="AF58" s="318"/>
      <c r="AG58" s="318"/>
    </row>
    <row r="59" spans="1:33" ht="15.75" customHeight="1" x14ac:dyDescent="0.25">
      <c r="A59" s="318"/>
      <c r="B59" s="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49"/>
      <c r="AC59" s="318"/>
      <c r="AD59" s="318"/>
      <c r="AE59" s="318"/>
      <c r="AF59" s="318"/>
      <c r="AG59" s="318"/>
    </row>
    <row r="60" spans="1:33" ht="29.25" customHeight="1" x14ac:dyDescent="0.25">
      <c r="A60" s="318"/>
      <c r="B60" s="469" t="s">
        <v>161</v>
      </c>
      <c r="C60" s="431"/>
      <c r="D60" s="43"/>
      <c r="E60" s="469" t="s">
        <v>167</v>
      </c>
      <c r="F60" s="431"/>
      <c r="G60" s="43"/>
      <c r="H60" s="441" t="s">
        <v>168</v>
      </c>
      <c r="I60" s="431"/>
      <c r="J60" s="469"/>
      <c r="K60" s="431"/>
      <c r="L60" s="472"/>
      <c r="M60" s="439"/>
      <c r="N60" s="43" t="s">
        <v>169</v>
      </c>
      <c r="O60" s="469"/>
      <c r="P60" s="443"/>
      <c r="Q60" s="431"/>
      <c r="R60" s="469" t="s">
        <v>170</v>
      </c>
      <c r="S60" s="443"/>
      <c r="T60" s="431"/>
      <c r="U60" s="469"/>
      <c r="V60" s="443"/>
      <c r="W60" s="431"/>
      <c r="X60" s="469" t="s">
        <v>171</v>
      </c>
      <c r="Y60" s="431"/>
      <c r="Z60" s="469"/>
      <c r="AA60" s="443"/>
      <c r="AB60" s="431"/>
      <c r="AC60" s="318"/>
      <c r="AD60" s="318"/>
      <c r="AE60" s="318"/>
      <c r="AF60" s="318"/>
      <c r="AG60" s="318"/>
    </row>
    <row r="61" spans="1:33" ht="15.75" customHeight="1" x14ac:dyDescent="0.25">
      <c r="A61" s="318"/>
      <c r="B61" s="48"/>
      <c r="C61" s="348"/>
      <c r="D61" s="348"/>
      <c r="E61" s="348"/>
      <c r="F61" s="341"/>
      <c r="G61" s="349"/>
      <c r="H61" s="350"/>
      <c r="I61" s="350"/>
      <c r="J61" s="341"/>
      <c r="K61" s="341"/>
      <c r="L61" s="341"/>
      <c r="M61" s="341"/>
      <c r="N61" s="350"/>
      <c r="O61" s="341"/>
      <c r="P61" s="341"/>
      <c r="Q61" s="341"/>
      <c r="R61" s="341"/>
      <c r="S61" s="350"/>
      <c r="T61" s="328"/>
      <c r="U61" s="328"/>
      <c r="V61" s="318"/>
      <c r="W61" s="350"/>
      <c r="X61" s="338"/>
      <c r="Y61" s="338"/>
      <c r="Z61" s="50"/>
      <c r="AA61" s="28"/>
      <c r="AB61" s="51"/>
      <c r="AC61" s="318"/>
      <c r="AD61" s="318"/>
      <c r="AE61" s="318"/>
      <c r="AF61" s="318"/>
      <c r="AG61" s="318"/>
    </row>
    <row r="62" spans="1:33" ht="15.75" customHeight="1" x14ac:dyDescent="0.25">
      <c r="A62" s="318"/>
      <c r="B62" s="467" t="s">
        <v>172</v>
      </c>
      <c r="C62" s="431"/>
      <c r="D62" s="470"/>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2"/>
      <c r="AC62" s="318"/>
      <c r="AD62" s="318"/>
      <c r="AE62" s="318"/>
      <c r="AF62" s="318"/>
      <c r="AG62" s="318"/>
    </row>
    <row r="63" spans="1:33" ht="15.75" customHeight="1" x14ac:dyDescent="0.25">
      <c r="A63" s="318"/>
      <c r="B63" s="48"/>
      <c r="C63" s="348"/>
      <c r="D63" s="348"/>
      <c r="E63" s="348"/>
      <c r="F63" s="341"/>
      <c r="G63" s="349"/>
      <c r="H63" s="350"/>
      <c r="I63" s="350"/>
      <c r="J63" s="341"/>
      <c r="K63" s="341"/>
      <c r="L63" s="341"/>
      <c r="M63" s="341"/>
      <c r="N63" s="350"/>
      <c r="O63" s="341"/>
      <c r="P63" s="341"/>
      <c r="Q63" s="341"/>
      <c r="R63" s="341"/>
      <c r="S63" s="350"/>
      <c r="T63" s="328"/>
      <c r="U63" s="328"/>
      <c r="V63" s="318"/>
      <c r="W63" s="350"/>
      <c r="X63" s="338"/>
      <c r="Y63" s="338"/>
      <c r="Z63" s="50"/>
      <c r="AA63" s="28"/>
      <c r="AB63" s="51"/>
      <c r="AC63" s="318"/>
      <c r="AD63" s="318"/>
      <c r="AE63" s="318"/>
      <c r="AF63" s="318"/>
      <c r="AG63" s="318"/>
    </row>
    <row r="64" spans="1:33" ht="15.75" customHeight="1" x14ac:dyDescent="0.25">
      <c r="A64" s="318"/>
      <c r="B64" s="467" t="s">
        <v>173</v>
      </c>
      <c r="C64" s="431"/>
      <c r="D64" s="47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2"/>
      <c r="AC64" s="318"/>
      <c r="AD64" s="318"/>
      <c r="AE64" s="318"/>
      <c r="AF64" s="318"/>
      <c r="AG64" s="318"/>
    </row>
    <row r="65" spans="1:33" ht="15.75" customHeight="1" x14ac:dyDescent="0.25">
      <c r="A65" s="318"/>
      <c r="B65" s="48"/>
      <c r="C65" s="348"/>
      <c r="D65" s="348"/>
      <c r="E65" s="348"/>
      <c r="F65" s="341"/>
      <c r="G65" s="349"/>
      <c r="H65" s="350"/>
      <c r="I65" s="350"/>
      <c r="J65" s="341"/>
      <c r="K65" s="341"/>
      <c r="L65" s="341"/>
      <c r="M65" s="341"/>
      <c r="N65" s="350"/>
      <c r="O65" s="341"/>
      <c r="P65" s="341"/>
      <c r="Q65" s="341"/>
      <c r="R65" s="341"/>
      <c r="S65" s="350"/>
      <c r="T65" s="328"/>
      <c r="U65" s="328"/>
      <c r="V65" s="318"/>
      <c r="W65" s="350"/>
      <c r="X65" s="338"/>
      <c r="Y65" s="338"/>
      <c r="Z65" s="338"/>
      <c r="AA65" s="328"/>
      <c r="AB65" s="334"/>
      <c r="AC65" s="318"/>
      <c r="AD65" s="318"/>
      <c r="AE65" s="318"/>
      <c r="AF65" s="318"/>
      <c r="AG65" s="318"/>
    </row>
    <row r="66" spans="1:33" ht="15.75" customHeight="1" x14ac:dyDescent="0.25">
      <c r="A66" s="318"/>
      <c r="B66" s="467" t="s">
        <v>174</v>
      </c>
      <c r="C66" s="431"/>
      <c r="D66" s="47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2"/>
      <c r="AC66" s="318"/>
      <c r="AD66" s="318"/>
      <c r="AE66" s="318"/>
      <c r="AF66" s="318"/>
      <c r="AG66" s="318"/>
    </row>
    <row r="67" spans="1:33" ht="15.75" customHeight="1" x14ac:dyDescent="0.25">
      <c r="A67" s="318"/>
      <c r="B67" s="48"/>
      <c r="C67" s="348"/>
      <c r="D67" s="348"/>
      <c r="E67" s="348"/>
      <c r="F67" s="341"/>
      <c r="G67" s="349"/>
      <c r="H67" s="350"/>
      <c r="I67" s="350"/>
      <c r="J67" s="341"/>
      <c r="K67" s="341"/>
      <c r="L67" s="341"/>
      <c r="M67" s="341"/>
      <c r="N67" s="350"/>
      <c r="O67" s="341"/>
      <c r="P67" s="341"/>
      <c r="Q67" s="341"/>
      <c r="R67" s="341"/>
      <c r="S67" s="350"/>
      <c r="T67" s="328"/>
      <c r="U67" s="328"/>
      <c r="V67" s="318"/>
      <c r="W67" s="350"/>
      <c r="X67" s="338"/>
      <c r="Y67" s="338"/>
      <c r="Z67" s="50"/>
      <c r="AA67" s="28"/>
      <c r="AB67" s="51"/>
      <c r="AC67" s="318"/>
      <c r="AD67" s="318"/>
      <c r="AE67" s="318"/>
      <c r="AF67" s="318"/>
      <c r="AG67" s="318"/>
    </row>
    <row r="68" spans="1:33" ht="15.75" customHeight="1" x14ac:dyDescent="0.25">
      <c r="A68" s="318"/>
      <c r="B68" s="467" t="s">
        <v>175</v>
      </c>
      <c r="C68" s="431"/>
      <c r="D68" s="471"/>
      <c r="E68" s="461"/>
      <c r="F68" s="461"/>
      <c r="G68" s="461"/>
      <c r="H68" s="461"/>
      <c r="I68" s="461"/>
      <c r="J68" s="461"/>
      <c r="K68" s="461"/>
      <c r="L68" s="461"/>
      <c r="M68" s="461"/>
      <c r="N68" s="461"/>
      <c r="O68" s="461"/>
      <c r="P68" s="461"/>
      <c r="Q68" s="461"/>
      <c r="R68" s="461"/>
      <c r="S68" s="461"/>
      <c r="T68" s="461"/>
      <c r="U68" s="461"/>
      <c r="V68" s="461"/>
      <c r="W68" s="461"/>
      <c r="X68" s="461"/>
      <c r="Y68" s="461"/>
      <c r="Z68" s="461"/>
      <c r="AA68" s="461"/>
      <c r="AB68" s="462"/>
      <c r="AC68" s="318"/>
      <c r="AD68" s="318"/>
      <c r="AE68" s="318"/>
      <c r="AF68" s="318"/>
      <c r="AG68" s="318"/>
    </row>
    <row r="69" spans="1:33" ht="15.75" customHeight="1" x14ac:dyDescent="0.25">
      <c r="A69" s="318"/>
      <c r="B69" s="48"/>
      <c r="C69" s="348"/>
      <c r="D69" s="348"/>
      <c r="E69" s="348"/>
      <c r="F69" s="341"/>
      <c r="G69" s="349"/>
      <c r="H69" s="350"/>
      <c r="I69" s="350"/>
      <c r="J69" s="341"/>
      <c r="K69" s="341"/>
      <c r="L69" s="341"/>
      <c r="M69" s="341"/>
      <c r="N69" s="350"/>
      <c r="O69" s="341"/>
      <c r="P69" s="341"/>
      <c r="Q69" s="341"/>
      <c r="R69" s="341"/>
      <c r="S69" s="350"/>
      <c r="T69" s="328"/>
      <c r="U69" s="328"/>
      <c r="V69" s="318"/>
      <c r="W69" s="350"/>
      <c r="X69" s="338"/>
      <c r="Y69" s="338"/>
      <c r="Z69" s="50"/>
      <c r="AA69" s="28"/>
      <c r="AB69" s="51"/>
      <c r="AC69" s="318"/>
      <c r="AD69" s="318"/>
      <c r="AE69" s="318"/>
      <c r="AF69" s="318"/>
      <c r="AG69" s="318"/>
    </row>
    <row r="70" spans="1:33" ht="15.75" customHeight="1" x14ac:dyDescent="0.25">
      <c r="A70" s="318"/>
      <c r="B70" s="467" t="s">
        <v>176</v>
      </c>
      <c r="C70" s="431"/>
      <c r="D70" s="471"/>
      <c r="E70" s="461"/>
      <c r="F70" s="461"/>
      <c r="G70" s="461"/>
      <c r="H70" s="461"/>
      <c r="I70" s="461"/>
      <c r="J70" s="461"/>
      <c r="K70" s="461"/>
      <c r="L70" s="461"/>
      <c r="M70" s="461"/>
      <c r="N70" s="461"/>
      <c r="O70" s="461"/>
      <c r="P70" s="461"/>
      <c r="Q70" s="461"/>
      <c r="R70" s="461"/>
      <c r="S70" s="461"/>
      <c r="T70" s="461"/>
      <c r="U70" s="461"/>
      <c r="V70" s="461"/>
      <c r="W70" s="461"/>
      <c r="X70" s="461"/>
      <c r="Y70" s="461"/>
      <c r="Z70" s="461"/>
      <c r="AA70" s="461"/>
      <c r="AB70" s="462"/>
      <c r="AC70" s="318"/>
      <c r="AD70" s="318"/>
      <c r="AE70" s="318"/>
      <c r="AF70" s="318"/>
      <c r="AG70" s="318"/>
    </row>
    <row r="71" spans="1:33" ht="15.75" customHeight="1" x14ac:dyDescent="0.25">
      <c r="A71" s="318"/>
      <c r="B71" s="48"/>
      <c r="C71" s="348"/>
      <c r="D71" s="348"/>
      <c r="E71" s="348"/>
      <c r="F71" s="341"/>
      <c r="G71" s="349"/>
      <c r="H71" s="350"/>
      <c r="I71" s="350"/>
      <c r="J71" s="341"/>
      <c r="K71" s="341"/>
      <c r="L71" s="341"/>
      <c r="M71" s="341"/>
      <c r="N71" s="350"/>
      <c r="O71" s="341"/>
      <c r="P71" s="341"/>
      <c r="Q71" s="341"/>
      <c r="R71" s="341"/>
      <c r="S71" s="350"/>
      <c r="T71" s="328"/>
      <c r="U71" s="328"/>
      <c r="V71" s="318"/>
      <c r="W71" s="350"/>
      <c r="X71" s="338"/>
      <c r="Y71" s="338"/>
      <c r="Z71" s="50"/>
      <c r="AA71" s="28"/>
      <c r="AB71" s="51"/>
      <c r="AC71" s="318"/>
      <c r="AD71" s="318"/>
      <c r="AE71" s="318"/>
      <c r="AF71" s="318"/>
      <c r="AG71" s="318"/>
    </row>
    <row r="72" spans="1:33" ht="15.75" customHeight="1" x14ac:dyDescent="0.25">
      <c r="A72" s="318"/>
      <c r="B72" s="467" t="s">
        <v>177</v>
      </c>
      <c r="C72" s="443"/>
      <c r="D72" s="443"/>
      <c r="E72" s="443"/>
      <c r="F72" s="443"/>
      <c r="G72" s="443"/>
      <c r="H72" s="443"/>
      <c r="I72" s="443"/>
      <c r="J72" s="443"/>
      <c r="K72" s="443"/>
      <c r="L72" s="443"/>
      <c r="M72" s="443"/>
      <c r="N72" s="443"/>
      <c r="O72" s="443"/>
      <c r="P72" s="443"/>
      <c r="Q72" s="443"/>
      <c r="R72" s="443"/>
      <c r="S72" s="443"/>
      <c r="T72" s="443"/>
      <c r="U72" s="443"/>
      <c r="V72" s="443"/>
      <c r="W72" s="443"/>
      <c r="X72" s="443"/>
      <c r="Y72" s="443"/>
      <c r="Z72" s="443"/>
      <c r="AA72" s="443"/>
      <c r="AB72" s="431"/>
      <c r="AC72" s="318"/>
      <c r="AD72" s="318"/>
      <c r="AE72" s="318"/>
      <c r="AF72" s="318"/>
      <c r="AG72" s="318"/>
    </row>
    <row r="73" spans="1:33" ht="15.75" customHeight="1" x14ac:dyDescent="0.25">
      <c r="A73" s="318"/>
      <c r="B73" s="441" t="s">
        <v>122</v>
      </c>
      <c r="C73" s="431"/>
      <c r="D73" s="52" t="s">
        <v>178</v>
      </c>
      <c r="E73" s="441" t="s">
        <v>179</v>
      </c>
      <c r="F73" s="431"/>
      <c r="G73" s="441" t="s">
        <v>177</v>
      </c>
      <c r="H73" s="443"/>
      <c r="I73" s="443"/>
      <c r="J73" s="443"/>
      <c r="K73" s="443"/>
      <c r="L73" s="443"/>
      <c r="M73" s="443"/>
      <c r="N73" s="443"/>
      <c r="O73" s="431"/>
      <c r="P73" s="441" t="s">
        <v>180</v>
      </c>
      <c r="Q73" s="443"/>
      <c r="R73" s="443"/>
      <c r="S73" s="443"/>
      <c r="T73" s="443"/>
      <c r="U73" s="443"/>
      <c r="V73" s="443"/>
      <c r="W73" s="443"/>
      <c r="X73" s="443"/>
      <c r="Y73" s="443"/>
      <c r="Z73" s="443"/>
      <c r="AA73" s="443"/>
      <c r="AB73" s="431"/>
      <c r="AC73" s="318"/>
      <c r="AD73" s="318"/>
      <c r="AE73" s="318"/>
      <c r="AF73" s="318"/>
      <c r="AG73" s="318"/>
    </row>
    <row r="74" spans="1:33" ht="15.75" customHeight="1" x14ac:dyDescent="0.25">
      <c r="A74" s="318"/>
      <c r="B74" s="441"/>
      <c r="C74" s="431"/>
      <c r="D74" s="37"/>
      <c r="E74" s="441"/>
      <c r="F74" s="431"/>
      <c r="G74" s="466"/>
      <c r="H74" s="443"/>
      <c r="I74" s="443"/>
      <c r="J74" s="443"/>
      <c r="K74" s="443"/>
      <c r="L74" s="443"/>
      <c r="M74" s="443"/>
      <c r="N74" s="443"/>
      <c r="O74" s="431"/>
      <c r="P74" s="466"/>
      <c r="Q74" s="443"/>
      <c r="R74" s="443"/>
      <c r="S74" s="443"/>
      <c r="T74" s="443"/>
      <c r="U74" s="443"/>
      <c r="V74" s="443"/>
      <c r="W74" s="443"/>
      <c r="X74" s="443"/>
      <c r="Y74" s="443"/>
      <c r="Z74" s="443"/>
      <c r="AA74" s="443"/>
      <c r="AB74" s="431"/>
      <c r="AC74" s="318"/>
      <c r="AD74" s="318"/>
      <c r="AE74" s="318"/>
      <c r="AF74" s="318"/>
      <c r="AG74" s="318"/>
    </row>
    <row r="75" spans="1:33" ht="15.75" customHeight="1" x14ac:dyDescent="0.25">
      <c r="A75" s="318"/>
      <c r="B75" s="441"/>
      <c r="C75" s="431"/>
      <c r="D75" s="37"/>
      <c r="E75" s="441"/>
      <c r="F75" s="431"/>
      <c r="G75" s="466"/>
      <c r="H75" s="443"/>
      <c r="I75" s="443"/>
      <c r="J75" s="443"/>
      <c r="K75" s="443"/>
      <c r="L75" s="443"/>
      <c r="M75" s="443"/>
      <c r="N75" s="443"/>
      <c r="O75" s="431"/>
      <c r="P75" s="466"/>
      <c r="Q75" s="443"/>
      <c r="R75" s="443"/>
      <c r="S75" s="443"/>
      <c r="T75" s="443"/>
      <c r="U75" s="443"/>
      <c r="V75" s="443"/>
      <c r="W75" s="443"/>
      <c r="X75" s="443"/>
      <c r="Y75" s="443"/>
      <c r="Z75" s="443"/>
      <c r="AA75" s="443"/>
      <c r="AB75" s="431"/>
      <c r="AC75" s="318"/>
      <c r="AD75" s="318"/>
      <c r="AE75" s="318"/>
      <c r="AF75" s="318"/>
      <c r="AG75" s="318"/>
    </row>
    <row r="76" spans="1:33" ht="26.25" customHeight="1" x14ac:dyDescent="0.25">
      <c r="A76" s="318"/>
      <c r="B76" s="465" t="s">
        <v>181</v>
      </c>
      <c r="C76" s="443"/>
      <c r="D76" s="443"/>
      <c r="E76" s="443"/>
      <c r="F76" s="443"/>
      <c r="G76" s="443"/>
      <c r="H76" s="443"/>
      <c r="I76" s="443"/>
      <c r="J76" s="443"/>
      <c r="K76" s="443"/>
      <c r="L76" s="443"/>
      <c r="M76" s="443"/>
      <c r="N76" s="443"/>
      <c r="O76" s="443"/>
      <c r="P76" s="443"/>
      <c r="Q76" s="443"/>
      <c r="R76" s="443"/>
      <c r="S76" s="443"/>
      <c r="T76" s="443"/>
      <c r="U76" s="443"/>
      <c r="V76" s="443"/>
      <c r="W76" s="443"/>
      <c r="X76" s="443"/>
      <c r="Y76" s="443"/>
      <c r="Z76" s="443"/>
      <c r="AA76" s="443"/>
      <c r="AB76" s="431"/>
      <c r="AC76" s="318"/>
      <c r="AD76" s="351"/>
      <c r="AE76" s="318"/>
      <c r="AF76" s="318"/>
      <c r="AG76" s="318"/>
    </row>
    <row r="77" spans="1:33" ht="12.75" customHeight="1" x14ac:dyDescent="0.25">
      <c r="A77" s="318"/>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318"/>
      <c r="AF77" s="318"/>
      <c r="AG77" s="318"/>
    </row>
    <row r="78" spans="1:33" ht="12.75" customHeight="1" x14ac:dyDescent="0.25">
      <c r="A78" s="318"/>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318"/>
      <c r="AF78" s="318"/>
      <c r="AG78" s="318"/>
    </row>
    <row r="79" spans="1:33" ht="12.75" customHeight="1" x14ac:dyDescent="0.25">
      <c r="A79" s="318"/>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row>
    <row r="80" spans="1:33" ht="12.75" customHeight="1" x14ac:dyDescent="0.25">
      <c r="A80" s="318"/>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row>
    <row r="81" spans="1:33" ht="12.75" customHeight="1" x14ac:dyDescent="0.25">
      <c r="A81" s="318"/>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row>
    <row r="82" spans="1:33" ht="12.75" customHeight="1" x14ac:dyDescent="0.25">
      <c r="A82" s="318"/>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row>
    <row r="83" spans="1:33" ht="12.75" customHeight="1" x14ac:dyDescent="0.25">
      <c r="A83" s="318"/>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318"/>
      <c r="AG83" s="318"/>
    </row>
    <row r="84" spans="1:33"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row>
    <row r="85" spans="1:33"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row>
    <row r="86" spans="1:33"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row>
    <row r="87" spans="1:33"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row>
    <row r="88" spans="1:33"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row>
    <row r="89" spans="1:33"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row>
    <row r="90" spans="1:33"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row>
    <row r="91" spans="1:33"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row>
    <row r="92" spans="1:33"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row>
    <row r="93" spans="1:33"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row>
    <row r="94" spans="1:33"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row>
    <row r="95" spans="1:33"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row>
    <row r="96" spans="1:33"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row>
    <row r="97" spans="1:33"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row>
    <row r="98" spans="1:33"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row>
    <row r="99" spans="1:33"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row>
    <row r="100" spans="1:33"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row>
    <row r="101" spans="1:33"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row>
    <row r="102" spans="1:33"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row>
    <row r="103" spans="1:33"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row>
    <row r="104" spans="1:33"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row>
    <row r="105" spans="1:33"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row>
    <row r="106" spans="1:33"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row>
    <row r="107" spans="1:33"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row>
    <row r="108" spans="1:33"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row>
    <row r="109" spans="1:33"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row>
    <row r="110" spans="1:33"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row>
    <row r="111" spans="1:33"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row>
    <row r="112" spans="1:33"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row>
    <row r="113" spans="1:33"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row>
    <row r="114" spans="1:33"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row>
    <row r="115" spans="1:33"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row>
    <row r="116" spans="1:33"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row>
    <row r="117" spans="1:33"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row>
    <row r="118" spans="1:33"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row>
    <row r="119" spans="1:33"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8"/>
      <c r="AG119" s="318"/>
    </row>
    <row r="120" spans="1:33"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row>
    <row r="121" spans="1:33"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row>
    <row r="122" spans="1:33"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row>
    <row r="123" spans="1:33"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row>
    <row r="124" spans="1:33"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row>
    <row r="125" spans="1:33"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row>
    <row r="126" spans="1:33"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row>
    <row r="127" spans="1:33"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row>
    <row r="128" spans="1:33"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row>
    <row r="129" spans="1:33"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row>
    <row r="130" spans="1:33"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row>
    <row r="131" spans="1:33"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row>
    <row r="132" spans="1:33"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row>
    <row r="133" spans="1:33"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row>
    <row r="134" spans="1:33"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row>
    <row r="135" spans="1:33"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row>
    <row r="136" spans="1:33"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row>
    <row r="137" spans="1:33"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row>
    <row r="138" spans="1:33"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row>
    <row r="139" spans="1:33"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row>
    <row r="140" spans="1:33"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row>
    <row r="141" spans="1:33"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row>
    <row r="142" spans="1:33"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row>
    <row r="143" spans="1:33"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row>
    <row r="144" spans="1:33"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row>
    <row r="145" spans="1:33"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row>
    <row r="146" spans="1:33"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row>
    <row r="147" spans="1:33"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row>
    <row r="148" spans="1:33"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row>
    <row r="149" spans="1:33"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row>
    <row r="150" spans="1:33"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318"/>
      <c r="AF150" s="318"/>
      <c r="AG150" s="318"/>
    </row>
    <row r="151" spans="1:33"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row>
    <row r="152" spans="1:33"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row>
    <row r="153" spans="1:33"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row>
    <row r="154" spans="1:33"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row>
    <row r="155" spans="1:33"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row>
    <row r="156" spans="1:33"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row>
    <row r="157" spans="1:33"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row>
    <row r="158" spans="1:33"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row>
    <row r="159" spans="1:33"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318"/>
      <c r="AF159" s="318"/>
      <c r="AG159" s="318"/>
    </row>
    <row r="160" spans="1:33"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c r="AF160" s="318"/>
      <c r="AG160" s="318"/>
    </row>
    <row r="161" spans="1:33"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c r="AF161" s="318"/>
      <c r="AG161" s="318"/>
    </row>
    <row r="162" spans="1:33"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F162" s="318"/>
      <c r="AG162" s="318"/>
    </row>
    <row r="163" spans="1:33"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318"/>
      <c r="AF163" s="318"/>
      <c r="AG163" s="318"/>
    </row>
    <row r="164" spans="1:33"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c r="AE164" s="318"/>
      <c r="AF164" s="318"/>
      <c r="AG164" s="318"/>
    </row>
    <row r="165" spans="1:33"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c r="AE165" s="318"/>
      <c r="AF165" s="318"/>
      <c r="AG165" s="318"/>
    </row>
    <row r="166" spans="1:33"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row>
    <row r="167" spans="1:33"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row>
    <row r="168" spans="1:33"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c r="AE168" s="318"/>
      <c r="AF168" s="318"/>
      <c r="AG168" s="318"/>
    </row>
    <row r="169" spans="1:33"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row>
    <row r="170" spans="1:33"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row>
    <row r="171" spans="1:33"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row>
    <row r="172" spans="1:33"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row>
    <row r="173" spans="1:33"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row>
    <row r="174" spans="1:33"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row>
    <row r="175" spans="1:33"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row>
    <row r="176" spans="1:33"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318"/>
      <c r="AF176" s="318"/>
      <c r="AG176" s="318"/>
    </row>
    <row r="177" spans="1:33"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318"/>
      <c r="AF177" s="318"/>
      <c r="AG177" s="318"/>
    </row>
    <row r="178" spans="1:33"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row>
    <row r="179" spans="1:33"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318"/>
      <c r="AF179" s="318"/>
      <c r="AG179" s="318"/>
    </row>
    <row r="180" spans="1:33"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318"/>
      <c r="AF180" s="318"/>
      <c r="AG180" s="318"/>
    </row>
    <row r="181" spans="1:33"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318"/>
      <c r="AF181" s="318"/>
      <c r="AG181" s="318"/>
    </row>
    <row r="182" spans="1:33"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row>
    <row r="183" spans="1:33"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row>
    <row r="184" spans="1:33"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row>
    <row r="185" spans="1:33"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row>
    <row r="186" spans="1:33"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row>
    <row r="187" spans="1:33"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row>
    <row r="188" spans="1:33"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c r="AE188" s="318"/>
      <c r="AF188" s="318"/>
      <c r="AG188" s="318"/>
    </row>
    <row r="189" spans="1:33"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row>
    <row r="190" spans="1:33"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row>
    <row r="191" spans="1:33"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row>
    <row r="192" spans="1:33"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row>
    <row r="193" spans="1:33"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row>
    <row r="194" spans="1:33"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row>
    <row r="195" spans="1:33"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row>
    <row r="196" spans="1:33"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row>
    <row r="197" spans="1:33"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row>
    <row r="198" spans="1:33"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row>
    <row r="199" spans="1:33"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row>
    <row r="200" spans="1:33"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318"/>
      <c r="AF200" s="318"/>
      <c r="AG200" s="318"/>
    </row>
    <row r="201" spans="1:33"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row>
    <row r="202" spans="1:33"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row>
    <row r="203" spans="1:33"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row>
    <row r="204" spans="1:33"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row>
    <row r="205" spans="1:33"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c r="AE205" s="318"/>
      <c r="AF205" s="318"/>
      <c r="AG205" s="318"/>
    </row>
    <row r="206" spans="1:33"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8"/>
      <c r="AG206" s="318"/>
    </row>
    <row r="207" spans="1:33"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row>
    <row r="208" spans="1:33"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row>
    <row r="209" spans="1:33"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row>
    <row r="210" spans="1:33"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row>
    <row r="211" spans="1:33"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row>
    <row r="212" spans="1:33"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row>
    <row r="213" spans="1:33"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c r="AE213" s="318"/>
      <c r="AF213" s="318"/>
      <c r="AG213" s="318"/>
    </row>
    <row r="214" spans="1:33"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c r="AE214" s="318"/>
      <c r="AF214" s="318"/>
      <c r="AG214" s="318"/>
    </row>
    <row r="215" spans="1:33"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c r="AE215" s="318"/>
      <c r="AF215" s="318"/>
      <c r="AG215" s="318"/>
    </row>
    <row r="216" spans="1:33"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row>
    <row r="217" spans="1:33"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row>
    <row r="218" spans="1:33"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row>
    <row r="219" spans="1:33"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row>
    <row r="220" spans="1:33"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row>
    <row r="221" spans="1:33"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row>
    <row r="222" spans="1:33"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row>
    <row r="223" spans="1:33"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row>
    <row r="224" spans="1:33"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c r="AE224" s="318"/>
      <c r="AF224" s="318"/>
      <c r="AG224" s="318"/>
    </row>
    <row r="225" spans="1:33"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c r="AE225" s="318"/>
      <c r="AF225" s="318"/>
      <c r="AG225" s="318"/>
    </row>
    <row r="226" spans="1:33"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row>
    <row r="227" spans="1:33"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c r="AE227" s="318"/>
      <c r="AF227" s="318"/>
      <c r="AG227" s="318"/>
    </row>
    <row r="228" spans="1:33"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318"/>
      <c r="AF228" s="318"/>
      <c r="AG228" s="318"/>
    </row>
    <row r="229" spans="1:33"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8"/>
      <c r="AG229" s="318"/>
    </row>
    <row r="230" spans="1:33"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row>
    <row r="231" spans="1:33"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row>
    <row r="232" spans="1:33"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8"/>
      <c r="AG232" s="318"/>
    </row>
    <row r="233" spans="1:33"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row>
    <row r="234" spans="1:33"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row>
    <row r="235" spans="1:33"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318"/>
      <c r="AF235" s="318"/>
      <c r="AG235" s="318"/>
    </row>
    <row r="236" spans="1:33"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row>
    <row r="237" spans="1:33"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row>
    <row r="238" spans="1:33"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row>
    <row r="239" spans="1:33"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c r="AE239" s="318"/>
      <c r="AF239" s="318"/>
      <c r="AG239" s="318"/>
    </row>
    <row r="240" spans="1:33"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row>
    <row r="241" spans="1:33"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row>
    <row r="242" spans="1:33"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row>
    <row r="243" spans="1:33"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row>
    <row r="244" spans="1:33"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row>
    <row r="245" spans="1:33"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row>
    <row r="246" spans="1:33"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row>
    <row r="247" spans="1:33"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c r="AE247" s="318"/>
      <c r="AF247" s="318"/>
      <c r="AG247" s="318"/>
    </row>
    <row r="248" spans="1:33"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row>
    <row r="249" spans="1:33"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row>
    <row r="250" spans="1:33"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row>
    <row r="251" spans="1:33"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318"/>
      <c r="AF251" s="318"/>
      <c r="AG251" s="318"/>
    </row>
    <row r="252" spans="1:33"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row>
    <row r="253" spans="1:33"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row>
    <row r="254" spans="1:33"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row>
    <row r="255" spans="1:33"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row>
    <row r="256" spans="1:33"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row>
    <row r="257" spans="1:33"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row>
    <row r="258" spans="1:33"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row>
    <row r="259" spans="1:33"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row>
    <row r="260" spans="1:33"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row>
    <row r="261" spans="1:33"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row>
    <row r="262" spans="1:33"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row>
    <row r="263" spans="1:33"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row>
    <row r="264" spans="1:33"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row>
    <row r="265" spans="1:33"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row>
    <row r="266" spans="1:33"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row>
    <row r="267" spans="1:33"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row>
    <row r="268" spans="1:33"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row>
    <row r="269" spans="1:33"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row>
    <row r="270" spans="1:33"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row>
    <row r="271" spans="1:33"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row>
    <row r="272" spans="1:33"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row>
    <row r="273" spans="1:33"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row>
    <row r="274" spans="1:33"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row>
    <row r="275" spans="1:33"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row>
    <row r="276" spans="1:33"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row>
    <row r="277" spans="1:33"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row>
    <row r="278" spans="1:33"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row>
    <row r="279" spans="1:33"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row>
    <row r="280" spans="1:33"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row>
    <row r="281" spans="1:33"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row>
    <row r="282" spans="1:33"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row>
    <row r="283" spans="1:33"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c r="AE283" s="318"/>
      <c r="AF283" s="318"/>
      <c r="AG283" s="318"/>
    </row>
    <row r="284" spans="1:33"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c r="AE284" s="318"/>
      <c r="AF284" s="318"/>
      <c r="AG284" s="318"/>
    </row>
    <row r="285" spans="1:33"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c r="AG285" s="318"/>
    </row>
    <row r="286" spans="1:33"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c r="AE286" s="318"/>
      <c r="AF286" s="318"/>
      <c r="AG286" s="318"/>
    </row>
    <row r="287" spans="1:33"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c r="AE287" s="318"/>
      <c r="AF287" s="318"/>
      <c r="AG287" s="318"/>
    </row>
    <row r="288" spans="1:33"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c r="AE288" s="318"/>
      <c r="AF288" s="318"/>
      <c r="AG288" s="318"/>
    </row>
    <row r="289" spans="1:33"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318"/>
      <c r="AF289" s="318"/>
      <c r="AG289" s="318"/>
    </row>
    <row r="290" spans="1:33"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c r="AE290" s="318"/>
      <c r="AF290" s="318"/>
      <c r="AG290" s="318"/>
    </row>
    <row r="291" spans="1:33"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318"/>
      <c r="AF291" s="318"/>
      <c r="AG291" s="318"/>
    </row>
    <row r="292" spans="1:33"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c r="AE292" s="318"/>
      <c r="AF292" s="318"/>
      <c r="AG292" s="318"/>
    </row>
    <row r="293" spans="1:33"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c r="AE293" s="318"/>
      <c r="AF293" s="318"/>
      <c r="AG293" s="318"/>
    </row>
    <row r="294" spans="1:33"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c r="AE294" s="318"/>
      <c r="AF294" s="318"/>
      <c r="AG294" s="318"/>
    </row>
    <row r="295" spans="1:33"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318"/>
      <c r="AF295" s="318"/>
      <c r="AG295" s="318"/>
    </row>
    <row r="296" spans="1:33"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c r="AE296" s="318"/>
      <c r="AF296" s="318"/>
      <c r="AG296" s="318"/>
    </row>
    <row r="297" spans="1:33"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c r="AE297" s="318"/>
      <c r="AF297" s="318"/>
      <c r="AG297" s="318"/>
    </row>
    <row r="298" spans="1:33"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c r="AE298" s="318"/>
      <c r="AF298" s="318"/>
      <c r="AG298" s="318"/>
    </row>
    <row r="299" spans="1:33"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c r="AE299" s="318"/>
      <c r="AF299" s="318"/>
      <c r="AG299" s="318"/>
    </row>
    <row r="300" spans="1:33"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c r="AE300" s="318"/>
      <c r="AF300" s="318"/>
      <c r="AG300" s="318"/>
    </row>
    <row r="301" spans="1:33"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row>
    <row r="302" spans="1:33"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c r="AG302" s="318"/>
    </row>
    <row r="303" spans="1:33"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c r="AE303" s="318"/>
      <c r="AF303" s="318"/>
      <c r="AG303" s="318"/>
    </row>
    <row r="304" spans="1:33"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318"/>
      <c r="AF304" s="318"/>
      <c r="AG304" s="318"/>
    </row>
    <row r="305" spans="1:33"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318"/>
      <c r="AF305" s="318"/>
      <c r="AG305" s="318"/>
    </row>
    <row r="306" spans="1:33"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c r="AE306" s="318"/>
      <c r="AF306" s="318"/>
      <c r="AG306" s="318"/>
    </row>
    <row r="307" spans="1:33"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c r="AE307" s="318"/>
      <c r="AF307" s="318"/>
      <c r="AG307" s="318"/>
    </row>
    <row r="308" spans="1:33"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318"/>
      <c r="AF308" s="318"/>
      <c r="AG308" s="318"/>
    </row>
    <row r="309" spans="1:33"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c r="AE309" s="318"/>
      <c r="AF309" s="318"/>
      <c r="AG309" s="318"/>
    </row>
    <row r="310" spans="1:33"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c r="AE310" s="318"/>
      <c r="AF310" s="318"/>
      <c r="AG310" s="318"/>
    </row>
    <row r="311" spans="1:33"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row>
    <row r="312" spans="1:33"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c r="AE312" s="318"/>
      <c r="AF312" s="318"/>
      <c r="AG312" s="318"/>
    </row>
    <row r="313" spans="1:33"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row>
    <row r="314" spans="1:33"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c r="AE314" s="318"/>
      <c r="AF314" s="318"/>
      <c r="AG314" s="318"/>
    </row>
    <row r="315" spans="1:33"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row>
    <row r="316" spans="1:33"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row>
    <row r="317" spans="1:33"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row>
    <row r="318" spans="1:33"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c r="AE318" s="318"/>
      <c r="AF318" s="318"/>
      <c r="AG318" s="318"/>
    </row>
    <row r="319" spans="1:33"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row>
    <row r="320" spans="1:33"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row>
    <row r="321" spans="1:33"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row>
    <row r="322" spans="1:33"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c r="AE322" s="318"/>
      <c r="AF322" s="318"/>
      <c r="AG322" s="318"/>
    </row>
    <row r="323" spans="1:33"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row>
    <row r="324" spans="1:33"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c r="AE324" s="318"/>
      <c r="AF324" s="318"/>
      <c r="AG324" s="318"/>
    </row>
    <row r="325" spans="1:33"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row>
    <row r="326" spans="1:33"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318"/>
      <c r="AF326" s="318"/>
      <c r="AG326" s="318"/>
    </row>
    <row r="327" spans="1:33"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row>
    <row r="328" spans="1:33"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c r="AE328" s="318"/>
      <c r="AF328" s="318"/>
      <c r="AG328" s="318"/>
    </row>
    <row r="329" spans="1:33"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F329" s="318"/>
      <c r="AG329" s="318"/>
    </row>
    <row r="330" spans="1:33"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c r="AE330" s="318"/>
      <c r="AF330" s="318"/>
      <c r="AG330" s="318"/>
    </row>
    <row r="331" spans="1:33"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row>
    <row r="332" spans="1:33"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row>
    <row r="333" spans="1:33"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row>
    <row r="334" spans="1:33"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318"/>
      <c r="AF334" s="318"/>
      <c r="AG334" s="318"/>
    </row>
    <row r="335" spans="1:33"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c r="AG335" s="318"/>
    </row>
    <row r="336" spans="1:33"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c r="AF336" s="318"/>
      <c r="AG336" s="318"/>
    </row>
    <row r="337" spans="1:33"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c r="AE337" s="318"/>
      <c r="AF337" s="318"/>
      <c r="AG337" s="318"/>
    </row>
    <row r="338" spans="1:33"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318"/>
      <c r="AF338" s="318"/>
      <c r="AG338" s="318"/>
    </row>
    <row r="339" spans="1:33"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row>
    <row r="340" spans="1:33"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row>
    <row r="341" spans="1:33"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row>
    <row r="342" spans="1:33"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318"/>
      <c r="AF342" s="318"/>
      <c r="AG342" s="318"/>
    </row>
    <row r="343" spans="1:33"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318"/>
      <c r="AF343" s="318"/>
      <c r="AG343" s="318"/>
    </row>
    <row r="344" spans="1:33"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row>
    <row r="345" spans="1:33"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row>
    <row r="346" spans="1:33"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c r="AE346" s="318"/>
      <c r="AF346" s="318"/>
      <c r="AG346" s="318"/>
    </row>
    <row r="347" spans="1:33"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318"/>
      <c r="AF347" s="318"/>
      <c r="AG347" s="318"/>
    </row>
    <row r="348" spans="1:33"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row>
    <row r="349" spans="1:33"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c r="AE349" s="318"/>
      <c r="AF349" s="318"/>
      <c r="AG349" s="318"/>
    </row>
    <row r="350" spans="1:33"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318"/>
      <c r="AF350" s="318"/>
      <c r="AG350" s="318"/>
    </row>
    <row r="351" spans="1:33"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c r="AF351" s="318"/>
      <c r="AG351" s="318"/>
    </row>
    <row r="352" spans="1:33"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c r="AE352" s="318"/>
      <c r="AF352" s="318"/>
      <c r="AG352" s="318"/>
    </row>
    <row r="353" spans="1:33"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c r="AE353" s="318"/>
      <c r="AF353" s="318"/>
      <c r="AG353" s="318"/>
    </row>
    <row r="354" spans="1:33"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F354" s="318"/>
      <c r="AG354" s="318"/>
    </row>
    <row r="355" spans="1:33"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c r="AE355" s="318"/>
      <c r="AF355" s="318"/>
      <c r="AG355" s="318"/>
    </row>
    <row r="356" spans="1:33"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c r="AE356" s="318"/>
      <c r="AF356" s="318"/>
      <c r="AG356" s="318"/>
    </row>
    <row r="357" spans="1:33"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318"/>
      <c r="AF357" s="318"/>
      <c r="AG357" s="318"/>
    </row>
    <row r="358" spans="1:33"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c r="AE358" s="318"/>
      <c r="AF358" s="318"/>
      <c r="AG358" s="318"/>
    </row>
    <row r="359" spans="1:33"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c r="AE359" s="318"/>
      <c r="AF359" s="318"/>
      <c r="AG359" s="318"/>
    </row>
    <row r="360" spans="1:33"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c r="AE360" s="318"/>
      <c r="AF360" s="318"/>
      <c r="AG360" s="318"/>
    </row>
    <row r="361" spans="1:33"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row>
    <row r="362" spans="1:33"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row>
    <row r="363" spans="1:33"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row>
    <row r="364" spans="1:33"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c r="AE364" s="318"/>
      <c r="AF364" s="318"/>
      <c r="AG364" s="318"/>
    </row>
    <row r="365" spans="1:33"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row>
    <row r="366" spans="1:33"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318"/>
      <c r="AF366" s="318"/>
      <c r="AG366" s="318"/>
    </row>
    <row r="367" spans="1:33"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c r="AE367" s="318"/>
      <c r="AF367" s="318"/>
      <c r="AG367" s="318"/>
    </row>
    <row r="368" spans="1:33"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row>
    <row r="369" spans="1:33"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row>
    <row r="370" spans="1:33"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c r="AE370" s="318"/>
      <c r="AF370" s="318"/>
      <c r="AG370" s="318"/>
    </row>
    <row r="371" spans="1:33"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row>
    <row r="372" spans="1:33"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c r="AE372" s="318"/>
      <c r="AF372" s="318"/>
      <c r="AG372" s="318"/>
    </row>
    <row r="373" spans="1:33"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c r="AE373" s="318"/>
      <c r="AF373" s="318"/>
      <c r="AG373" s="318"/>
    </row>
    <row r="374" spans="1:33"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c r="AE374" s="318"/>
      <c r="AF374" s="318"/>
      <c r="AG374" s="318"/>
    </row>
    <row r="375" spans="1:33"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row>
    <row r="376" spans="1:33"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row>
    <row r="377" spans="1:33"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row>
    <row r="378" spans="1:33"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c r="AE378" s="318"/>
      <c r="AF378" s="318"/>
      <c r="AG378" s="318"/>
    </row>
    <row r="379" spans="1:33"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row>
    <row r="380" spans="1:33"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row>
    <row r="381" spans="1:33"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318"/>
      <c r="AF381" s="318"/>
      <c r="AG381" s="318"/>
    </row>
    <row r="382" spans="1:33"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318"/>
      <c r="AF382" s="318"/>
      <c r="AG382" s="318"/>
    </row>
    <row r="383" spans="1:33"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318"/>
      <c r="AF383" s="318"/>
      <c r="AG383" s="318"/>
    </row>
    <row r="384" spans="1:33"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row>
    <row r="385" spans="1:33"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c r="AE385" s="318"/>
      <c r="AF385" s="318"/>
      <c r="AG385" s="318"/>
    </row>
    <row r="386" spans="1:33"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row>
    <row r="387" spans="1:33"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row>
    <row r="388" spans="1:33"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row>
    <row r="389" spans="1:33"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row>
    <row r="390" spans="1:33"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318"/>
      <c r="AF390" s="318"/>
      <c r="AG390" s="318"/>
    </row>
    <row r="391" spans="1:33"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row>
    <row r="392" spans="1:33"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row>
    <row r="393" spans="1:33"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318"/>
      <c r="AF393" s="318"/>
      <c r="AG393" s="318"/>
    </row>
    <row r="394" spans="1:33"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F394" s="318"/>
      <c r="AG394" s="318"/>
    </row>
    <row r="395" spans="1:33"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c r="AE395" s="318"/>
      <c r="AF395" s="318"/>
      <c r="AG395" s="318"/>
    </row>
    <row r="396" spans="1:33"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row>
    <row r="397" spans="1:33"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c r="AE397" s="318"/>
      <c r="AF397" s="318"/>
      <c r="AG397" s="318"/>
    </row>
    <row r="398" spans="1:33"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c r="AE398" s="318"/>
      <c r="AF398" s="318"/>
      <c r="AG398" s="318"/>
    </row>
    <row r="399" spans="1:33"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row>
    <row r="400" spans="1:33"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row>
    <row r="401" spans="1:33"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c r="AE401" s="318"/>
      <c r="AF401" s="318"/>
      <c r="AG401" s="318"/>
    </row>
    <row r="402" spans="1:33"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c r="AE402" s="318"/>
      <c r="AF402" s="318"/>
      <c r="AG402" s="318"/>
    </row>
    <row r="403" spans="1:33"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c r="AE403" s="318"/>
      <c r="AF403" s="318"/>
      <c r="AG403" s="318"/>
    </row>
    <row r="404" spans="1:33"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c r="AE404" s="318"/>
      <c r="AF404" s="318"/>
      <c r="AG404" s="318"/>
    </row>
    <row r="405" spans="1:33"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c r="AE405" s="318"/>
      <c r="AF405" s="318"/>
      <c r="AG405" s="318"/>
    </row>
    <row r="406" spans="1:33"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318"/>
      <c r="AF406" s="318"/>
      <c r="AG406" s="318"/>
    </row>
    <row r="407" spans="1:33"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318"/>
      <c r="AF407" s="318"/>
      <c r="AG407" s="318"/>
    </row>
    <row r="408" spans="1:33"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row>
    <row r="409" spans="1:33"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c r="AE409" s="318"/>
      <c r="AF409" s="318"/>
      <c r="AG409" s="318"/>
    </row>
    <row r="410" spans="1:33"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c r="AE410" s="318"/>
      <c r="AF410" s="318"/>
      <c r="AG410" s="318"/>
    </row>
    <row r="411" spans="1:33"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row>
    <row r="412" spans="1:33"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row>
    <row r="413" spans="1:33"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row>
    <row r="414" spans="1:33"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c r="AE414" s="318"/>
      <c r="AF414" s="318"/>
      <c r="AG414" s="318"/>
    </row>
    <row r="415" spans="1:33"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318"/>
      <c r="AF415" s="318"/>
      <c r="AG415" s="318"/>
    </row>
    <row r="416" spans="1:33"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318"/>
      <c r="AF416" s="318"/>
      <c r="AG416" s="318"/>
    </row>
    <row r="417" spans="1:33"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c r="AE417" s="318"/>
      <c r="AF417" s="318"/>
      <c r="AG417" s="318"/>
    </row>
    <row r="418" spans="1:33"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c r="AE418" s="318"/>
      <c r="AF418" s="318"/>
      <c r="AG418" s="318"/>
    </row>
    <row r="419" spans="1:33"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c r="AE419" s="318"/>
      <c r="AF419" s="318"/>
      <c r="AG419" s="318"/>
    </row>
    <row r="420" spans="1:33"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c r="AE420" s="318"/>
      <c r="AF420" s="318"/>
      <c r="AG420" s="318"/>
    </row>
    <row r="421" spans="1:33"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c r="AE421" s="318"/>
      <c r="AF421" s="318"/>
      <c r="AG421" s="318"/>
    </row>
    <row r="422" spans="1:33"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318"/>
      <c r="AF422" s="318"/>
      <c r="AG422" s="318"/>
    </row>
    <row r="423" spans="1:33"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318"/>
      <c r="AF423" s="318"/>
      <c r="AG423" s="318"/>
    </row>
    <row r="424" spans="1:33"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row>
    <row r="425" spans="1:33"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row>
    <row r="426" spans="1:33"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c r="AE426" s="318"/>
      <c r="AF426" s="318"/>
      <c r="AG426" s="318"/>
    </row>
    <row r="427" spans="1:33"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c r="AE427" s="318"/>
      <c r="AF427" s="318"/>
      <c r="AG427" s="318"/>
    </row>
    <row r="428" spans="1:33"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c r="AE428" s="318"/>
      <c r="AF428" s="318"/>
      <c r="AG428" s="318"/>
    </row>
    <row r="429" spans="1:33"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c r="AE429" s="318"/>
      <c r="AF429" s="318"/>
      <c r="AG429" s="318"/>
    </row>
    <row r="430" spans="1:33"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c r="AE430" s="318"/>
      <c r="AF430" s="318"/>
      <c r="AG430" s="318"/>
    </row>
    <row r="431" spans="1:33"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318"/>
      <c r="AF431" s="318"/>
      <c r="AG431" s="318"/>
    </row>
    <row r="432" spans="1:33"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318"/>
      <c r="AF432" s="318"/>
      <c r="AG432" s="318"/>
    </row>
    <row r="433" spans="1:33"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row>
    <row r="434" spans="1:33"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c r="AE434" s="318"/>
      <c r="AF434" s="318"/>
      <c r="AG434" s="318"/>
    </row>
    <row r="435" spans="1:33"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c r="AE435" s="318"/>
      <c r="AF435" s="318"/>
      <c r="AG435" s="318"/>
    </row>
    <row r="436" spans="1:33"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c r="AE436" s="318"/>
      <c r="AF436" s="318"/>
      <c r="AG436" s="318"/>
    </row>
    <row r="437" spans="1:33"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c r="AE437" s="318"/>
      <c r="AF437" s="318"/>
      <c r="AG437" s="318"/>
    </row>
    <row r="438" spans="1:33"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row>
    <row r="439" spans="1:33"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c r="AE439" s="318"/>
      <c r="AF439" s="318"/>
      <c r="AG439" s="318"/>
    </row>
    <row r="440" spans="1:33"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c r="AE440" s="318"/>
      <c r="AF440" s="318"/>
      <c r="AG440" s="318"/>
    </row>
    <row r="441" spans="1:33"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318"/>
      <c r="AF441" s="318"/>
      <c r="AG441" s="318"/>
    </row>
    <row r="442" spans="1:33"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row>
    <row r="443" spans="1:33"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row>
    <row r="444" spans="1:33"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c r="AE444" s="318"/>
      <c r="AF444" s="318"/>
      <c r="AG444" s="318"/>
    </row>
    <row r="445" spans="1:33"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c r="AE445" s="318"/>
      <c r="AF445" s="318"/>
      <c r="AG445" s="318"/>
    </row>
    <row r="446" spans="1:33"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c r="AE446" s="318"/>
      <c r="AF446" s="318"/>
      <c r="AG446" s="318"/>
    </row>
    <row r="447" spans="1:33"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c r="AE447" s="318"/>
      <c r="AF447" s="318"/>
      <c r="AG447" s="318"/>
    </row>
    <row r="448" spans="1:33"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c r="AE448" s="318"/>
      <c r="AF448" s="318"/>
      <c r="AG448" s="318"/>
    </row>
    <row r="449" spans="1:33"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c r="AE449" s="318"/>
      <c r="AF449" s="318"/>
      <c r="AG449" s="318"/>
    </row>
    <row r="450" spans="1:33"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c r="AE450" s="318"/>
      <c r="AF450" s="318"/>
      <c r="AG450" s="318"/>
    </row>
    <row r="451" spans="1:33"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c r="AE451" s="318"/>
      <c r="AF451" s="318"/>
      <c r="AG451" s="318"/>
    </row>
    <row r="452" spans="1:33"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c r="AE452" s="318"/>
      <c r="AF452" s="318"/>
      <c r="AG452" s="318"/>
    </row>
    <row r="453" spans="1:33"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row>
    <row r="454" spans="1:33"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318"/>
      <c r="AF454" s="318"/>
      <c r="AG454" s="318"/>
    </row>
    <row r="455" spans="1:33"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318"/>
      <c r="AF455" s="318"/>
      <c r="AG455" s="318"/>
    </row>
    <row r="456" spans="1:33"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318"/>
      <c r="AF456" s="318"/>
      <c r="AG456" s="318"/>
    </row>
    <row r="457" spans="1:33"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c r="AE457" s="318"/>
      <c r="AF457" s="318"/>
      <c r="AG457" s="318"/>
    </row>
    <row r="458" spans="1:33"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c r="AE458" s="318"/>
      <c r="AF458" s="318"/>
      <c r="AG458" s="318"/>
    </row>
    <row r="459" spans="1:33"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row>
    <row r="460" spans="1:33"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c r="AE460" s="318"/>
      <c r="AF460" s="318"/>
      <c r="AG460" s="318"/>
    </row>
    <row r="461" spans="1:33"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row>
    <row r="462" spans="1:33"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row>
    <row r="463" spans="1:33"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row>
    <row r="464" spans="1:33"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318"/>
      <c r="AF464" s="318"/>
      <c r="AG464" s="318"/>
    </row>
    <row r="465" spans="1:33"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318"/>
      <c r="AF465" s="318"/>
      <c r="AG465" s="318"/>
    </row>
    <row r="466" spans="1:33"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c r="AE466" s="318"/>
      <c r="AF466" s="318"/>
      <c r="AG466" s="318"/>
    </row>
    <row r="467" spans="1:33"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c r="AE467" s="318"/>
      <c r="AF467" s="318"/>
      <c r="AG467" s="318"/>
    </row>
    <row r="468" spans="1:33"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c r="AE468" s="318"/>
      <c r="AF468" s="318"/>
      <c r="AG468" s="318"/>
    </row>
    <row r="469" spans="1:33"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c r="AE469" s="318"/>
      <c r="AF469" s="318"/>
      <c r="AG469" s="318"/>
    </row>
    <row r="470" spans="1:33"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c r="AE470" s="318"/>
      <c r="AF470" s="318"/>
      <c r="AG470" s="318"/>
    </row>
    <row r="471" spans="1:33"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c r="AE471" s="318"/>
      <c r="AF471" s="318"/>
      <c r="AG471" s="318"/>
    </row>
    <row r="472" spans="1:33"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c r="AE472" s="318"/>
      <c r="AF472" s="318"/>
      <c r="AG472" s="318"/>
    </row>
    <row r="473" spans="1:33"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c r="AE473" s="318"/>
      <c r="AF473" s="318"/>
      <c r="AG473" s="318"/>
    </row>
    <row r="474" spans="1:33"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c r="AE474" s="318"/>
      <c r="AF474" s="318"/>
      <c r="AG474" s="318"/>
    </row>
    <row r="475" spans="1:33"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c r="AE475" s="318"/>
      <c r="AF475" s="318"/>
      <c r="AG475" s="318"/>
    </row>
    <row r="476" spans="1:33"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c r="AE476" s="318"/>
      <c r="AF476" s="318"/>
      <c r="AG476" s="318"/>
    </row>
    <row r="477" spans="1:33"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c r="AE477" s="318"/>
      <c r="AF477" s="318"/>
      <c r="AG477" s="318"/>
    </row>
    <row r="478" spans="1:33"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c r="AE478" s="318"/>
      <c r="AF478" s="318"/>
      <c r="AG478" s="318"/>
    </row>
    <row r="479" spans="1:33"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c r="AE479" s="318"/>
      <c r="AF479" s="318"/>
      <c r="AG479" s="318"/>
    </row>
    <row r="480" spans="1:33"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318"/>
      <c r="AF480" s="318"/>
      <c r="AG480" s="318"/>
    </row>
    <row r="481" spans="1:33"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318"/>
      <c r="AF481" s="318"/>
      <c r="AG481" s="318"/>
    </row>
    <row r="482" spans="1:33"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c r="AE482" s="318"/>
      <c r="AF482" s="318"/>
      <c r="AG482" s="318"/>
    </row>
    <row r="483" spans="1:33"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c r="AE483" s="318"/>
      <c r="AF483" s="318"/>
      <c r="AG483" s="318"/>
    </row>
    <row r="484" spans="1:33"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318"/>
      <c r="AF484" s="318"/>
      <c r="AG484" s="318"/>
    </row>
    <row r="485" spans="1:33"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row>
    <row r="486" spans="1:33"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c r="AE486" s="318"/>
      <c r="AF486" s="318"/>
      <c r="AG486" s="318"/>
    </row>
    <row r="487" spans="1:33"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c r="AE487" s="318"/>
      <c r="AF487" s="318"/>
      <c r="AG487" s="318"/>
    </row>
    <row r="488" spans="1:33"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c r="AE488" s="318"/>
      <c r="AF488" s="318"/>
      <c r="AG488" s="318"/>
    </row>
    <row r="489" spans="1:33"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318"/>
      <c r="AF489" s="318"/>
      <c r="AG489" s="318"/>
    </row>
    <row r="490" spans="1:33"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318"/>
      <c r="AF490" s="318"/>
      <c r="AG490" s="318"/>
    </row>
    <row r="491" spans="1:33"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c r="AE491" s="318"/>
      <c r="AF491" s="318"/>
      <c r="AG491" s="318"/>
    </row>
    <row r="492" spans="1:33"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c r="AE492" s="318"/>
      <c r="AF492" s="318"/>
      <c r="AG492" s="318"/>
    </row>
    <row r="493" spans="1:33"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318"/>
      <c r="AF493" s="318"/>
      <c r="AG493" s="318"/>
    </row>
    <row r="494" spans="1:33"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318"/>
      <c r="AF494" s="318"/>
      <c r="AG494" s="318"/>
    </row>
    <row r="495" spans="1:33"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c r="AE495" s="318"/>
      <c r="AF495" s="318"/>
      <c r="AG495" s="318"/>
    </row>
    <row r="496" spans="1:33"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c r="AE496" s="318"/>
      <c r="AF496" s="318"/>
      <c r="AG496" s="318"/>
    </row>
    <row r="497" spans="1:33"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c r="AE497" s="318"/>
      <c r="AF497" s="318"/>
      <c r="AG497" s="318"/>
    </row>
    <row r="498" spans="1:33"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c r="AE498" s="318"/>
      <c r="AF498" s="318"/>
      <c r="AG498" s="318"/>
    </row>
    <row r="499" spans="1:33"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c r="AE499" s="318"/>
      <c r="AF499" s="318"/>
      <c r="AG499" s="318"/>
    </row>
    <row r="500" spans="1:33"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c r="AE500" s="318"/>
      <c r="AF500" s="318"/>
      <c r="AG500" s="318"/>
    </row>
    <row r="501" spans="1:33"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c r="AE501" s="318"/>
      <c r="AF501" s="318"/>
      <c r="AG501" s="318"/>
    </row>
    <row r="502" spans="1:33"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c r="AE502" s="318"/>
      <c r="AF502" s="318"/>
      <c r="AG502" s="318"/>
    </row>
    <row r="503" spans="1:33"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c r="AE503" s="318"/>
      <c r="AF503" s="318"/>
      <c r="AG503" s="318"/>
    </row>
    <row r="504" spans="1:33"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c r="AE504" s="318"/>
      <c r="AF504" s="318"/>
      <c r="AG504" s="318"/>
    </row>
    <row r="505" spans="1:33"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row>
    <row r="506" spans="1:33"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c r="AE506" s="318"/>
      <c r="AF506" s="318"/>
      <c r="AG506" s="318"/>
    </row>
    <row r="507" spans="1:33"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c r="AE507" s="318"/>
      <c r="AF507" s="318"/>
      <c r="AG507" s="318"/>
    </row>
    <row r="508" spans="1:33"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318"/>
      <c r="AF508" s="318"/>
      <c r="AG508" s="318"/>
    </row>
    <row r="509" spans="1:33"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c r="AE509" s="318"/>
      <c r="AF509" s="318"/>
      <c r="AG509" s="318"/>
    </row>
    <row r="510" spans="1:33"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c r="AE510" s="318"/>
      <c r="AF510" s="318"/>
      <c r="AG510" s="318"/>
    </row>
    <row r="511" spans="1:33"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c r="AE511" s="318"/>
      <c r="AF511" s="318"/>
      <c r="AG511" s="318"/>
    </row>
    <row r="512" spans="1:33"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c r="AE512" s="318"/>
      <c r="AF512" s="318"/>
      <c r="AG512" s="318"/>
    </row>
    <row r="513" spans="1:33"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318"/>
      <c r="AF513" s="318"/>
      <c r="AG513" s="318"/>
    </row>
    <row r="514" spans="1:33"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318"/>
      <c r="AF514" s="318"/>
      <c r="AG514" s="318"/>
    </row>
    <row r="515" spans="1:33"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c r="AE515" s="318"/>
      <c r="AF515" s="318"/>
      <c r="AG515" s="318"/>
    </row>
    <row r="516" spans="1:33"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c r="AE516" s="318"/>
      <c r="AF516" s="318"/>
      <c r="AG516" s="318"/>
    </row>
    <row r="517" spans="1:33"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318"/>
      <c r="AF517" s="318"/>
      <c r="AG517" s="318"/>
    </row>
    <row r="518" spans="1:33"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row>
    <row r="519" spans="1:33"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c r="AE519" s="318"/>
      <c r="AF519" s="318"/>
      <c r="AG519" s="318"/>
    </row>
    <row r="520" spans="1:33"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c r="AE520" s="318"/>
      <c r="AF520" s="318"/>
      <c r="AG520" s="318"/>
    </row>
    <row r="521" spans="1:33"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c r="AE521" s="318"/>
      <c r="AF521" s="318"/>
      <c r="AG521" s="318"/>
    </row>
    <row r="522" spans="1:33"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318"/>
      <c r="AF522" s="318"/>
      <c r="AG522" s="318"/>
    </row>
    <row r="523" spans="1:33"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318"/>
      <c r="AF523" s="318"/>
      <c r="AG523" s="318"/>
    </row>
    <row r="524" spans="1:33"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c r="AE524" s="318"/>
      <c r="AF524" s="318"/>
      <c r="AG524" s="318"/>
    </row>
    <row r="525" spans="1:33"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c r="AE525" s="318"/>
      <c r="AF525" s="318"/>
      <c r="AG525" s="318"/>
    </row>
    <row r="526" spans="1:33"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c r="AE526" s="318"/>
      <c r="AF526" s="318"/>
      <c r="AG526" s="318"/>
    </row>
    <row r="527" spans="1:33"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c r="AE527" s="318"/>
      <c r="AF527" s="318"/>
      <c r="AG527" s="318"/>
    </row>
    <row r="528" spans="1:33"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c r="AE528" s="318"/>
      <c r="AF528" s="318"/>
      <c r="AG528" s="318"/>
    </row>
    <row r="529" spans="1:33"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c r="AE529" s="318"/>
      <c r="AF529" s="318"/>
      <c r="AG529" s="318"/>
    </row>
    <row r="530" spans="1:33"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318"/>
      <c r="AF530" s="318"/>
      <c r="AG530" s="318"/>
    </row>
    <row r="531" spans="1:33"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318"/>
      <c r="AF531" s="318"/>
      <c r="AG531" s="318"/>
    </row>
    <row r="532" spans="1:33"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c r="AE532" s="318"/>
      <c r="AF532" s="318"/>
      <c r="AG532" s="318"/>
    </row>
    <row r="533" spans="1:33"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c r="AE533" s="318"/>
      <c r="AF533" s="318"/>
      <c r="AG533" s="318"/>
    </row>
    <row r="534" spans="1:33"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c r="AE534" s="318"/>
      <c r="AF534" s="318"/>
      <c r="AG534" s="318"/>
    </row>
    <row r="535" spans="1:33"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c r="AE535" s="318"/>
      <c r="AF535" s="318"/>
      <c r="AG535" s="318"/>
    </row>
    <row r="536" spans="1:33"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c r="AE536" s="318"/>
      <c r="AF536" s="318"/>
      <c r="AG536" s="318"/>
    </row>
    <row r="537" spans="1:33"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row>
    <row r="538" spans="1:33"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c r="AE538" s="318"/>
      <c r="AF538" s="318"/>
      <c r="AG538" s="318"/>
    </row>
    <row r="539" spans="1:33"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318"/>
      <c r="AF539" s="318"/>
      <c r="AG539" s="318"/>
    </row>
    <row r="540" spans="1:33"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318"/>
      <c r="AF540" s="318"/>
      <c r="AG540" s="318"/>
    </row>
    <row r="541" spans="1:33"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c r="AE541" s="318"/>
      <c r="AF541" s="318"/>
      <c r="AG541" s="318"/>
    </row>
    <row r="542" spans="1:33"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c r="AE542" s="318"/>
      <c r="AF542" s="318"/>
      <c r="AG542" s="318"/>
    </row>
    <row r="543" spans="1:33"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c r="AE543" s="318"/>
      <c r="AF543" s="318"/>
      <c r="AG543" s="318"/>
    </row>
    <row r="544" spans="1:33"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c r="AE544" s="318"/>
      <c r="AF544" s="318"/>
      <c r="AG544" s="318"/>
    </row>
    <row r="545" spans="1:33"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row>
    <row r="546" spans="1:33"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c r="AE546" s="318"/>
      <c r="AF546" s="318"/>
      <c r="AG546" s="318"/>
    </row>
    <row r="547" spans="1:33"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c r="AE547" s="318"/>
      <c r="AF547" s="318"/>
      <c r="AG547" s="318"/>
    </row>
    <row r="548" spans="1:33"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c r="AE548" s="318"/>
      <c r="AF548" s="318"/>
      <c r="AG548" s="318"/>
    </row>
    <row r="549" spans="1:33"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c r="AE549" s="318"/>
      <c r="AF549" s="318"/>
      <c r="AG549" s="318"/>
    </row>
    <row r="550" spans="1:33"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c r="AE550" s="318"/>
      <c r="AF550" s="318"/>
      <c r="AG550" s="318"/>
    </row>
    <row r="551" spans="1:33"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row>
    <row r="552" spans="1:33"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318"/>
      <c r="AF552" s="318"/>
      <c r="AG552" s="318"/>
    </row>
    <row r="553" spans="1:33"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318"/>
      <c r="AF553" s="318"/>
      <c r="AG553" s="318"/>
    </row>
    <row r="554" spans="1:33"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c r="AE554" s="318"/>
      <c r="AF554" s="318"/>
      <c r="AG554" s="318"/>
    </row>
    <row r="555" spans="1:33"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c r="AE555" s="318"/>
      <c r="AF555" s="318"/>
      <c r="AG555" s="318"/>
    </row>
    <row r="556" spans="1:33"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c r="AE556" s="318"/>
      <c r="AF556" s="318"/>
      <c r="AG556" s="318"/>
    </row>
    <row r="557" spans="1:33"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c r="AE557" s="318"/>
      <c r="AF557" s="318"/>
      <c r="AG557" s="318"/>
    </row>
    <row r="558" spans="1:33"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318"/>
      <c r="AF558" s="318"/>
      <c r="AG558" s="318"/>
    </row>
    <row r="559" spans="1:33"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318"/>
      <c r="AF559" s="318"/>
      <c r="AG559" s="318"/>
    </row>
    <row r="560" spans="1:33"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c r="AE560" s="318"/>
      <c r="AF560" s="318"/>
      <c r="AG560" s="318"/>
    </row>
    <row r="561" spans="1:33"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318"/>
      <c r="AF561" s="318"/>
      <c r="AG561" s="318"/>
    </row>
    <row r="562" spans="1:33"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318"/>
      <c r="AF562" s="318"/>
      <c r="AG562" s="318"/>
    </row>
    <row r="563" spans="1:33"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c r="AE563" s="318"/>
      <c r="AF563" s="318"/>
      <c r="AG563" s="318"/>
    </row>
    <row r="564" spans="1:33"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c r="AE564" s="318"/>
      <c r="AF564" s="318"/>
      <c r="AG564" s="318"/>
    </row>
    <row r="565" spans="1:33"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c r="AE565" s="318"/>
      <c r="AF565" s="318"/>
      <c r="AG565" s="318"/>
    </row>
    <row r="566" spans="1:33"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c r="AE566" s="318"/>
      <c r="AF566" s="318"/>
      <c r="AG566" s="318"/>
    </row>
    <row r="567" spans="1:33"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c r="AE567" s="318"/>
      <c r="AF567" s="318"/>
      <c r="AG567" s="318"/>
    </row>
    <row r="568" spans="1:33"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318"/>
      <c r="AF568" s="318"/>
      <c r="AG568" s="318"/>
    </row>
    <row r="569" spans="1:33"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c r="AE569" s="318"/>
      <c r="AF569" s="318"/>
      <c r="AG569" s="318"/>
    </row>
    <row r="570" spans="1:33"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c r="AE570" s="318"/>
      <c r="AF570" s="318"/>
      <c r="AG570" s="318"/>
    </row>
    <row r="571" spans="1:33"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c r="AE571" s="318"/>
      <c r="AF571" s="318"/>
      <c r="AG571" s="318"/>
    </row>
    <row r="572" spans="1:33"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c r="AE572" s="318"/>
      <c r="AF572" s="318"/>
      <c r="AG572" s="318"/>
    </row>
    <row r="573" spans="1:33"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c r="AE573" s="318"/>
      <c r="AF573" s="318"/>
      <c r="AG573" s="318"/>
    </row>
    <row r="574" spans="1:33"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c r="AE574" s="318"/>
      <c r="AF574" s="318"/>
      <c r="AG574" s="318"/>
    </row>
    <row r="575" spans="1:33"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c r="AE575" s="318"/>
      <c r="AF575" s="318"/>
      <c r="AG575" s="318"/>
    </row>
    <row r="576" spans="1:33"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c r="AE576" s="318"/>
      <c r="AF576" s="318"/>
      <c r="AG576" s="318"/>
    </row>
    <row r="577" spans="1:33"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c r="AE577" s="318"/>
      <c r="AF577" s="318"/>
      <c r="AG577" s="318"/>
    </row>
    <row r="578" spans="1:33"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c r="AE578" s="318"/>
      <c r="AF578" s="318"/>
      <c r="AG578" s="318"/>
    </row>
    <row r="579" spans="1:33"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c r="AE579" s="318"/>
      <c r="AF579" s="318"/>
      <c r="AG579" s="318"/>
    </row>
    <row r="580" spans="1:33"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c r="AE580" s="318"/>
      <c r="AF580" s="318"/>
      <c r="AG580" s="318"/>
    </row>
    <row r="581" spans="1:33"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c r="AE581" s="318"/>
      <c r="AF581" s="318"/>
      <c r="AG581" s="318"/>
    </row>
    <row r="582" spans="1:33"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c r="AE582" s="318"/>
      <c r="AF582" s="318"/>
      <c r="AG582" s="318"/>
    </row>
    <row r="583" spans="1:33"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c r="AE583" s="318"/>
      <c r="AF583" s="318"/>
      <c r="AG583" s="318"/>
    </row>
    <row r="584" spans="1:33"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c r="AE584" s="318"/>
      <c r="AF584" s="318"/>
      <c r="AG584" s="318"/>
    </row>
    <row r="585" spans="1:33"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318"/>
      <c r="AF585" s="318"/>
      <c r="AG585" s="318"/>
    </row>
    <row r="586" spans="1:33"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318"/>
      <c r="AF586" s="318"/>
      <c r="AG586" s="318"/>
    </row>
    <row r="587" spans="1:33"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c r="AE587" s="318"/>
      <c r="AF587" s="318"/>
      <c r="AG587" s="318"/>
    </row>
    <row r="588" spans="1:33"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318"/>
      <c r="AF588" s="318"/>
      <c r="AG588" s="318"/>
    </row>
    <row r="589" spans="1:33"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318"/>
      <c r="AF589" s="318"/>
      <c r="AG589" s="318"/>
    </row>
    <row r="590" spans="1:33"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c r="AE590" s="318"/>
      <c r="AF590" s="318"/>
      <c r="AG590" s="318"/>
    </row>
    <row r="591" spans="1:33"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c r="AE591" s="318"/>
      <c r="AF591" s="318"/>
      <c r="AG591" s="318"/>
    </row>
    <row r="592" spans="1:33"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row>
    <row r="593" spans="1:33"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c r="AE593" s="318"/>
      <c r="AF593" s="318"/>
      <c r="AG593" s="318"/>
    </row>
    <row r="594" spans="1:33"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c r="AE594" s="318"/>
      <c r="AF594" s="318"/>
      <c r="AG594" s="318"/>
    </row>
    <row r="595" spans="1:33"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row>
    <row r="596" spans="1:33"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c r="AE596" s="318"/>
      <c r="AF596" s="318"/>
      <c r="AG596" s="318"/>
    </row>
    <row r="597" spans="1:33"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row>
    <row r="598" spans="1:33"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318"/>
      <c r="AF598" s="318"/>
      <c r="AG598" s="318"/>
    </row>
    <row r="599" spans="1:33"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c r="AE599" s="318"/>
      <c r="AF599" s="318"/>
      <c r="AG599" s="318"/>
    </row>
    <row r="600" spans="1:33"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c r="AE600" s="318"/>
      <c r="AF600" s="318"/>
      <c r="AG600" s="318"/>
    </row>
    <row r="601" spans="1:33"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c r="AE601" s="318"/>
      <c r="AF601" s="318"/>
      <c r="AG601" s="318"/>
    </row>
    <row r="602" spans="1:33"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c r="AE602" s="318"/>
      <c r="AF602" s="318"/>
      <c r="AG602" s="318"/>
    </row>
    <row r="603" spans="1:33"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row>
    <row r="604" spans="1:33"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c r="AE604" s="318"/>
      <c r="AF604" s="318"/>
      <c r="AG604" s="318"/>
    </row>
    <row r="605" spans="1:33"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c r="AE605" s="318"/>
      <c r="AF605" s="318"/>
      <c r="AG605" s="318"/>
    </row>
    <row r="606" spans="1:33"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318"/>
      <c r="AF606" s="318"/>
      <c r="AG606" s="318"/>
    </row>
    <row r="607" spans="1:33"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318"/>
      <c r="AF607" s="318"/>
      <c r="AG607" s="318"/>
    </row>
    <row r="608" spans="1:33"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c r="AE608" s="318"/>
      <c r="AF608" s="318"/>
      <c r="AG608" s="318"/>
    </row>
    <row r="609" spans="1:33"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c r="AE609" s="318"/>
      <c r="AF609" s="318"/>
      <c r="AG609" s="318"/>
    </row>
    <row r="610" spans="1:33"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c r="AE610" s="318"/>
      <c r="AF610" s="318"/>
      <c r="AG610" s="318"/>
    </row>
    <row r="611" spans="1:33"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c r="AE611" s="318"/>
      <c r="AF611" s="318"/>
      <c r="AG611" s="318"/>
    </row>
    <row r="612" spans="1:33"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c r="AE612" s="318"/>
      <c r="AF612" s="318"/>
      <c r="AG612" s="318"/>
    </row>
    <row r="613" spans="1:33"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c r="AE613" s="318"/>
      <c r="AF613" s="318"/>
      <c r="AG613" s="318"/>
    </row>
    <row r="614" spans="1:33"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c r="AE614" s="318"/>
      <c r="AF614" s="318"/>
      <c r="AG614" s="318"/>
    </row>
    <row r="615" spans="1:33"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318"/>
      <c r="AF615" s="318"/>
      <c r="AG615" s="318"/>
    </row>
    <row r="616" spans="1:33"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318"/>
      <c r="AF616" s="318"/>
      <c r="AG616" s="318"/>
    </row>
    <row r="617" spans="1:33"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c r="AE617" s="318"/>
      <c r="AF617" s="318"/>
      <c r="AG617" s="318"/>
    </row>
    <row r="618" spans="1:33"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c r="AE618" s="318"/>
      <c r="AF618" s="318"/>
      <c r="AG618" s="318"/>
    </row>
    <row r="619" spans="1:33"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c r="AE619" s="318"/>
      <c r="AF619" s="318"/>
      <c r="AG619" s="318"/>
    </row>
    <row r="620" spans="1:33"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c r="AE620" s="318"/>
      <c r="AF620" s="318"/>
      <c r="AG620" s="318"/>
    </row>
    <row r="621" spans="1:33"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c r="AE621" s="318"/>
      <c r="AF621" s="318"/>
      <c r="AG621" s="318"/>
    </row>
    <row r="622" spans="1:33"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c r="AE622" s="318"/>
      <c r="AF622" s="318"/>
      <c r="AG622" s="318"/>
    </row>
    <row r="623" spans="1:33"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c r="AE623" s="318"/>
      <c r="AF623" s="318"/>
      <c r="AG623" s="318"/>
    </row>
    <row r="624" spans="1:33"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c r="AE624" s="318"/>
      <c r="AF624" s="318"/>
      <c r="AG624" s="318"/>
    </row>
    <row r="625" spans="1:33"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c r="AE625" s="318"/>
      <c r="AF625" s="318"/>
      <c r="AG625" s="318"/>
    </row>
    <row r="626" spans="1:33"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c r="AE626" s="318"/>
      <c r="AF626" s="318"/>
      <c r="AG626" s="318"/>
    </row>
    <row r="627" spans="1:33"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c r="AE627" s="318"/>
      <c r="AF627" s="318"/>
      <c r="AG627" s="318"/>
    </row>
    <row r="628" spans="1:33"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c r="AE628" s="318"/>
      <c r="AF628" s="318"/>
      <c r="AG628" s="318"/>
    </row>
    <row r="629" spans="1:33"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c r="AE629" s="318"/>
      <c r="AF629" s="318"/>
      <c r="AG629" s="318"/>
    </row>
    <row r="630" spans="1:33"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c r="AE630" s="318"/>
      <c r="AF630" s="318"/>
      <c r="AG630" s="318"/>
    </row>
    <row r="631" spans="1:33"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c r="AE631" s="318"/>
      <c r="AF631" s="318"/>
      <c r="AG631" s="318"/>
    </row>
    <row r="632" spans="1:33"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318"/>
      <c r="AF632" s="318"/>
      <c r="AG632" s="318"/>
    </row>
    <row r="633" spans="1:33"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318"/>
      <c r="AF633" s="318"/>
      <c r="AG633" s="318"/>
    </row>
    <row r="634" spans="1:33"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c r="AE634" s="318"/>
      <c r="AF634" s="318"/>
      <c r="AG634" s="318"/>
    </row>
    <row r="635" spans="1:33"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318"/>
      <c r="AF635" s="318"/>
      <c r="AG635" s="318"/>
    </row>
    <row r="636" spans="1:33"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c r="AE636" s="318"/>
      <c r="AF636" s="318"/>
      <c r="AG636" s="318"/>
    </row>
    <row r="637" spans="1:33"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c r="AE637" s="318"/>
      <c r="AF637" s="318"/>
      <c r="AG637" s="318"/>
    </row>
    <row r="638" spans="1:33"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c r="AE638" s="318"/>
      <c r="AF638" s="318"/>
      <c r="AG638" s="318"/>
    </row>
    <row r="639" spans="1:33"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c r="AE639" s="318"/>
      <c r="AF639" s="318"/>
      <c r="AG639" s="318"/>
    </row>
    <row r="640" spans="1:33"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c r="AE640" s="318"/>
      <c r="AF640" s="318"/>
      <c r="AG640" s="318"/>
    </row>
    <row r="641" spans="1:33"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318"/>
      <c r="AF641" s="318"/>
      <c r="AG641" s="318"/>
    </row>
    <row r="642" spans="1:33"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318"/>
      <c r="AF642" s="318"/>
      <c r="AG642" s="318"/>
    </row>
    <row r="643" spans="1:33"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318"/>
      <c r="AF643" s="318"/>
      <c r="AG643" s="318"/>
    </row>
    <row r="644" spans="1:33"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318"/>
      <c r="AF644" s="318"/>
      <c r="AG644" s="318"/>
    </row>
    <row r="645" spans="1:33"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row>
    <row r="646" spans="1:33"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c r="AE646" s="318"/>
      <c r="AF646" s="318"/>
      <c r="AG646" s="318"/>
    </row>
    <row r="647" spans="1:33"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c r="AE647" s="318"/>
      <c r="AF647" s="318"/>
      <c r="AG647" s="318"/>
    </row>
    <row r="648" spans="1:33"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c r="AE648" s="318"/>
      <c r="AF648" s="318"/>
      <c r="AG648" s="318"/>
    </row>
    <row r="649" spans="1:33"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c r="AE649" s="318"/>
      <c r="AF649" s="318"/>
      <c r="AG649" s="318"/>
    </row>
    <row r="650" spans="1:33"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c r="AE650" s="318"/>
      <c r="AF650" s="318"/>
      <c r="AG650" s="318"/>
    </row>
    <row r="651" spans="1:33"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c r="AE651" s="318"/>
      <c r="AF651" s="318"/>
      <c r="AG651" s="318"/>
    </row>
    <row r="652" spans="1:33"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row>
    <row r="653" spans="1:33"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c r="AE653" s="318"/>
      <c r="AF653" s="318"/>
      <c r="AG653" s="318"/>
    </row>
    <row r="654" spans="1:33"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c r="AE654" s="318"/>
      <c r="AF654" s="318"/>
      <c r="AG654" s="318"/>
    </row>
    <row r="655" spans="1:33"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c r="AE655" s="318"/>
      <c r="AF655" s="318"/>
      <c r="AG655" s="318"/>
    </row>
    <row r="656" spans="1:33"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row>
    <row r="657" spans="1:33"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c r="AE657" s="318"/>
      <c r="AF657" s="318"/>
      <c r="AG657" s="318"/>
    </row>
    <row r="658" spans="1:33"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c r="AE658" s="318"/>
      <c r="AF658" s="318"/>
      <c r="AG658" s="318"/>
    </row>
    <row r="659" spans="1:33"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c r="AE659" s="318"/>
      <c r="AF659" s="318"/>
      <c r="AG659" s="318"/>
    </row>
    <row r="660" spans="1:33"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row>
    <row r="661" spans="1:33"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318"/>
      <c r="AF661" s="318"/>
      <c r="AG661" s="318"/>
    </row>
    <row r="662" spans="1:33"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c r="AE662" s="318"/>
      <c r="AF662" s="318"/>
      <c r="AG662" s="318"/>
    </row>
    <row r="663" spans="1:33"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c r="AE663" s="318"/>
      <c r="AF663" s="318"/>
      <c r="AG663" s="318"/>
    </row>
    <row r="664" spans="1:33"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row>
    <row r="665" spans="1:33"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c r="AE665" s="318"/>
      <c r="AF665" s="318"/>
      <c r="AG665" s="318"/>
    </row>
    <row r="666" spans="1:33"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c r="AE666" s="318"/>
      <c r="AF666" s="318"/>
      <c r="AG666" s="318"/>
    </row>
    <row r="667" spans="1:33"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c r="AE667" s="318"/>
      <c r="AF667" s="318"/>
      <c r="AG667" s="318"/>
    </row>
    <row r="668" spans="1:33"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row>
    <row r="669" spans="1:33"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318"/>
      <c r="AF669" s="318"/>
      <c r="AG669" s="318"/>
    </row>
    <row r="670" spans="1:33"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318"/>
      <c r="AF670" s="318"/>
      <c r="AG670" s="318"/>
    </row>
    <row r="671" spans="1:33"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c r="AE671" s="318"/>
      <c r="AF671" s="318"/>
      <c r="AG671" s="318"/>
    </row>
    <row r="672" spans="1:33"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318"/>
      <c r="AF672" s="318"/>
      <c r="AG672" s="318"/>
    </row>
    <row r="673" spans="1:33"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318"/>
      <c r="AF673" s="318"/>
      <c r="AG673" s="318"/>
    </row>
    <row r="674" spans="1:33"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c r="AE674" s="318"/>
      <c r="AF674" s="318"/>
      <c r="AG674" s="318"/>
    </row>
    <row r="675" spans="1:33"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c r="AE675" s="318"/>
      <c r="AF675" s="318"/>
      <c r="AG675" s="318"/>
    </row>
    <row r="676" spans="1:33"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c r="AE676" s="318"/>
      <c r="AF676" s="318"/>
      <c r="AG676" s="318"/>
    </row>
    <row r="677" spans="1:33"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c r="AE677" s="318"/>
      <c r="AF677" s="318"/>
      <c r="AG677" s="318"/>
    </row>
    <row r="678" spans="1:33"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c r="AE678" s="318"/>
      <c r="AF678" s="318"/>
      <c r="AG678" s="318"/>
    </row>
    <row r="679" spans="1:33"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c r="AE679" s="318"/>
      <c r="AF679" s="318"/>
      <c r="AG679" s="318"/>
    </row>
    <row r="680" spans="1:33"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c r="AE680" s="318"/>
      <c r="AF680" s="318"/>
      <c r="AG680" s="318"/>
    </row>
    <row r="681" spans="1:33"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318"/>
      <c r="AF681" s="318"/>
      <c r="AG681" s="318"/>
    </row>
    <row r="682" spans="1:33"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318"/>
      <c r="AF682" s="318"/>
      <c r="AG682" s="318"/>
    </row>
    <row r="683" spans="1:33"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c r="AE683" s="318"/>
      <c r="AF683" s="318"/>
      <c r="AG683" s="318"/>
    </row>
    <row r="684" spans="1:33"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c r="AE684" s="318"/>
      <c r="AF684" s="318"/>
      <c r="AG684" s="318"/>
    </row>
    <row r="685" spans="1:33"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c r="AE685" s="318"/>
      <c r="AF685" s="318"/>
      <c r="AG685" s="318"/>
    </row>
    <row r="686" spans="1:33"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c r="AE686" s="318"/>
      <c r="AF686" s="318"/>
      <c r="AG686" s="318"/>
    </row>
    <row r="687" spans="1:33"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c r="AE687" s="318"/>
      <c r="AF687" s="318"/>
      <c r="AG687" s="318"/>
    </row>
    <row r="688" spans="1:33"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c r="AE688" s="318"/>
      <c r="AF688" s="318"/>
      <c r="AG688" s="318"/>
    </row>
    <row r="689" spans="1:33"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c r="AE689" s="318"/>
      <c r="AF689" s="318"/>
      <c r="AG689" s="318"/>
    </row>
    <row r="690" spans="1:33"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c r="AE690" s="318"/>
      <c r="AF690" s="318"/>
      <c r="AG690" s="318"/>
    </row>
    <row r="691" spans="1:33"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row>
    <row r="692" spans="1:33"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318"/>
      <c r="AF692" s="318"/>
      <c r="AG692" s="318"/>
    </row>
    <row r="693" spans="1:33"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c r="AE693" s="318"/>
      <c r="AF693" s="318"/>
      <c r="AG693" s="318"/>
    </row>
    <row r="694" spans="1:33"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c r="AE694" s="318"/>
      <c r="AF694" s="318"/>
      <c r="AG694" s="318"/>
    </row>
    <row r="695" spans="1:33"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c r="AE695" s="318"/>
      <c r="AF695" s="318"/>
      <c r="AG695" s="318"/>
    </row>
    <row r="696" spans="1:33"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c r="AE696" s="318"/>
      <c r="AF696" s="318"/>
      <c r="AG696" s="318"/>
    </row>
    <row r="697" spans="1:33"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c r="AE697" s="318"/>
      <c r="AF697" s="318"/>
      <c r="AG697" s="318"/>
    </row>
    <row r="698" spans="1:33"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c r="AE698" s="318"/>
      <c r="AF698" s="318"/>
      <c r="AG698" s="318"/>
    </row>
    <row r="699" spans="1:33"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c r="AE699" s="318"/>
      <c r="AF699" s="318"/>
      <c r="AG699" s="318"/>
    </row>
    <row r="700" spans="1:33"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c r="AE700" s="318"/>
      <c r="AF700" s="318"/>
      <c r="AG700" s="318"/>
    </row>
    <row r="701" spans="1:33"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318"/>
      <c r="AF701" s="318"/>
      <c r="AG701" s="318"/>
    </row>
    <row r="702" spans="1:33"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c r="AE702" s="318"/>
      <c r="AF702" s="318"/>
      <c r="AG702" s="318"/>
    </row>
    <row r="703" spans="1:33"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c r="AE703" s="318"/>
      <c r="AF703" s="318"/>
      <c r="AG703" s="318"/>
    </row>
    <row r="704" spans="1:33"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row>
    <row r="705" spans="1:33"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c r="AE705" s="318"/>
      <c r="AF705" s="318"/>
      <c r="AG705" s="318"/>
    </row>
    <row r="706" spans="1:33"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c r="AE706" s="318"/>
      <c r="AF706" s="318"/>
      <c r="AG706" s="318"/>
    </row>
    <row r="707" spans="1:33"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c r="AE707" s="318"/>
      <c r="AF707" s="318"/>
      <c r="AG707" s="318"/>
    </row>
    <row r="708" spans="1:33"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c r="AE708" s="318"/>
      <c r="AF708" s="318"/>
      <c r="AG708" s="318"/>
    </row>
    <row r="709" spans="1:33"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c r="AE709" s="318"/>
      <c r="AF709" s="318"/>
      <c r="AG709" s="318"/>
    </row>
    <row r="710" spans="1:33"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c r="AE710" s="318"/>
      <c r="AF710" s="318"/>
      <c r="AG710" s="318"/>
    </row>
    <row r="711" spans="1:33"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c r="AE711" s="318"/>
      <c r="AF711" s="318"/>
      <c r="AG711" s="318"/>
    </row>
    <row r="712" spans="1:33"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c r="AE712" s="318"/>
      <c r="AF712" s="318"/>
      <c r="AG712" s="318"/>
    </row>
    <row r="713" spans="1:33"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c r="AE713" s="318"/>
      <c r="AF713" s="318"/>
      <c r="AG713" s="318"/>
    </row>
    <row r="714" spans="1:33"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c r="AE714" s="318"/>
      <c r="AF714" s="318"/>
      <c r="AG714" s="318"/>
    </row>
    <row r="715" spans="1:33"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c r="AE715" s="318"/>
      <c r="AF715" s="318"/>
      <c r="AG715" s="318"/>
    </row>
    <row r="716" spans="1:33"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c r="AE716" s="318"/>
      <c r="AF716" s="318"/>
      <c r="AG716" s="318"/>
    </row>
    <row r="717" spans="1:33"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c r="AE717" s="318"/>
      <c r="AF717" s="318"/>
      <c r="AG717" s="318"/>
    </row>
    <row r="718" spans="1:33"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318"/>
      <c r="AF718" s="318"/>
      <c r="AG718" s="318"/>
    </row>
    <row r="719" spans="1:33"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318"/>
      <c r="AF719" s="318"/>
      <c r="AG719" s="318"/>
    </row>
    <row r="720" spans="1:33"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c r="AE720" s="318"/>
      <c r="AF720" s="318"/>
      <c r="AG720" s="318"/>
    </row>
    <row r="721" spans="1:33"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c r="AE721" s="318"/>
      <c r="AF721" s="318"/>
      <c r="AG721" s="318"/>
    </row>
    <row r="722" spans="1:33"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c r="AE722" s="318"/>
      <c r="AF722" s="318"/>
      <c r="AG722" s="318"/>
    </row>
    <row r="723" spans="1:33"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c r="AE723" s="318"/>
      <c r="AF723" s="318"/>
      <c r="AG723" s="318"/>
    </row>
    <row r="724" spans="1:33"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c r="AE724" s="318"/>
      <c r="AF724" s="318"/>
      <c r="AG724" s="318"/>
    </row>
    <row r="725" spans="1:33"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row>
    <row r="726" spans="1:33"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318"/>
      <c r="AF726" s="318"/>
      <c r="AG726" s="318"/>
    </row>
    <row r="727" spans="1:33"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318"/>
      <c r="AF727" s="318"/>
      <c r="AG727" s="318"/>
    </row>
    <row r="728" spans="1:33"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318"/>
      <c r="AF728" s="318"/>
      <c r="AG728" s="318"/>
    </row>
    <row r="729" spans="1:33"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c r="AE729" s="318"/>
      <c r="AF729" s="318"/>
      <c r="AG729" s="318"/>
    </row>
    <row r="730" spans="1:33"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c r="AE730" s="318"/>
      <c r="AF730" s="318"/>
      <c r="AG730" s="318"/>
    </row>
    <row r="731" spans="1:33"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row>
    <row r="732" spans="1:33"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c r="AE732" s="318"/>
      <c r="AF732" s="318"/>
      <c r="AG732" s="318"/>
    </row>
    <row r="733" spans="1:33"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c r="AE733" s="318"/>
      <c r="AF733" s="318"/>
      <c r="AG733" s="318"/>
    </row>
    <row r="734" spans="1:33"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c r="AE734" s="318"/>
      <c r="AF734" s="318"/>
      <c r="AG734" s="318"/>
    </row>
    <row r="735" spans="1:33"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318"/>
      <c r="AF735" s="318"/>
      <c r="AG735" s="318"/>
    </row>
    <row r="736" spans="1:33"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318"/>
      <c r="AF736" s="318"/>
      <c r="AG736" s="318"/>
    </row>
    <row r="737" spans="1:33"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row>
    <row r="738" spans="1:33"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c r="AE738" s="318"/>
      <c r="AF738" s="318"/>
      <c r="AG738" s="318"/>
    </row>
    <row r="739" spans="1:33"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c r="AE739" s="318"/>
      <c r="AF739" s="318"/>
      <c r="AG739" s="318"/>
    </row>
    <row r="740" spans="1:33"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c r="AE740" s="318"/>
      <c r="AF740" s="318"/>
      <c r="AG740" s="318"/>
    </row>
    <row r="741" spans="1:33"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c r="AE741" s="318"/>
      <c r="AF741" s="318"/>
      <c r="AG741" s="318"/>
    </row>
    <row r="742" spans="1:33"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c r="AE742" s="318"/>
      <c r="AF742" s="318"/>
      <c r="AG742" s="318"/>
    </row>
    <row r="743" spans="1:33"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c r="AE743" s="318"/>
      <c r="AF743" s="318"/>
      <c r="AG743" s="318"/>
    </row>
    <row r="744" spans="1:33"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c r="AE744" s="318"/>
      <c r="AF744" s="318"/>
      <c r="AG744" s="318"/>
    </row>
    <row r="745" spans="1:33"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c r="AE745" s="318"/>
      <c r="AF745" s="318"/>
      <c r="AG745" s="318"/>
    </row>
    <row r="746" spans="1:33"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c r="AE746" s="318"/>
      <c r="AF746" s="318"/>
      <c r="AG746" s="318"/>
    </row>
    <row r="747" spans="1:33"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318"/>
      <c r="AF747" s="318"/>
      <c r="AG747" s="318"/>
    </row>
    <row r="748" spans="1:33"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c r="AE748" s="318"/>
      <c r="AF748" s="318"/>
      <c r="AG748" s="318"/>
    </row>
    <row r="749" spans="1:33"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c r="AE749" s="318"/>
      <c r="AF749" s="318"/>
      <c r="AG749" s="318"/>
    </row>
    <row r="750" spans="1:33"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c r="AE750" s="318"/>
      <c r="AF750" s="318"/>
      <c r="AG750" s="318"/>
    </row>
    <row r="751" spans="1:33"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c r="AE751" s="318"/>
      <c r="AF751" s="318"/>
      <c r="AG751" s="318"/>
    </row>
    <row r="752" spans="1:33"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c r="AE752" s="318"/>
      <c r="AF752" s="318"/>
      <c r="AG752" s="318"/>
    </row>
    <row r="753" spans="1:33"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c r="AE753" s="318"/>
      <c r="AF753" s="318"/>
      <c r="AG753" s="318"/>
    </row>
    <row r="754" spans="1:33"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c r="AE754" s="318"/>
      <c r="AF754" s="318"/>
      <c r="AG754" s="318"/>
    </row>
    <row r="755" spans="1:33"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c r="AE755" s="318"/>
      <c r="AF755" s="318"/>
      <c r="AG755" s="318"/>
    </row>
    <row r="756" spans="1:33"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318"/>
      <c r="AF756" s="318"/>
      <c r="AG756" s="318"/>
    </row>
    <row r="757" spans="1:33"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c r="AE757" s="318"/>
      <c r="AF757" s="318"/>
      <c r="AG757" s="318"/>
    </row>
    <row r="758" spans="1:33"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c r="AE758" s="318"/>
      <c r="AF758" s="318"/>
      <c r="AG758" s="318"/>
    </row>
    <row r="759" spans="1:33"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c r="AE759" s="318"/>
      <c r="AF759" s="318"/>
      <c r="AG759" s="318"/>
    </row>
    <row r="760" spans="1:33"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c r="AE760" s="318"/>
      <c r="AF760" s="318"/>
      <c r="AG760" s="318"/>
    </row>
    <row r="761" spans="1:33"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c r="AE761" s="318"/>
      <c r="AF761" s="318"/>
      <c r="AG761" s="318"/>
    </row>
    <row r="762" spans="1:33"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c r="AE762" s="318"/>
      <c r="AF762" s="318"/>
      <c r="AG762" s="318"/>
    </row>
    <row r="763" spans="1:33"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c r="AE763" s="318"/>
      <c r="AF763" s="318"/>
      <c r="AG763" s="318"/>
    </row>
    <row r="764" spans="1:33"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c r="AE764" s="318"/>
      <c r="AF764" s="318"/>
      <c r="AG764" s="318"/>
    </row>
    <row r="765" spans="1:33"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c r="AE765" s="318"/>
      <c r="AF765" s="318"/>
      <c r="AG765" s="318"/>
    </row>
    <row r="766" spans="1:33"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c r="AE766" s="318"/>
      <c r="AF766" s="318"/>
      <c r="AG766" s="318"/>
    </row>
    <row r="767" spans="1:33"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c r="AE767" s="318"/>
      <c r="AF767" s="318"/>
      <c r="AG767" s="318"/>
    </row>
    <row r="768" spans="1:33"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c r="AE768" s="318"/>
      <c r="AF768" s="318"/>
      <c r="AG768" s="318"/>
    </row>
    <row r="769" spans="1:33"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c r="AE769" s="318"/>
      <c r="AF769" s="318"/>
      <c r="AG769" s="318"/>
    </row>
    <row r="770" spans="1:33"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c r="AE770" s="318"/>
      <c r="AF770" s="318"/>
      <c r="AG770" s="318"/>
    </row>
    <row r="771" spans="1:33"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318"/>
      <c r="AF771" s="318"/>
      <c r="AG771" s="318"/>
    </row>
    <row r="772" spans="1:33"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318"/>
      <c r="AF772" s="318"/>
      <c r="AG772" s="318"/>
    </row>
    <row r="773" spans="1:33"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c r="AE773" s="318"/>
      <c r="AF773" s="318"/>
      <c r="AG773" s="318"/>
    </row>
    <row r="774" spans="1:33"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c r="AE774" s="318"/>
      <c r="AF774" s="318"/>
      <c r="AG774" s="318"/>
    </row>
    <row r="775" spans="1:33"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c r="AE775" s="318"/>
      <c r="AF775" s="318"/>
      <c r="AG775" s="318"/>
    </row>
    <row r="776" spans="1:33"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c r="AE776" s="318"/>
      <c r="AF776" s="318"/>
      <c r="AG776" s="318"/>
    </row>
    <row r="777" spans="1:33"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318"/>
      <c r="AF777" s="318"/>
      <c r="AG777" s="318"/>
    </row>
    <row r="778" spans="1:33"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318"/>
      <c r="AF778" s="318"/>
      <c r="AG778" s="318"/>
    </row>
    <row r="779" spans="1:33"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c r="AE779" s="318"/>
      <c r="AF779" s="318"/>
      <c r="AG779" s="318"/>
    </row>
    <row r="780" spans="1:33"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318"/>
      <c r="AF780" s="318"/>
      <c r="AG780" s="318"/>
    </row>
    <row r="781" spans="1:33"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318"/>
      <c r="AF781" s="318"/>
      <c r="AG781" s="318"/>
    </row>
    <row r="782" spans="1:33"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c r="AE782" s="318"/>
      <c r="AF782" s="318"/>
      <c r="AG782" s="318"/>
    </row>
    <row r="783" spans="1:33"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row>
    <row r="784" spans="1:33"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c r="AE784" s="318"/>
      <c r="AF784" s="318"/>
      <c r="AG784" s="318"/>
    </row>
    <row r="785" spans="1:33"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c r="AE785" s="318"/>
      <c r="AF785" s="318"/>
      <c r="AG785" s="318"/>
    </row>
    <row r="786" spans="1:33"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318"/>
      <c r="AF786" s="318"/>
      <c r="AG786" s="318"/>
    </row>
    <row r="787" spans="1:33"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318"/>
      <c r="AF787" s="318"/>
      <c r="AG787" s="318"/>
    </row>
    <row r="788" spans="1:33"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c r="AE788" s="318"/>
      <c r="AF788" s="318"/>
      <c r="AG788" s="318"/>
    </row>
    <row r="789" spans="1:33"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c r="AE789" s="318"/>
      <c r="AF789" s="318"/>
      <c r="AG789" s="318"/>
    </row>
    <row r="790" spans="1:33"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c r="AE790" s="318"/>
      <c r="AF790" s="318"/>
      <c r="AG790" s="318"/>
    </row>
    <row r="791" spans="1:33"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c r="AE791" s="318"/>
      <c r="AF791" s="318"/>
      <c r="AG791" s="318"/>
    </row>
    <row r="792" spans="1:33"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c r="AE792" s="318"/>
      <c r="AF792" s="318"/>
      <c r="AG792" s="318"/>
    </row>
    <row r="793" spans="1:33"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c r="AE793" s="318"/>
      <c r="AF793" s="318"/>
      <c r="AG793" s="318"/>
    </row>
    <row r="794" spans="1:33"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c r="AE794" s="318"/>
      <c r="AF794" s="318"/>
      <c r="AG794" s="318"/>
    </row>
    <row r="795" spans="1:33"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c r="AE795" s="318"/>
      <c r="AF795" s="318"/>
      <c r="AG795" s="318"/>
    </row>
    <row r="796" spans="1:33"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c r="AE796" s="318"/>
      <c r="AF796" s="318"/>
      <c r="AG796" s="318"/>
    </row>
    <row r="797" spans="1:33"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c r="AE797" s="318"/>
      <c r="AF797" s="318"/>
      <c r="AG797" s="318"/>
    </row>
    <row r="798" spans="1:33"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318"/>
      <c r="AF798" s="318"/>
      <c r="AG798" s="318"/>
    </row>
    <row r="799" spans="1:33"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c r="AE799" s="318"/>
      <c r="AF799" s="318"/>
      <c r="AG799" s="318"/>
    </row>
    <row r="800" spans="1:33"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c r="AE800" s="318"/>
      <c r="AF800" s="318"/>
      <c r="AG800" s="318"/>
    </row>
    <row r="801" spans="1:33"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c r="AE801" s="318"/>
      <c r="AF801" s="318"/>
      <c r="AG801" s="318"/>
    </row>
    <row r="802" spans="1:33"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c r="AE802" s="318"/>
      <c r="AF802" s="318"/>
      <c r="AG802" s="318"/>
    </row>
    <row r="803" spans="1:33"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c r="AE803" s="318"/>
      <c r="AF803" s="318"/>
      <c r="AG803" s="318"/>
    </row>
    <row r="804" spans="1:33"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c r="AE804" s="318"/>
      <c r="AF804" s="318"/>
      <c r="AG804" s="318"/>
    </row>
    <row r="805" spans="1:33"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c r="AE805" s="318"/>
      <c r="AF805" s="318"/>
      <c r="AG805" s="318"/>
    </row>
    <row r="806" spans="1:33"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c r="AE806" s="318"/>
      <c r="AF806" s="318"/>
      <c r="AG806" s="318"/>
    </row>
    <row r="807" spans="1:33"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318"/>
      <c r="AF807" s="318"/>
      <c r="AG807" s="318"/>
    </row>
    <row r="808" spans="1:33"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c r="AE808" s="318"/>
      <c r="AF808" s="318"/>
      <c r="AG808" s="318"/>
    </row>
    <row r="809" spans="1:33"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c r="AE809" s="318"/>
      <c r="AF809" s="318"/>
      <c r="AG809" s="318"/>
    </row>
    <row r="810" spans="1:33"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c r="AE810" s="318"/>
      <c r="AF810" s="318"/>
      <c r="AG810" s="318"/>
    </row>
    <row r="811" spans="1:33"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c r="AE811" s="318"/>
      <c r="AF811" s="318"/>
      <c r="AG811" s="318"/>
    </row>
    <row r="812" spans="1:33"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c r="AE812" s="318"/>
      <c r="AF812" s="318"/>
      <c r="AG812" s="318"/>
    </row>
    <row r="813" spans="1:33"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c r="AE813" s="318"/>
      <c r="AF813" s="318"/>
      <c r="AG813" s="318"/>
    </row>
    <row r="814" spans="1:33"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c r="AE814" s="318"/>
      <c r="AF814" s="318"/>
      <c r="AG814" s="318"/>
    </row>
    <row r="815" spans="1:33"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c r="AE815" s="318"/>
      <c r="AF815" s="318"/>
      <c r="AG815" s="318"/>
    </row>
    <row r="816" spans="1:33"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c r="AE816" s="318"/>
      <c r="AF816" s="318"/>
      <c r="AG816" s="318"/>
    </row>
    <row r="817" spans="1:33"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c r="AE817" s="318"/>
      <c r="AF817" s="318"/>
      <c r="AG817" s="318"/>
    </row>
    <row r="818" spans="1:33"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c r="AE818" s="318"/>
      <c r="AF818" s="318"/>
      <c r="AG818" s="318"/>
    </row>
    <row r="819" spans="1:33"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c r="AE819" s="318"/>
      <c r="AF819" s="318"/>
      <c r="AG819" s="318"/>
    </row>
    <row r="820" spans="1:33"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c r="AE820" s="318"/>
      <c r="AF820" s="318"/>
      <c r="AG820" s="318"/>
    </row>
    <row r="821" spans="1:33"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c r="AE821" s="318"/>
      <c r="AF821" s="318"/>
      <c r="AG821" s="318"/>
    </row>
    <row r="822" spans="1:33"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c r="AE822" s="318"/>
      <c r="AF822" s="318"/>
      <c r="AG822" s="318"/>
    </row>
    <row r="823" spans="1:33"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c r="AE823" s="318"/>
      <c r="AF823" s="318"/>
      <c r="AG823" s="318"/>
    </row>
    <row r="824" spans="1:33"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c r="AE824" s="318"/>
      <c r="AF824" s="318"/>
      <c r="AG824" s="318"/>
    </row>
    <row r="825" spans="1:33"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318"/>
      <c r="AF825" s="318"/>
      <c r="AG825" s="318"/>
    </row>
    <row r="826" spans="1:33"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318"/>
      <c r="AF826" s="318"/>
      <c r="AG826" s="318"/>
    </row>
    <row r="827" spans="1:33"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c r="AE827" s="318"/>
      <c r="AF827" s="318"/>
      <c r="AG827" s="318"/>
    </row>
    <row r="828" spans="1:33"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c r="AE828" s="318"/>
      <c r="AF828" s="318"/>
      <c r="AG828" s="318"/>
    </row>
    <row r="829" spans="1:33"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row>
    <row r="830" spans="1:33"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c r="AE830" s="318"/>
      <c r="AF830" s="318"/>
      <c r="AG830" s="318"/>
    </row>
    <row r="831" spans="1:33"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c r="AE831" s="318"/>
      <c r="AF831" s="318"/>
      <c r="AG831" s="318"/>
    </row>
    <row r="832" spans="1:33"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c r="AE832" s="318"/>
      <c r="AF832" s="318"/>
      <c r="AG832" s="318"/>
    </row>
    <row r="833" spans="1:33"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c r="AE833" s="318"/>
      <c r="AF833" s="318"/>
      <c r="AG833" s="318"/>
    </row>
    <row r="834" spans="1:33"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318"/>
      <c r="AF834" s="318"/>
      <c r="AG834" s="318"/>
    </row>
    <row r="835" spans="1:33"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318"/>
      <c r="AF835" s="318"/>
      <c r="AG835" s="318"/>
    </row>
    <row r="836" spans="1:33"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c r="AE836" s="318"/>
      <c r="AF836" s="318"/>
      <c r="AG836" s="318"/>
    </row>
    <row r="837" spans="1:33"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c r="AE837" s="318"/>
      <c r="AF837" s="318"/>
      <c r="AG837" s="318"/>
    </row>
    <row r="838" spans="1:33"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c r="AE838" s="318"/>
      <c r="AF838" s="318"/>
      <c r="AG838" s="318"/>
    </row>
    <row r="839" spans="1:33"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c r="AE839" s="318"/>
      <c r="AF839" s="318"/>
      <c r="AG839" s="318"/>
    </row>
    <row r="840" spans="1:33"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c r="AE840" s="318"/>
      <c r="AF840" s="318"/>
      <c r="AG840" s="318"/>
    </row>
    <row r="841" spans="1:33"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c r="AE841" s="318"/>
      <c r="AF841" s="318"/>
      <c r="AG841" s="318"/>
    </row>
    <row r="842" spans="1:33"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c r="AE842" s="318"/>
      <c r="AF842" s="318"/>
      <c r="AG842" s="318"/>
    </row>
    <row r="843" spans="1:33"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c r="AE843" s="318"/>
      <c r="AF843" s="318"/>
      <c r="AG843" s="318"/>
    </row>
    <row r="844" spans="1:33"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c r="AE844" s="318"/>
      <c r="AF844" s="318"/>
      <c r="AG844" s="318"/>
    </row>
    <row r="845" spans="1:33"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c r="AE845" s="318"/>
      <c r="AF845" s="318"/>
      <c r="AG845" s="318"/>
    </row>
    <row r="846" spans="1:33"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c r="AE846" s="318"/>
      <c r="AF846" s="318"/>
      <c r="AG846" s="318"/>
    </row>
    <row r="847" spans="1:33"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c r="AE847" s="318"/>
      <c r="AF847" s="318"/>
      <c r="AG847" s="318"/>
    </row>
    <row r="848" spans="1:33"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c r="AE848" s="318"/>
      <c r="AF848" s="318"/>
      <c r="AG848" s="318"/>
    </row>
    <row r="849" spans="1:33"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c r="AE849" s="318"/>
      <c r="AF849" s="318"/>
      <c r="AG849" s="318"/>
    </row>
    <row r="850" spans="1:33"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318"/>
      <c r="AF850" s="318"/>
      <c r="AG850" s="318"/>
    </row>
    <row r="851" spans="1:33"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318"/>
      <c r="AF851" s="318"/>
      <c r="AG851" s="318"/>
    </row>
    <row r="852" spans="1:33"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c r="AE852" s="318"/>
      <c r="AF852" s="318"/>
      <c r="AG852" s="318"/>
    </row>
    <row r="853" spans="1:33"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c r="AE853" s="318"/>
      <c r="AF853" s="318"/>
      <c r="AG853" s="318"/>
    </row>
    <row r="854" spans="1:33"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c r="AE854" s="318"/>
      <c r="AF854" s="318"/>
      <c r="AG854" s="318"/>
    </row>
    <row r="855" spans="1:33"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c r="AE855" s="318"/>
      <c r="AF855" s="318"/>
      <c r="AG855" s="318"/>
    </row>
    <row r="856" spans="1:33"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318"/>
      <c r="AF856" s="318"/>
      <c r="AG856" s="318"/>
    </row>
    <row r="857" spans="1:33"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c r="AE857" s="318"/>
      <c r="AF857" s="318"/>
      <c r="AG857" s="318"/>
    </row>
    <row r="858" spans="1:33"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c r="AE858" s="318"/>
      <c r="AF858" s="318"/>
      <c r="AG858" s="318"/>
    </row>
    <row r="859" spans="1:33"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318"/>
      <c r="AF859" s="318"/>
      <c r="AG859" s="318"/>
    </row>
    <row r="860" spans="1:33"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318"/>
      <c r="AF860" s="318"/>
      <c r="AG860" s="318"/>
    </row>
    <row r="861" spans="1:33"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c r="AE861" s="318"/>
      <c r="AF861" s="318"/>
      <c r="AG861" s="318"/>
    </row>
    <row r="862" spans="1:33"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c r="AE862" s="318"/>
      <c r="AF862" s="318"/>
      <c r="AG862" s="318"/>
    </row>
    <row r="863" spans="1:33"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c r="AE863" s="318"/>
      <c r="AF863" s="318"/>
      <c r="AG863" s="318"/>
    </row>
    <row r="864" spans="1:33"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c r="AE864" s="318"/>
      <c r="AF864" s="318"/>
      <c r="AG864" s="318"/>
    </row>
    <row r="865" spans="1:33"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318"/>
      <c r="AF865" s="318"/>
      <c r="AG865" s="318"/>
    </row>
    <row r="866" spans="1:33"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c r="AE866" s="318"/>
      <c r="AF866" s="318"/>
      <c r="AG866" s="318"/>
    </row>
    <row r="867" spans="1:33"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c r="AE867" s="318"/>
      <c r="AF867" s="318"/>
      <c r="AG867" s="318"/>
    </row>
    <row r="868" spans="1:33"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c r="AE868" s="318"/>
      <c r="AF868" s="318"/>
      <c r="AG868" s="318"/>
    </row>
    <row r="869" spans="1:33"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c r="AE869" s="318"/>
      <c r="AF869" s="318"/>
      <c r="AG869" s="318"/>
    </row>
    <row r="870" spans="1:33"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c r="AE870" s="318"/>
      <c r="AF870" s="318"/>
      <c r="AG870" s="318"/>
    </row>
    <row r="871" spans="1:33"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c r="AE871" s="318"/>
      <c r="AF871" s="318"/>
      <c r="AG871" s="318"/>
    </row>
    <row r="872" spans="1:33"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c r="AE872" s="318"/>
      <c r="AF872" s="318"/>
      <c r="AG872" s="318"/>
    </row>
    <row r="873" spans="1:33"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c r="AE873" s="318"/>
      <c r="AF873" s="318"/>
      <c r="AG873" s="318"/>
    </row>
    <row r="874" spans="1:33"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c r="AE874" s="318"/>
      <c r="AF874" s="318"/>
      <c r="AG874" s="318"/>
    </row>
    <row r="875" spans="1:33"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c r="AE875" s="318"/>
      <c r="AF875" s="318"/>
      <c r="AG875" s="318"/>
    </row>
    <row r="876" spans="1:33"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c r="AE876" s="318"/>
      <c r="AF876" s="318"/>
      <c r="AG876" s="318"/>
    </row>
    <row r="877" spans="1:33"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row>
    <row r="878" spans="1:33"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318"/>
      <c r="AF878" s="318"/>
      <c r="AG878" s="318"/>
    </row>
    <row r="879" spans="1:33"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c r="AE879" s="318"/>
      <c r="AF879" s="318"/>
      <c r="AG879" s="318"/>
    </row>
    <row r="880" spans="1:33"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c r="AE880" s="318"/>
      <c r="AF880" s="318"/>
      <c r="AG880" s="318"/>
    </row>
    <row r="881" spans="1:33"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c r="AE881" s="318"/>
      <c r="AF881" s="318"/>
      <c r="AG881" s="318"/>
    </row>
    <row r="882" spans="1:33"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c r="AE882" s="318"/>
      <c r="AF882" s="318"/>
      <c r="AG882" s="318"/>
    </row>
    <row r="883" spans="1:33"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row>
    <row r="884" spans="1:33"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c r="AE884" s="318"/>
      <c r="AF884" s="318"/>
      <c r="AG884" s="318"/>
    </row>
    <row r="885" spans="1:33"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c r="AE885" s="318"/>
      <c r="AF885" s="318"/>
      <c r="AG885" s="318"/>
    </row>
    <row r="886" spans="1:33"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318"/>
      <c r="AF886" s="318"/>
      <c r="AG886" s="318"/>
    </row>
    <row r="887" spans="1:33"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row>
    <row r="888" spans="1:33"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c r="AE888" s="318"/>
      <c r="AF888" s="318"/>
      <c r="AG888" s="318"/>
    </row>
    <row r="889" spans="1:33"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c r="AE889" s="318"/>
      <c r="AF889" s="318"/>
      <c r="AG889" s="318"/>
    </row>
    <row r="890" spans="1:33"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c r="AE890" s="318"/>
      <c r="AF890" s="318"/>
      <c r="AG890" s="318"/>
    </row>
    <row r="891" spans="1:33"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row>
    <row r="892" spans="1:33"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c r="AE892" s="318"/>
      <c r="AF892" s="318"/>
      <c r="AG892" s="318"/>
    </row>
    <row r="893" spans="1:33"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c r="AE893" s="318"/>
      <c r="AF893" s="318"/>
      <c r="AG893" s="318"/>
    </row>
    <row r="894" spans="1:33"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c r="AE894" s="318"/>
      <c r="AF894" s="318"/>
      <c r="AG894" s="318"/>
    </row>
    <row r="895" spans="1:33"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318"/>
      <c r="AF895" s="318"/>
      <c r="AG895" s="318"/>
    </row>
    <row r="896" spans="1:33"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318"/>
      <c r="AF896" s="318"/>
      <c r="AG896" s="318"/>
    </row>
    <row r="897" spans="1:33"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c r="AE897" s="318"/>
      <c r="AF897" s="318"/>
      <c r="AG897" s="318"/>
    </row>
    <row r="898" spans="1:33"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c r="AE898" s="318"/>
      <c r="AF898" s="318"/>
      <c r="AG898" s="318"/>
    </row>
    <row r="899" spans="1:33"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c r="AE899" s="318"/>
      <c r="AF899" s="318"/>
      <c r="AG899" s="318"/>
    </row>
    <row r="900" spans="1:33"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c r="AE900" s="318"/>
      <c r="AF900" s="318"/>
      <c r="AG900" s="318"/>
    </row>
    <row r="901" spans="1:33"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c r="AE901" s="318"/>
      <c r="AF901" s="318"/>
      <c r="AG901" s="318"/>
    </row>
    <row r="902" spans="1:33"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c r="AE902" s="318"/>
      <c r="AF902" s="318"/>
      <c r="AG902" s="318"/>
    </row>
    <row r="903" spans="1:33"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c r="AE903" s="318"/>
      <c r="AF903" s="318"/>
      <c r="AG903" s="318"/>
    </row>
    <row r="904" spans="1:33"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318"/>
      <c r="AF904" s="318"/>
      <c r="AG904" s="318"/>
    </row>
    <row r="905" spans="1:33"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318"/>
      <c r="AF905" s="318"/>
      <c r="AG905" s="318"/>
    </row>
    <row r="906" spans="1:33"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c r="AE906" s="318"/>
      <c r="AF906" s="318"/>
      <c r="AG906" s="318"/>
    </row>
    <row r="907" spans="1:33"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c r="AE907" s="318"/>
      <c r="AF907" s="318"/>
      <c r="AG907" s="318"/>
    </row>
    <row r="908" spans="1:33"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c r="AE908" s="318"/>
      <c r="AF908" s="318"/>
      <c r="AG908" s="318"/>
    </row>
    <row r="909" spans="1:33"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c r="AE909" s="318"/>
      <c r="AF909" s="318"/>
      <c r="AG909" s="318"/>
    </row>
    <row r="910" spans="1:33"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c r="AE910" s="318"/>
      <c r="AF910" s="318"/>
      <c r="AG910" s="318"/>
    </row>
    <row r="911" spans="1:33"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c r="AE911" s="318"/>
      <c r="AF911" s="318"/>
      <c r="AG911" s="318"/>
    </row>
    <row r="912" spans="1:33"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c r="AE912" s="318"/>
      <c r="AF912" s="318"/>
      <c r="AG912" s="318"/>
    </row>
    <row r="913" spans="1:33"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c r="AE913" s="318"/>
      <c r="AF913" s="318"/>
      <c r="AG913" s="318"/>
    </row>
    <row r="914" spans="1:33"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c r="AE914" s="318"/>
      <c r="AF914" s="318"/>
      <c r="AG914" s="318"/>
    </row>
    <row r="915" spans="1:33"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c r="AE915" s="318"/>
      <c r="AF915" s="318"/>
      <c r="AG915" s="318"/>
    </row>
    <row r="916" spans="1:33"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c r="AE916" s="318"/>
      <c r="AF916" s="318"/>
      <c r="AG916" s="318"/>
    </row>
    <row r="917" spans="1:33"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c r="AE917" s="318"/>
      <c r="AF917" s="318"/>
      <c r="AG917" s="318"/>
    </row>
    <row r="918" spans="1:33"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c r="AE918" s="318"/>
      <c r="AF918" s="318"/>
      <c r="AG918" s="318"/>
    </row>
    <row r="919" spans="1:33"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c r="AE919" s="318"/>
      <c r="AF919" s="318"/>
      <c r="AG919" s="318"/>
    </row>
    <row r="920" spans="1:33"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c r="AE920" s="318"/>
      <c r="AF920" s="318"/>
      <c r="AG920" s="318"/>
    </row>
    <row r="921" spans="1:33"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c r="AE921" s="318"/>
      <c r="AF921" s="318"/>
      <c r="AG921" s="318"/>
    </row>
    <row r="922" spans="1:33"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c r="AE922" s="318"/>
      <c r="AF922" s="318"/>
      <c r="AG922" s="318"/>
    </row>
    <row r="923" spans="1:33"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row>
    <row r="924" spans="1:33"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c r="AE924" s="318"/>
      <c r="AF924" s="318"/>
      <c r="AG924" s="318"/>
    </row>
    <row r="925" spans="1:33"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c r="AE925" s="318"/>
      <c r="AF925" s="318"/>
      <c r="AG925" s="318"/>
    </row>
    <row r="926" spans="1:33"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c r="AE926" s="318"/>
      <c r="AF926" s="318"/>
      <c r="AG926" s="318"/>
    </row>
    <row r="927" spans="1:33"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c r="AE927" s="318"/>
      <c r="AF927" s="318"/>
      <c r="AG927" s="318"/>
    </row>
    <row r="928" spans="1:33"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row>
    <row r="929" spans="1:33"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c r="AE929" s="318"/>
      <c r="AF929" s="318"/>
      <c r="AG929" s="318"/>
    </row>
    <row r="930" spans="1:33"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c r="AE930" s="318"/>
      <c r="AF930" s="318"/>
      <c r="AG930" s="318"/>
    </row>
    <row r="931" spans="1:33"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c r="AE931" s="318"/>
      <c r="AF931" s="318"/>
      <c r="AG931" s="318"/>
    </row>
    <row r="932" spans="1:33"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row>
    <row r="933" spans="1:33"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c r="AE933" s="318"/>
      <c r="AF933" s="318"/>
      <c r="AG933" s="318"/>
    </row>
    <row r="934" spans="1:33"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c r="AE934" s="318"/>
      <c r="AF934" s="318"/>
      <c r="AG934" s="318"/>
    </row>
    <row r="935" spans="1:33"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c r="AE935" s="318"/>
      <c r="AF935" s="318"/>
      <c r="AG935" s="318"/>
    </row>
    <row r="936" spans="1:33"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c r="AE936" s="318"/>
      <c r="AF936" s="318"/>
      <c r="AG936" s="318"/>
    </row>
    <row r="937" spans="1:33"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c r="AE937" s="318"/>
      <c r="AF937" s="318"/>
      <c r="AG937" s="318"/>
    </row>
    <row r="938" spans="1:33"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318"/>
      <c r="AF938" s="318"/>
      <c r="AG938" s="318"/>
    </row>
    <row r="939" spans="1:33"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318"/>
      <c r="AF939" s="318"/>
      <c r="AG939" s="318"/>
    </row>
    <row r="940" spans="1:33"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row>
    <row r="941" spans="1:33"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row>
    <row r="942" spans="1:33"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c r="AE942" s="318"/>
      <c r="AF942" s="318"/>
      <c r="AG942" s="318"/>
    </row>
    <row r="943" spans="1:33"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c r="AE943" s="318"/>
      <c r="AF943" s="318"/>
      <c r="AG943" s="318"/>
    </row>
    <row r="944" spans="1:33"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c r="AE944" s="318"/>
      <c r="AF944" s="318"/>
      <c r="AG944" s="318"/>
    </row>
    <row r="945" spans="1:33"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c r="AE945" s="318"/>
      <c r="AF945" s="318"/>
      <c r="AG945" s="318"/>
    </row>
    <row r="946" spans="1:33"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c r="AE946" s="318"/>
      <c r="AF946" s="318"/>
      <c r="AG946" s="318"/>
    </row>
    <row r="947" spans="1:33"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318"/>
      <c r="AF947" s="318"/>
      <c r="AG947" s="318"/>
    </row>
    <row r="948" spans="1:33"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318"/>
      <c r="AF948" s="318"/>
      <c r="AG948" s="318"/>
    </row>
    <row r="949" spans="1:33"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c r="AE949" s="318"/>
      <c r="AF949" s="318"/>
      <c r="AG949" s="318"/>
    </row>
    <row r="950" spans="1:33"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c r="AE950" s="318"/>
      <c r="AF950" s="318"/>
      <c r="AG950" s="318"/>
    </row>
    <row r="951" spans="1:33"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c r="AE951" s="318"/>
      <c r="AF951" s="318"/>
      <c r="AG951" s="318"/>
    </row>
    <row r="952" spans="1:33"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c r="AE952" s="318"/>
      <c r="AF952" s="318"/>
      <c r="AG952" s="318"/>
    </row>
    <row r="953" spans="1:33"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c r="AE953" s="318"/>
      <c r="AF953" s="318"/>
      <c r="AG953" s="318"/>
    </row>
    <row r="954" spans="1:33"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c r="AE954" s="318"/>
      <c r="AF954" s="318"/>
      <c r="AG954" s="318"/>
    </row>
    <row r="955" spans="1:33"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c r="AE955" s="318"/>
      <c r="AF955" s="318"/>
      <c r="AG955" s="318"/>
    </row>
    <row r="956" spans="1:33"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c r="AE956" s="318"/>
      <c r="AF956" s="318"/>
      <c r="AG956" s="318"/>
    </row>
    <row r="957" spans="1:33"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c r="AE957" s="318"/>
      <c r="AF957" s="318"/>
      <c r="AG957" s="318"/>
    </row>
    <row r="958" spans="1:33"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c r="AE958" s="318"/>
      <c r="AF958" s="318"/>
      <c r="AG958" s="318"/>
    </row>
    <row r="959" spans="1:33"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c r="AE959" s="318"/>
      <c r="AF959" s="318"/>
      <c r="AG959" s="318"/>
    </row>
    <row r="960" spans="1:33"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c r="AE960" s="318"/>
      <c r="AF960" s="318"/>
      <c r="AG960" s="318"/>
    </row>
    <row r="961" spans="1:33"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c r="AE961" s="318"/>
      <c r="AF961" s="318"/>
      <c r="AG961" s="318"/>
    </row>
    <row r="962" spans="1:33"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c r="AE962" s="318"/>
      <c r="AF962" s="318"/>
      <c r="AG962" s="318"/>
    </row>
    <row r="963" spans="1:33"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c r="AE963" s="318"/>
      <c r="AF963" s="318"/>
      <c r="AG963" s="318"/>
    </row>
    <row r="964" spans="1:33"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c r="AE964" s="318"/>
      <c r="AF964" s="318"/>
      <c r="AG964" s="318"/>
    </row>
    <row r="965" spans="1:33"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c r="AE965" s="318"/>
      <c r="AF965" s="318"/>
      <c r="AG965" s="318"/>
    </row>
    <row r="966" spans="1:33"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c r="AE966" s="318"/>
      <c r="AF966" s="318"/>
      <c r="AG966" s="318"/>
    </row>
    <row r="967" spans="1:33"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c r="AE967" s="318"/>
      <c r="AF967" s="318"/>
      <c r="AG967" s="318"/>
    </row>
    <row r="968" spans="1:33"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c r="AE968" s="318"/>
      <c r="AF968" s="318"/>
      <c r="AG968" s="318"/>
    </row>
    <row r="969" spans="1:33"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row>
    <row r="970" spans="1:33"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c r="AE970" s="318"/>
      <c r="AF970" s="318"/>
      <c r="AG970" s="318"/>
    </row>
    <row r="971" spans="1:33"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c r="AE971" s="318"/>
      <c r="AF971" s="318"/>
      <c r="AG971" s="318"/>
    </row>
    <row r="972" spans="1:33"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c r="AE972" s="318"/>
      <c r="AF972" s="318"/>
      <c r="AG972" s="318"/>
    </row>
    <row r="973" spans="1:33"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c r="AE973" s="318"/>
      <c r="AF973" s="318"/>
      <c r="AG973" s="318"/>
    </row>
    <row r="974" spans="1:33"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c r="AE974" s="318"/>
      <c r="AF974" s="318"/>
      <c r="AG974" s="318"/>
    </row>
    <row r="975" spans="1:33"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c r="AE975" s="318"/>
      <c r="AF975" s="318"/>
      <c r="AG975" s="318"/>
    </row>
    <row r="976" spans="1:33"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c r="AE976" s="318"/>
      <c r="AF976" s="318"/>
      <c r="AG976" s="318"/>
    </row>
    <row r="977" spans="1:33"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c r="AE977" s="318"/>
      <c r="AF977" s="318"/>
      <c r="AG977" s="318"/>
    </row>
    <row r="978" spans="1:33"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c r="AE978" s="318"/>
      <c r="AF978" s="318"/>
      <c r="AG978" s="318"/>
    </row>
    <row r="979" spans="1:33"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c r="AE979" s="318"/>
      <c r="AF979" s="318"/>
      <c r="AG979" s="318"/>
    </row>
    <row r="980" spans="1:33"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c r="AE980" s="318"/>
      <c r="AF980" s="318"/>
      <c r="AG980" s="318"/>
    </row>
    <row r="981" spans="1:33"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c r="AE981" s="318"/>
      <c r="AF981" s="318"/>
      <c r="AG981" s="318"/>
    </row>
    <row r="982" spans="1:33"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c r="AE982" s="318"/>
      <c r="AF982" s="318"/>
      <c r="AG982" s="318"/>
    </row>
    <row r="983" spans="1:33"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c r="AE983" s="318"/>
      <c r="AF983" s="318"/>
      <c r="AG983" s="318"/>
    </row>
    <row r="984" spans="1:33"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c r="AE984" s="318"/>
      <c r="AF984" s="318"/>
      <c r="AG984" s="318"/>
    </row>
    <row r="985" spans="1:33"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c r="AE985" s="318"/>
      <c r="AF985" s="318"/>
      <c r="AG985" s="318"/>
    </row>
    <row r="986" spans="1:33"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c r="AE986" s="318"/>
      <c r="AF986" s="318"/>
      <c r="AG986" s="318"/>
    </row>
    <row r="987" spans="1:33"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c r="AE987" s="318"/>
      <c r="AF987" s="318"/>
      <c r="AG987" s="318"/>
    </row>
    <row r="988" spans="1:33"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c r="AE988" s="318"/>
      <c r="AF988" s="318"/>
      <c r="AG988" s="318"/>
    </row>
    <row r="989" spans="1:33"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c r="AE989" s="318"/>
      <c r="AF989" s="318"/>
      <c r="AG989" s="318"/>
    </row>
    <row r="990" spans="1:33"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c r="AE990" s="318"/>
      <c r="AF990" s="318"/>
      <c r="AG990" s="318"/>
    </row>
    <row r="991" spans="1:33"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c r="AE991" s="318"/>
      <c r="AF991" s="318"/>
      <c r="AG991" s="318"/>
    </row>
    <row r="992" spans="1:33"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c r="AE992" s="318"/>
      <c r="AF992" s="318"/>
      <c r="AG992" s="318"/>
    </row>
    <row r="993" spans="1:33"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c r="AE993" s="318"/>
      <c r="AF993" s="318"/>
      <c r="AG993" s="318"/>
    </row>
    <row r="994" spans="1:33"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c r="AE994" s="318"/>
      <c r="AF994" s="318"/>
      <c r="AG994" s="318"/>
    </row>
    <row r="995" spans="1:33"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c r="AE995" s="318"/>
      <c r="AF995" s="318"/>
      <c r="AG995" s="318"/>
    </row>
    <row r="996" spans="1:33"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c r="AE996" s="318"/>
      <c r="AF996" s="318"/>
      <c r="AG996" s="318"/>
    </row>
    <row r="997" spans="1:33"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c r="AE997" s="318"/>
      <c r="AF997" s="318"/>
      <c r="AG997" s="318"/>
    </row>
    <row r="998" spans="1:33"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c r="AE998" s="318"/>
      <c r="AF998" s="318"/>
      <c r="AG998" s="318"/>
    </row>
    <row r="999" spans="1:33"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c r="AE999" s="318"/>
      <c r="AF999" s="318"/>
      <c r="AG999" s="318"/>
    </row>
    <row r="1000" spans="1:33"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c r="AE1000" s="318"/>
      <c r="AF1000" s="318"/>
      <c r="AG1000" s="318"/>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row>
    <row r="2" spans="1:34"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c r="AE2" s="318"/>
      <c r="AF2" s="318"/>
      <c r="AG2" s="318"/>
      <c r="AH2" s="318"/>
    </row>
    <row r="3" spans="1:34"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c r="AE3" s="318"/>
      <c r="AF3" s="318"/>
      <c r="AG3" s="318"/>
      <c r="AH3" s="318"/>
    </row>
    <row r="4" spans="1:34"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c r="AE4" s="318"/>
      <c r="AF4" s="318"/>
      <c r="AG4" s="318"/>
      <c r="AH4" s="318"/>
    </row>
    <row r="5" spans="1:34"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c r="AE5" s="318"/>
      <c r="AF5" s="318"/>
      <c r="AG5" s="318"/>
      <c r="AH5" s="318"/>
    </row>
    <row r="6" spans="1:34"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c r="AE6" s="318"/>
      <c r="AF6" s="318"/>
      <c r="AG6" s="318"/>
      <c r="AH6" s="318"/>
    </row>
    <row r="7" spans="1:34"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c r="AE7" s="318"/>
      <c r="AF7" s="318"/>
      <c r="AG7" s="318"/>
      <c r="AH7" s="318"/>
    </row>
    <row r="8" spans="1:34"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c r="AE8" s="318"/>
      <c r="AF8" s="318"/>
      <c r="AG8" s="318"/>
      <c r="AH8" s="318"/>
    </row>
    <row r="9" spans="1:34"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c r="AE9" s="318"/>
      <c r="AF9" s="318"/>
      <c r="AG9" s="863" t="s">
        <v>543</v>
      </c>
      <c r="AH9" s="439"/>
    </row>
    <row r="10" spans="1:34" ht="30" customHeight="1" x14ac:dyDescent="0.25">
      <c r="A10" s="318"/>
      <c r="B10" s="31"/>
      <c r="C10" s="440" t="s">
        <v>123</v>
      </c>
      <c r="D10" s="439"/>
      <c r="E10" s="441" t="s">
        <v>557</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c r="AE10" s="318"/>
      <c r="AF10" s="318"/>
      <c r="AG10" s="318"/>
      <c r="AH10" s="318"/>
    </row>
    <row r="11" spans="1:34"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c r="AE11" s="318"/>
      <c r="AF11" s="318"/>
      <c r="AG11" s="318"/>
      <c r="AH11" s="318"/>
    </row>
    <row r="12" spans="1:34" ht="29.25" customHeight="1" x14ac:dyDescent="0.25">
      <c r="A12" s="318"/>
      <c r="B12" s="31"/>
      <c r="C12" s="454" t="s">
        <v>125</v>
      </c>
      <c r="D12" s="455"/>
      <c r="E12" s="452" t="s">
        <v>546</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c r="AE12" s="318"/>
      <c r="AF12" s="318"/>
      <c r="AG12" s="52" t="s">
        <v>544</v>
      </c>
      <c r="AH12" s="52" t="s">
        <v>545</v>
      </c>
    </row>
    <row r="13" spans="1:34"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c r="AE13" s="318"/>
      <c r="AF13" s="318"/>
      <c r="AG13" s="37" t="s">
        <v>547</v>
      </c>
      <c r="AH13" s="37">
        <v>28</v>
      </c>
    </row>
    <row r="14" spans="1:34" ht="15" customHeight="1" x14ac:dyDescent="0.25">
      <c r="A14" s="318"/>
      <c r="B14" s="31"/>
      <c r="C14" s="440" t="s">
        <v>127</v>
      </c>
      <c r="D14" s="439"/>
      <c r="E14" s="329"/>
      <c r="F14" s="438"/>
      <c r="G14" s="439"/>
      <c r="H14" s="439"/>
      <c r="I14" s="439"/>
      <c r="J14" s="439"/>
      <c r="K14" s="439"/>
      <c r="L14" s="439"/>
      <c r="M14" s="439"/>
      <c r="N14" s="439"/>
      <c r="O14" s="439"/>
      <c r="P14" s="439"/>
      <c r="Q14" s="439"/>
      <c r="R14" s="439"/>
      <c r="S14" s="439"/>
      <c r="T14" s="439"/>
      <c r="U14" s="439"/>
      <c r="V14" s="439"/>
      <c r="W14" s="439"/>
      <c r="X14" s="439"/>
      <c r="Y14" s="439"/>
      <c r="Z14" s="439"/>
      <c r="AA14" s="439"/>
      <c r="AB14" s="451"/>
      <c r="AC14" s="318"/>
      <c r="AD14" s="318"/>
      <c r="AE14" s="318"/>
      <c r="AF14" s="318"/>
      <c r="AG14" s="37" t="s">
        <v>548</v>
      </c>
      <c r="AH14" s="37">
        <v>100</v>
      </c>
    </row>
    <row r="15" spans="1:34" ht="29.25" customHeight="1" x14ac:dyDescent="0.25">
      <c r="A15" s="318"/>
      <c r="B15" s="31"/>
      <c r="C15" s="441" t="s">
        <v>558</v>
      </c>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31"/>
      <c r="AB15" s="330"/>
      <c r="AC15" s="318"/>
      <c r="AD15" s="318"/>
      <c r="AE15" s="318"/>
      <c r="AF15" s="318"/>
      <c r="AG15" s="37" t="s">
        <v>549</v>
      </c>
      <c r="AH15" s="37">
        <v>34</v>
      </c>
    </row>
    <row r="16" spans="1:34" ht="15" customHeight="1" x14ac:dyDescent="0.25">
      <c r="A16" s="318"/>
      <c r="B16" s="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0"/>
      <c r="AC16" s="318"/>
      <c r="AD16" s="318"/>
      <c r="AE16" s="318"/>
      <c r="AF16" s="318"/>
      <c r="AG16" s="37" t="s">
        <v>551</v>
      </c>
      <c r="AH16" s="37">
        <v>100</v>
      </c>
    </row>
    <row r="17" spans="1:34" ht="15" customHeight="1" x14ac:dyDescent="0.25">
      <c r="A17" s="318"/>
      <c r="B17" s="31"/>
      <c r="C17" s="332" t="s">
        <v>128</v>
      </c>
      <c r="D17" s="332"/>
      <c r="E17" s="318"/>
      <c r="F17" s="318"/>
      <c r="G17" s="318"/>
      <c r="H17" s="318"/>
      <c r="I17" s="318"/>
      <c r="J17" s="331"/>
      <c r="K17" s="331"/>
      <c r="L17" s="331"/>
      <c r="M17" s="331"/>
      <c r="N17" s="331"/>
      <c r="O17" s="331"/>
      <c r="P17" s="331"/>
      <c r="Q17" s="331"/>
      <c r="R17" s="331" t="s">
        <v>129</v>
      </c>
      <c r="S17" s="331"/>
      <c r="T17" s="331"/>
      <c r="U17" s="331"/>
      <c r="V17" s="331"/>
      <c r="W17" s="331"/>
      <c r="X17" s="331"/>
      <c r="Y17" s="331"/>
      <c r="Z17" s="331"/>
      <c r="AA17" s="331"/>
      <c r="AB17" s="330"/>
      <c r="AC17" s="318"/>
      <c r="AD17" s="318"/>
      <c r="AE17" s="318"/>
      <c r="AF17" s="318"/>
      <c r="AG17" s="37" t="s">
        <v>552</v>
      </c>
      <c r="AH17" s="37">
        <v>38</v>
      </c>
    </row>
    <row r="18" spans="1:34" ht="15" customHeight="1" x14ac:dyDescent="0.25">
      <c r="A18" s="318"/>
      <c r="B18" s="31"/>
      <c r="C18" s="456"/>
      <c r="D18" s="457"/>
      <c r="E18" s="457"/>
      <c r="F18" s="457"/>
      <c r="G18" s="457"/>
      <c r="H18" s="457"/>
      <c r="I18" s="457"/>
      <c r="J18" s="457"/>
      <c r="K18" s="457"/>
      <c r="L18" s="457"/>
      <c r="M18" s="457"/>
      <c r="N18" s="457"/>
      <c r="O18" s="457"/>
      <c r="P18" s="458"/>
      <c r="Q18" s="318"/>
      <c r="R18" s="442"/>
      <c r="S18" s="443"/>
      <c r="T18" s="443"/>
      <c r="U18" s="443"/>
      <c r="V18" s="443"/>
      <c r="W18" s="443"/>
      <c r="X18" s="443"/>
      <c r="Y18" s="443"/>
      <c r="Z18" s="443"/>
      <c r="AA18" s="431"/>
      <c r="AB18" s="326"/>
      <c r="AC18" s="318"/>
      <c r="AD18" s="318"/>
      <c r="AE18" s="318"/>
      <c r="AF18" s="318"/>
      <c r="AG18" s="37" t="s">
        <v>553</v>
      </c>
      <c r="AH18" s="37">
        <v>100</v>
      </c>
    </row>
    <row r="19" spans="1:34" ht="15" customHeight="1" x14ac:dyDescent="0.25">
      <c r="A19" s="318"/>
      <c r="B19" s="31"/>
      <c r="C19" s="459"/>
      <c r="D19" s="413"/>
      <c r="E19" s="413"/>
      <c r="F19" s="413"/>
      <c r="G19" s="413"/>
      <c r="H19" s="413"/>
      <c r="I19" s="413"/>
      <c r="J19" s="413"/>
      <c r="K19" s="413"/>
      <c r="L19" s="413"/>
      <c r="M19" s="413"/>
      <c r="N19" s="413"/>
      <c r="O19" s="413"/>
      <c r="P19" s="451"/>
      <c r="Q19" s="318"/>
      <c r="R19" s="318"/>
      <c r="S19" s="318"/>
      <c r="T19" s="318"/>
      <c r="U19" s="318"/>
      <c r="V19" s="318"/>
      <c r="W19" s="318"/>
      <c r="X19" s="318"/>
      <c r="Y19" s="318"/>
      <c r="Z19" s="318"/>
      <c r="AA19" s="318"/>
      <c r="AB19" s="326"/>
      <c r="AC19" s="318"/>
      <c r="AD19" s="318"/>
      <c r="AE19" s="318"/>
      <c r="AF19" s="318"/>
      <c r="AG19" s="37" t="s">
        <v>554</v>
      </c>
      <c r="AH19" s="37">
        <v>25</v>
      </c>
    </row>
    <row r="20" spans="1:34" ht="15" customHeight="1" x14ac:dyDescent="0.25">
      <c r="A20" s="318"/>
      <c r="B20" s="31"/>
      <c r="C20" s="459"/>
      <c r="D20" s="413"/>
      <c r="E20" s="413"/>
      <c r="F20" s="413"/>
      <c r="G20" s="413"/>
      <c r="H20" s="413"/>
      <c r="I20" s="413"/>
      <c r="J20" s="413"/>
      <c r="K20" s="413"/>
      <c r="L20" s="413"/>
      <c r="M20" s="413"/>
      <c r="N20" s="413"/>
      <c r="O20" s="413"/>
      <c r="P20" s="451"/>
      <c r="Q20" s="328"/>
      <c r="R20" s="331" t="s">
        <v>130</v>
      </c>
      <c r="S20" s="331"/>
      <c r="T20" s="331"/>
      <c r="U20" s="331"/>
      <c r="V20" s="331"/>
      <c r="W20" s="328"/>
      <c r="X20" s="328"/>
      <c r="Y20" s="328"/>
      <c r="Z20" s="318"/>
      <c r="AA20" s="328"/>
      <c r="AB20" s="326"/>
      <c r="AC20" s="318"/>
      <c r="AD20" s="318"/>
      <c r="AE20" s="318"/>
      <c r="AF20" s="318"/>
      <c r="AG20" s="318"/>
      <c r="AH20" s="318"/>
    </row>
    <row r="21" spans="1:34" ht="15" customHeight="1" x14ac:dyDescent="0.25">
      <c r="A21" s="318"/>
      <c r="B21" s="31"/>
      <c r="C21" s="459"/>
      <c r="D21" s="413"/>
      <c r="E21" s="413"/>
      <c r="F21" s="413"/>
      <c r="G21" s="413"/>
      <c r="H21" s="413"/>
      <c r="I21" s="413"/>
      <c r="J21" s="413"/>
      <c r="K21" s="413"/>
      <c r="L21" s="413"/>
      <c r="M21" s="413"/>
      <c r="N21" s="413"/>
      <c r="O21" s="413"/>
      <c r="P21" s="451"/>
      <c r="Q21" s="318"/>
      <c r="R21" s="37"/>
      <c r="S21" s="318" t="s">
        <v>15</v>
      </c>
      <c r="T21" s="318"/>
      <c r="U21" s="37"/>
      <c r="V21" s="318" t="s">
        <v>27</v>
      </c>
      <c r="W21" s="318"/>
      <c r="X21" s="37"/>
      <c r="Y21" s="333" t="s">
        <v>46</v>
      </c>
      <c r="Z21" s="318"/>
      <c r="AA21" s="318"/>
      <c r="AB21" s="326"/>
      <c r="AC21" s="318"/>
      <c r="AD21" s="318"/>
      <c r="AE21" s="318"/>
      <c r="AF21" s="318"/>
      <c r="AG21" s="318"/>
      <c r="AH21" s="318"/>
    </row>
    <row r="22" spans="1:34" ht="15" customHeight="1" x14ac:dyDescent="0.25">
      <c r="A22" s="318"/>
      <c r="B22" s="31"/>
      <c r="C22" s="459"/>
      <c r="D22" s="413"/>
      <c r="E22" s="413"/>
      <c r="F22" s="413"/>
      <c r="G22" s="413"/>
      <c r="H22" s="413"/>
      <c r="I22" s="413"/>
      <c r="J22" s="413"/>
      <c r="K22" s="413"/>
      <c r="L22" s="413"/>
      <c r="M22" s="413"/>
      <c r="N22" s="413"/>
      <c r="O22" s="413"/>
      <c r="P22" s="451"/>
      <c r="Q22" s="318"/>
      <c r="R22" s="318"/>
      <c r="S22" s="318"/>
      <c r="T22" s="318"/>
      <c r="U22" s="318"/>
      <c r="V22" s="318"/>
      <c r="W22" s="318"/>
      <c r="X22" s="318"/>
      <c r="Y22" s="318"/>
      <c r="Z22" s="318"/>
      <c r="AA22" s="318"/>
      <c r="AB22" s="326"/>
      <c r="AC22" s="318"/>
      <c r="AD22" s="318"/>
      <c r="AE22" s="318"/>
      <c r="AF22" s="318"/>
      <c r="AG22" s="318"/>
      <c r="AH22" s="318"/>
    </row>
    <row r="23" spans="1:34" ht="15" customHeight="1" x14ac:dyDescent="0.25">
      <c r="A23" s="318"/>
      <c r="B23" s="31"/>
      <c r="C23" s="460"/>
      <c r="D23" s="461"/>
      <c r="E23" s="461"/>
      <c r="F23" s="461"/>
      <c r="G23" s="461"/>
      <c r="H23" s="461"/>
      <c r="I23" s="461"/>
      <c r="J23" s="461"/>
      <c r="K23" s="461"/>
      <c r="L23" s="461"/>
      <c r="M23" s="461"/>
      <c r="N23" s="461"/>
      <c r="O23" s="461"/>
      <c r="P23" s="462"/>
      <c r="Q23" s="318"/>
      <c r="R23" s="331" t="s">
        <v>131</v>
      </c>
      <c r="S23" s="318"/>
      <c r="T23" s="318"/>
      <c r="U23" s="318"/>
      <c r="V23" s="318"/>
      <c r="W23" s="449" t="s">
        <v>33</v>
      </c>
      <c r="X23" s="443"/>
      <c r="Y23" s="443"/>
      <c r="Z23" s="443"/>
      <c r="AA23" s="431"/>
      <c r="AB23" s="326"/>
      <c r="AC23" s="318"/>
      <c r="AD23" s="318"/>
      <c r="AE23" s="318"/>
      <c r="AF23" s="318"/>
      <c r="AG23" s="353">
        <f>+(((((AH13/100)*AH14)+((AH15/100)*AH16)+((AH17/100)*AH18))*AH19)/100)</f>
        <v>25</v>
      </c>
      <c r="AH23" s="318"/>
    </row>
    <row r="24" spans="1:34" ht="15" customHeight="1" x14ac:dyDescent="0.25">
      <c r="A24" s="318"/>
      <c r="B24" s="31"/>
      <c r="C24" s="328"/>
      <c r="D24" s="328"/>
      <c r="E24" s="328"/>
      <c r="F24" s="328"/>
      <c r="G24" s="328"/>
      <c r="H24" s="318"/>
      <c r="I24" s="318"/>
      <c r="J24" s="318"/>
      <c r="K24" s="318"/>
      <c r="L24" s="318"/>
      <c r="M24" s="318"/>
      <c r="N24" s="318"/>
      <c r="O24" s="318"/>
      <c r="P24" s="318"/>
      <c r="Q24" s="318"/>
      <c r="R24" s="331"/>
      <c r="S24" s="318"/>
      <c r="T24" s="318"/>
      <c r="U24" s="318"/>
      <c r="V24" s="318"/>
      <c r="W24" s="318"/>
      <c r="X24" s="318"/>
      <c r="Y24" s="318"/>
      <c r="Z24" s="318"/>
      <c r="AA24" s="318"/>
      <c r="AB24" s="326"/>
      <c r="AC24" s="318"/>
      <c r="AD24" s="318"/>
      <c r="AE24" s="318"/>
      <c r="AF24" s="318"/>
      <c r="AG24" s="318"/>
      <c r="AH24" s="318"/>
    </row>
    <row r="25" spans="1:34" ht="15" customHeight="1" x14ac:dyDescent="0.25">
      <c r="A25" s="318"/>
      <c r="B25" s="31"/>
      <c r="C25" s="331" t="s">
        <v>132</v>
      </c>
      <c r="D25" s="328"/>
      <c r="E25" s="328"/>
      <c r="F25" s="328"/>
      <c r="G25" s="328"/>
      <c r="H25" s="328"/>
      <c r="I25" s="318"/>
      <c r="J25" s="318"/>
      <c r="K25" s="318"/>
      <c r="L25" s="318"/>
      <c r="M25" s="318"/>
      <c r="N25" s="318"/>
      <c r="O25" s="318"/>
      <c r="P25" s="318"/>
      <c r="Q25" s="318"/>
      <c r="R25" s="318"/>
      <c r="S25" s="318"/>
      <c r="T25" s="318"/>
      <c r="U25" s="318"/>
      <c r="V25" s="318"/>
      <c r="W25" s="318"/>
      <c r="X25" s="318"/>
      <c r="Y25" s="318"/>
      <c r="Z25" s="318"/>
      <c r="AA25" s="318"/>
      <c r="AB25" s="326"/>
      <c r="AC25" s="318"/>
      <c r="AD25" s="318"/>
      <c r="AE25" s="318"/>
      <c r="AF25" s="318"/>
      <c r="AG25" s="318"/>
      <c r="AH25" s="318"/>
    </row>
    <row r="26" spans="1:34" ht="39.75" customHeight="1" x14ac:dyDescent="0.25">
      <c r="A26" s="318"/>
      <c r="B26" s="31"/>
      <c r="C26" s="862" t="s">
        <v>538</v>
      </c>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31"/>
      <c r="AB26" s="326"/>
      <c r="AC26" s="318"/>
      <c r="AD26" s="318"/>
      <c r="AE26" s="318"/>
      <c r="AF26" s="318"/>
      <c r="AG26" s="318"/>
      <c r="AH26" s="318"/>
    </row>
    <row r="27" spans="1:34" ht="15" customHeight="1" x14ac:dyDescent="0.25">
      <c r="A27" s="318"/>
      <c r="B27" s="31"/>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34"/>
      <c r="AC27" s="318"/>
      <c r="AD27" s="318"/>
      <c r="AE27" s="318"/>
      <c r="AF27" s="318"/>
      <c r="AG27" s="318"/>
      <c r="AH27" s="318"/>
    </row>
    <row r="28" spans="1:34" ht="15" customHeight="1" x14ac:dyDescent="0.25">
      <c r="A28" s="318"/>
      <c r="B28" s="31"/>
      <c r="C28" s="322" t="s">
        <v>134</v>
      </c>
      <c r="D28" s="328"/>
      <c r="E28" s="328"/>
      <c r="F28" s="328"/>
      <c r="G28" s="328"/>
      <c r="H28" s="328"/>
      <c r="I28" s="328"/>
      <c r="J28" s="328"/>
      <c r="K28" s="328"/>
      <c r="L28" s="328"/>
      <c r="M28" s="322" t="s">
        <v>134</v>
      </c>
      <c r="N28" s="328"/>
      <c r="O28" s="328"/>
      <c r="P28" s="328"/>
      <c r="Q28" s="328"/>
      <c r="R28" s="328"/>
      <c r="S28" s="328"/>
      <c r="T28" s="328"/>
      <c r="U28" s="328"/>
      <c r="V28" s="328"/>
      <c r="W28" s="328"/>
      <c r="X28" s="328"/>
      <c r="Y28" s="328"/>
      <c r="Z28" s="328"/>
      <c r="AA28" s="328"/>
      <c r="AB28" s="334"/>
      <c r="AC28" s="318"/>
      <c r="AD28" s="318"/>
      <c r="AE28" s="318"/>
      <c r="AF28" s="318"/>
      <c r="AG28" s="318"/>
      <c r="AH28" s="318"/>
    </row>
    <row r="29" spans="1:34" ht="29.25" customHeight="1" x14ac:dyDescent="0.25">
      <c r="A29" s="318"/>
      <c r="B29" s="31"/>
      <c r="C29" s="449" t="s">
        <v>539</v>
      </c>
      <c r="D29" s="443"/>
      <c r="E29" s="443"/>
      <c r="F29" s="443"/>
      <c r="G29" s="443"/>
      <c r="H29" s="443"/>
      <c r="I29" s="443"/>
      <c r="J29" s="443"/>
      <c r="K29" s="431"/>
      <c r="L29" s="328"/>
      <c r="M29" s="449"/>
      <c r="N29" s="443"/>
      <c r="O29" s="443"/>
      <c r="P29" s="443"/>
      <c r="Q29" s="443"/>
      <c r="R29" s="443"/>
      <c r="S29" s="443"/>
      <c r="T29" s="443"/>
      <c r="U29" s="443"/>
      <c r="V29" s="443"/>
      <c r="W29" s="443"/>
      <c r="X29" s="443"/>
      <c r="Y29" s="443"/>
      <c r="Z29" s="443"/>
      <c r="AA29" s="431"/>
      <c r="AB29" s="334"/>
      <c r="AC29" s="318"/>
      <c r="AD29" s="318"/>
      <c r="AE29" s="318"/>
      <c r="AF29" s="318"/>
      <c r="AG29" s="318"/>
      <c r="AH29" s="318"/>
    </row>
    <row r="30" spans="1:34" ht="15" customHeight="1" x14ac:dyDescent="0.25">
      <c r="A30" s="318"/>
      <c r="B30" s="31"/>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26"/>
      <c r="AC30" s="318"/>
      <c r="AD30" s="318"/>
      <c r="AE30" s="318"/>
      <c r="AF30" s="318"/>
      <c r="AG30" s="318"/>
      <c r="AH30" s="318"/>
    </row>
    <row r="31" spans="1:34" ht="15" customHeight="1" x14ac:dyDescent="0.25">
      <c r="A31" s="318"/>
      <c r="B31" s="31"/>
      <c r="C31" s="335" t="s">
        <v>137</v>
      </c>
      <c r="D31" s="335"/>
      <c r="E31" s="335"/>
      <c r="F31" s="335"/>
      <c r="G31" s="336"/>
      <c r="H31" s="337"/>
      <c r="I31" s="337"/>
      <c r="J31" s="337"/>
      <c r="K31" s="337"/>
      <c r="L31" s="337"/>
      <c r="M31" s="337"/>
      <c r="N31" s="337"/>
      <c r="O31" s="337"/>
      <c r="P31" s="337"/>
      <c r="Q31" s="337"/>
      <c r="R31" s="337"/>
      <c r="S31" s="337"/>
      <c r="T31" s="337"/>
      <c r="U31" s="337"/>
      <c r="V31" s="337"/>
      <c r="W31" s="337"/>
      <c r="X31" s="337"/>
      <c r="Y31" s="337"/>
      <c r="Z31" s="337"/>
      <c r="AA31" s="337"/>
      <c r="AB31" s="326"/>
      <c r="AC31" s="318"/>
      <c r="AD31" s="318"/>
      <c r="AE31" s="318"/>
      <c r="AF31" s="318"/>
      <c r="AG31" s="318"/>
      <c r="AH31" s="318"/>
    </row>
    <row r="32" spans="1:34" ht="90" customHeight="1" x14ac:dyDescent="0.25">
      <c r="A32" s="318"/>
      <c r="B32" s="31"/>
      <c r="C32" s="448" t="s">
        <v>540</v>
      </c>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31"/>
      <c r="AB32" s="326"/>
      <c r="AC32" s="318"/>
      <c r="AD32" s="318"/>
      <c r="AE32" s="318"/>
      <c r="AF32" s="318"/>
      <c r="AG32" s="318"/>
      <c r="AH32" s="318"/>
    </row>
    <row r="33" spans="1:34" ht="15" customHeight="1" x14ac:dyDescent="0.25">
      <c r="A33" s="318"/>
      <c r="B33" s="31"/>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26"/>
      <c r="AC33" s="318"/>
      <c r="AD33" s="318"/>
      <c r="AE33" s="318"/>
      <c r="AF33" s="318"/>
      <c r="AG33" s="318"/>
      <c r="AH33" s="318"/>
    </row>
    <row r="34" spans="1:34" ht="15.75" customHeight="1" x14ac:dyDescent="0.25">
      <c r="A34" s="318"/>
      <c r="B34" s="31"/>
      <c r="C34" s="447" t="s">
        <v>139</v>
      </c>
      <c r="D34" s="439"/>
      <c r="E34" s="331"/>
      <c r="F34" s="441" t="s">
        <v>34</v>
      </c>
      <c r="G34" s="431"/>
      <c r="H34" s="331"/>
      <c r="I34" s="318"/>
      <c r="J34" s="338" t="s">
        <v>140</v>
      </c>
      <c r="K34" s="441">
        <v>25</v>
      </c>
      <c r="L34" s="443"/>
      <c r="M34" s="443"/>
      <c r="N34" s="431"/>
      <c r="O34" s="331"/>
      <c r="P34" s="331"/>
      <c r="Q34" s="322" t="s">
        <v>141</v>
      </c>
      <c r="R34" s="318"/>
      <c r="S34" s="331"/>
      <c r="T34" s="331"/>
      <c r="U34" s="331"/>
      <c r="V34" s="331"/>
      <c r="W34" s="441" t="s">
        <v>20</v>
      </c>
      <c r="X34" s="443"/>
      <c r="Y34" s="443"/>
      <c r="Z34" s="443"/>
      <c r="AA34" s="431"/>
      <c r="AB34" s="330"/>
      <c r="AC34" s="318"/>
      <c r="AD34" s="318"/>
      <c r="AE34" s="318"/>
      <c r="AF34" s="318"/>
      <c r="AG34" s="318"/>
      <c r="AH34" s="318"/>
    </row>
    <row r="35" spans="1:34" ht="15.75" customHeight="1" x14ac:dyDescent="0.25">
      <c r="A35" s="318"/>
      <c r="B35" s="31"/>
      <c r="C35" s="318"/>
      <c r="D35" s="318"/>
      <c r="E35" s="318"/>
      <c r="F35" s="333"/>
      <c r="G35" s="333"/>
      <c r="H35" s="333"/>
      <c r="I35" s="333"/>
      <c r="J35" s="333"/>
      <c r="K35" s="333"/>
      <c r="L35" s="333"/>
      <c r="M35" s="318"/>
      <c r="N35" s="318"/>
      <c r="O35" s="318"/>
      <c r="P35" s="318"/>
      <c r="Q35" s="318"/>
      <c r="R35" s="318"/>
      <c r="S35" s="318"/>
      <c r="T35" s="318"/>
      <c r="U35" s="318"/>
      <c r="V35" s="318"/>
      <c r="W35" s="318"/>
      <c r="X35" s="318"/>
      <c r="Y35" s="318"/>
      <c r="Z35" s="318"/>
      <c r="AA35" s="318"/>
      <c r="AB35" s="326"/>
      <c r="AC35" s="318"/>
      <c r="AD35" s="318"/>
      <c r="AE35" s="318"/>
      <c r="AF35" s="318"/>
      <c r="AG35" s="318"/>
      <c r="AH35" s="318"/>
    </row>
    <row r="36" spans="1:34" ht="32.25" customHeight="1" x14ac:dyDescent="0.25">
      <c r="A36" s="318"/>
      <c r="B36" s="31"/>
      <c r="C36" s="318"/>
      <c r="D36" s="338" t="s">
        <v>142</v>
      </c>
      <c r="E36" s="331"/>
      <c r="F36" s="448" t="s">
        <v>559</v>
      </c>
      <c r="G36" s="443"/>
      <c r="H36" s="443"/>
      <c r="I36" s="443"/>
      <c r="J36" s="443"/>
      <c r="K36" s="443"/>
      <c r="L36" s="443"/>
      <c r="M36" s="431"/>
      <c r="N36" s="318"/>
      <c r="O36" s="338" t="s">
        <v>144</v>
      </c>
      <c r="P36" s="449">
        <v>0</v>
      </c>
      <c r="Q36" s="443"/>
      <c r="R36" s="443"/>
      <c r="S36" s="443"/>
      <c r="T36" s="443"/>
      <c r="U36" s="443"/>
      <c r="V36" s="443"/>
      <c r="W36" s="443"/>
      <c r="X36" s="443"/>
      <c r="Y36" s="443"/>
      <c r="Z36" s="443"/>
      <c r="AA36" s="431"/>
      <c r="AB36" s="326"/>
      <c r="AC36" s="318"/>
      <c r="AD36" s="318"/>
      <c r="AE36" s="318"/>
      <c r="AF36" s="318"/>
      <c r="AG36" s="318"/>
      <c r="AH36" s="318"/>
    </row>
    <row r="37" spans="1:34" ht="15.75" customHeight="1" x14ac:dyDescent="0.25">
      <c r="A37" s="318"/>
      <c r="B37" s="31"/>
      <c r="C37" s="331"/>
      <c r="D37" s="331"/>
      <c r="E37" s="331"/>
      <c r="F37" s="333"/>
      <c r="G37" s="333"/>
      <c r="H37" s="333"/>
      <c r="I37" s="333"/>
      <c r="J37" s="333"/>
      <c r="K37" s="333"/>
      <c r="L37" s="333"/>
      <c r="M37" s="331"/>
      <c r="N37" s="331"/>
      <c r="O37" s="331"/>
      <c r="P37" s="331"/>
      <c r="Q37" s="331"/>
      <c r="R37" s="331"/>
      <c r="S37" s="331"/>
      <c r="T37" s="331"/>
      <c r="U37" s="331"/>
      <c r="V37" s="331"/>
      <c r="W37" s="331"/>
      <c r="X37" s="331"/>
      <c r="Y37" s="331"/>
      <c r="Z37" s="331"/>
      <c r="AA37" s="331"/>
      <c r="AB37" s="330"/>
      <c r="AC37" s="318"/>
      <c r="AD37" s="318"/>
      <c r="AE37" s="318"/>
      <c r="AF37" s="318"/>
      <c r="AG37" s="318"/>
      <c r="AH37" s="318"/>
    </row>
    <row r="38" spans="1:34" ht="15.75" customHeight="1" x14ac:dyDescent="0.25">
      <c r="A38" s="318"/>
      <c r="B38" s="31"/>
      <c r="C38" s="318"/>
      <c r="D38" s="338" t="s">
        <v>145</v>
      </c>
      <c r="E38" s="318"/>
      <c r="F38" s="442" t="s">
        <v>146</v>
      </c>
      <c r="G38" s="431"/>
      <c r="H38" s="318"/>
      <c r="I38" s="318"/>
      <c r="J38" s="331" t="s">
        <v>147</v>
      </c>
      <c r="K38" s="318"/>
      <c r="L38" s="442" t="s">
        <v>148</v>
      </c>
      <c r="M38" s="443"/>
      <c r="N38" s="431"/>
      <c r="O38" s="331"/>
      <c r="P38" s="331"/>
      <c r="Q38" s="318"/>
      <c r="R38" s="331" t="s">
        <v>149</v>
      </c>
      <c r="S38" s="331"/>
      <c r="T38" s="331"/>
      <c r="U38" s="331"/>
      <c r="V38" s="331"/>
      <c r="W38" s="450"/>
      <c r="X38" s="443"/>
      <c r="Y38" s="443"/>
      <c r="Z38" s="443"/>
      <c r="AA38" s="431"/>
      <c r="AB38" s="330"/>
      <c r="AC38" s="318"/>
      <c r="AD38" s="318"/>
      <c r="AE38" s="318"/>
      <c r="AF38" s="318"/>
      <c r="AG38" s="318"/>
      <c r="AH38" s="318"/>
    </row>
    <row r="39" spans="1:34" ht="15.75" customHeight="1" x14ac:dyDescent="0.25">
      <c r="A39" s="318"/>
      <c r="B39" s="31"/>
      <c r="C39" s="318"/>
      <c r="D39" s="318"/>
      <c r="E39" s="318"/>
      <c r="F39" s="29"/>
      <c r="G39" s="318"/>
      <c r="H39" s="318"/>
      <c r="I39" s="322"/>
      <c r="J39" s="322"/>
      <c r="K39" s="322"/>
      <c r="L39" s="322"/>
      <c r="M39" s="322"/>
      <c r="N39" s="322"/>
      <c r="O39" s="322"/>
      <c r="P39" s="322"/>
      <c r="Q39" s="322"/>
      <c r="R39" s="322"/>
      <c r="S39" s="322"/>
      <c r="T39" s="322"/>
      <c r="U39" s="322"/>
      <c r="V39" s="322"/>
      <c r="W39" s="322"/>
      <c r="X39" s="322"/>
      <c r="Y39" s="322"/>
      <c r="Z39" s="322"/>
      <c r="AA39" s="322"/>
      <c r="AB39" s="323"/>
      <c r="AC39" s="318"/>
      <c r="AD39" s="318"/>
      <c r="AE39" s="318"/>
      <c r="AF39" s="318"/>
      <c r="AG39" s="318"/>
      <c r="AH39" s="318"/>
    </row>
    <row r="40" spans="1:34" ht="15.75" customHeight="1" x14ac:dyDescent="0.25">
      <c r="A40" s="318"/>
      <c r="B40" s="31"/>
      <c r="C40" s="339" t="s">
        <v>150</v>
      </c>
      <c r="D40" s="444">
        <v>2024</v>
      </c>
      <c r="E40" s="445"/>
      <c r="F40" s="446"/>
      <c r="G40" s="35"/>
      <c r="H40" s="322"/>
      <c r="I40" s="322"/>
      <c r="J40" s="322"/>
      <c r="K40" s="322"/>
      <c r="L40" s="322"/>
      <c r="M40" s="322"/>
      <c r="N40" s="322"/>
      <c r="O40" s="322"/>
      <c r="P40" s="322"/>
      <c r="Q40" s="438"/>
      <c r="R40" s="439"/>
      <c r="S40" s="439"/>
      <c r="T40" s="439"/>
      <c r="U40" s="439"/>
      <c r="V40" s="322"/>
      <c r="W40" s="322"/>
      <c r="X40" s="440"/>
      <c r="Y40" s="439"/>
      <c r="Z40" s="439"/>
      <c r="AA40" s="439"/>
      <c r="AB40" s="330"/>
      <c r="AC40" s="318"/>
      <c r="AD40" s="318"/>
      <c r="AE40" s="318"/>
      <c r="AF40" s="318"/>
      <c r="AG40" s="318"/>
      <c r="AH40" s="318"/>
    </row>
    <row r="41" spans="1:34" ht="5.25" customHeight="1" x14ac:dyDescent="0.25">
      <c r="A41" s="318"/>
      <c r="B41" s="31"/>
      <c r="C41" s="331"/>
      <c r="D41" s="38"/>
      <c r="E41" s="38"/>
      <c r="F41" s="38"/>
      <c r="G41" s="318"/>
      <c r="H41" s="322"/>
      <c r="I41" s="322"/>
      <c r="J41" s="322"/>
      <c r="K41" s="322"/>
      <c r="L41" s="322"/>
      <c r="M41" s="322"/>
      <c r="N41" s="322"/>
      <c r="O41" s="322"/>
      <c r="P41" s="322"/>
      <c r="Q41" s="328"/>
      <c r="R41" s="328"/>
      <c r="S41" s="328"/>
      <c r="T41" s="328"/>
      <c r="U41" s="328"/>
      <c r="V41" s="322"/>
      <c r="W41" s="322"/>
      <c r="X41" s="324"/>
      <c r="Y41" s="324"/>
      <c r="Z41" s="324"/>
      <c r="AA41" s="324"/>
      <c r="AB41" s="330"/>
      <c r="AC41" s="318"/>
      <c r="AD41" s="318"/>
      <c r="AE41" s="318"/>
      <c r="AF41" s="318"/>
      <c r="AG41" s="318"/>
      <c r="AH41" s="318"/>
    </row>
    <row r="42" spans="1:34" ht="15.75" customHeight="1" x14ac:dyDescent="0.25">
      <c r="A42" s="318"/>
      <c r="B42" s="31"/>
      <c r="C42" s="331" t="s">
        <v>140</v>
      </c>
      <c r="D42" s="449">
        <v>1</v>
      </c>
      <c r="E42" s="443"/>
      <c r="F42" s="431"/>
      <c r="G42" s="318"/>
      <c r="H42" s="322"/>
      <c r="I42" s="322"/>
      <c r="J42" s="322"/>
      <c r="K42" s="322"/>
      <c r="L42" s="322"/>
      <c r="M42" s="322"/>
      <c r="N42" s="322"/>
      <c r="O42" s="322"/>
      <c r="P42" s="322"/>
      <c r="Q42" s="438"/>
      <c r="R42" s="439"/>
      <c r="S42" s="439"/>
      <c r="T42" s="439"/>
      <c r="U42" s="439"/>
      <c r="V42" s="322"/>
      <c r="W42" s="322"/>
      <c r="X42" s="440"/>
      <c r="Y42" s="439"/>
      <c r="Z42" s="439"/>
      <c r="AA42" s="439"/>
      <c r="AB42" s="323"/>
      <c r="AC42" s="318"/>
      <c r="AD42" s="318"/>
      <c r="AE42" s="318"/>
      <c r="AF42" s="318"/>
      <c r="AG42" s="318"/>
      <c r="AH42" s="318"/>
    </row>
    <row r="43" spans="1:34" ht="15.75" customHeight="1" x14ac:dyDescent="0.25">
      <c r="A43" s="318"/>
      <c r="B43" s="31"/>
      <c r="C43" s="318"/>
      <c r="D43" s="318"/>
      <c r="E43" s="318"/>
      <c r="F43" s="318"/>
      <c r="G43" s="318"/>
      <c r="H43" s="318"/>
      <c r="I43" s="322"/>
      <c r="J43" s="322"/>
      <c r="K43" s="331"/>
      <c r="L43" s="331"/>
      <c r="M43" s="331"/>
      <c r="N43" s="331"/>
      <c r="O43" s="331"/>
      <c r="P43" s="331"/>
      <c r="Q43" s="331"/>
      <c r="R43" s="331"/>
      <c r="S43" s="331"/>
      <c r="T43" s="331"/>
      <c r="U43" s="331"/>
      <c r="V43" s="331"/>
      <c r="W43" s="331"/>
      <c r="X43" s="331"/>
      <c r="Y43" s="331"/>
      <c r="Z43" s="331"/>
      <c r="AA43" s="331"/>
      <c r="AB43" s="323"/>
      <c r="AC43" s="318"/>
      <c r="AD43" s="318"/>
      <c r="AE43" s="318"/>
      <c r="AF43" s="318"/>
      <c r="AG43" s="318"/>
      <c r="AH43" s="318"/>
    </row>
    <row r="44" spans="1:34" ht="15.75" customHeight="1" x14ac:dyDescent="0.25">
      <c r="A44" s="318"/>
      <c r="B44" s="31"/>
      <c r="C44" s="331"/>
      <c r="D44" s="441" t="s">
        <v>151</v>
      </c>
      <c r="E44" s="443"/>
      <c r="F44" s="443"/>
      <c r="G44" s="443"/>
      <c r="H44" s="443"/>
      <c r="I44" s="443"/>
      <c r="J44" s="443"/>
      <c r="K44" s="443"/>
      <c r="L44" s="443"/>
      <c r="M44" s="443"/>
      <c r="N44" s="443"/>
      <c r="O44" s="443"/>
      <c r="P44" s="443"/>
      <c r="Q44" s="443"/>
      <c r="R44" s="443"/>
      <c r="S44" s="443"/>
      <c r="T44" s="443"/>
      <c r="U44" s="443"/>
      <c r="V44" s="443"/>
      <c r="W44" s="443"/>
      <c r="X44" s="443"/>
      <c r="Y44" s="431"/>
      <c r="Z44" s="332"/>
      <c r="AA44" s="332"/>
      <c r="AB44" s="340"/>
      <c r="AC44" s="318"/>
      <c r="AD44" s="318"/>
      <c r="AE44" s="318"/>
      <c r="AF44" s="318"/>
      <c r="AG44" s="318"/>
      <c r="AH44" s="318"/>
    </row>
    <row r="45" spans="1:34" ht="15.75" customHeight="1" x14ac:dyDescent="0.25">
      <c r="A45" s="318"/>
      <c r="B45" s="31"/>
      <c r="C45" s="318"/>
      <c r="D45" s="480" t="s">
        <v>152</v>
      </c>
      <c r="E45" s="443"/>
      <c r="F45" s="443"/>
      <c r="G45" s="443"/>
      <c r="H45" s="431"/>
      <c r="I45" s="476" t="s">
        <v>153</v>
      </c>
      <c r="J45" s="443"/>
      <c r="K45" s="443"/>
      <c r="L45" s="443"/>
      <c r="M45" s="443"/>
      <c r="N45" s="443"/>
      <c r="O45" s="443"/>
      <c r="P45" s="431"/>
      <c r="Q45" s="477" t="s">
        <v>154</v>
      </c>
      <c r="R45" s="443"/>
      <c r="S45" s="443"/>
      <c r="T45" s="443"/>
      <c r="U45" s="443"/>
      <c r="V45" s="443"/>
      <c r="W45" s="443"/>
      <c r="X45" s="443"/>
      <c r="Y45" s="431"/>
      <c r="Z45" s="332"/>
      <c r="AA45" s="332"/>
      <c r="AB45" s="340"/>
      <c r="AC45" s="318"/>
      <c r="AD45" s="318"/>
      <c r="AE45" s="318"/>
      <c r="AF45" s="318"/>
      <c r="AG45" s="318"/>
      <c r="AH45" s="318"/>
    </row>
    <row r="46" spans="1:34" ht="15.75" customHeight="1" x14ac:dyDescent="0.25">
      <c r="A46" s="341"/>
      <c r="B46" s="39"/>
      <c r="C46" s="40"/>
      <c r="D46" s="481" t="s">
        <v>155</v>
      </c>
      <c r="E46" s="443"/>
      <c r="F46" s="443"/>
      <c r="G46" s="443"/>
      <c r="H46" s="431"/>
      <c r="I46" s="478" t="s">
        <v>156</v>
      </c>
      <c r="J46" s="443"/>
      <c r="K46" s="443"/>
      <c r="L46" s="443"/>
      <c r="M46" s="443"/>
      <c r="N46" s="443"/>
      <c r="O46" s="443"/>
      <c r="P46" s="431"/>
      <c r="Q46" s="479" t="s">
        <v>157</v>
      </c>
      <c r="R46" s="443"/>
      <c r="S46" s="443"/>
      <c r="T46" s="443"/>
      <c r="U46" s="443"/>
      <c r="V46" s="443"/>
      <c r="W46" s="443"/>
      <c r="X46" s="443"/>
      <c r="Y46" s="431"/>
      <c r="Z46" s="341"/>
      <c r="AA46" s="341"/>
      <c r="AB46" s="342"/>
      <c r="AC46" s="341"/>
      <c r="AD46" s="341"/>
      <c r="AE46" s="341"/>
      <c r="AF46" s="341"/>
      <c r="AG46" s="341"/>
      <c r="AH46" s="341"/>
    </row>
    <row r="47" spans="1:34" ht="15.75" customHeight="1" x14ac:dyDescent="0.25">
      <c r="A47" s="318"/>
      <c r="B47" s="31"/>
      <c r="C47" s="343"/>
      <c r="D47" s="343"/>
      <c r="E47" s="343"/>
      <c r="F47" s="343"/>
      <c r="G47" s="344"/>
      <c r="H47" s="344"/>
      <c r="I47" s="344"/>
      <c r="J47" s="344"/>
      <c r="K47" s="344"/>
      <c r="L47" s="344"/>
      <c r="M47" s="344"/>
      <c r="N47" s="344"/>
      <c r="O47" s="344"/>
      <c r="P47" s="344"/>
      <c r="Q47" s="344"/>
      <c r="R47" s="344"/>
      <c r="S47" s="344"/>
      <c r="T47" s="344"/>
      <c r="U47" s="344"/>
      <c r="V47" s="344"/>
      <c r="W47" s="344"/>
      <c r="X47" s="344"/>
      <c r="Y47" s="344"/>
      <c r="Z47" s="343"/>
      <c r="AA47" s="343"/>
      <c r="AB47" s="327"/>
      <c r="AC47" s="318"/>
      <c r="AD47" s="318"/>
      <c r="AE47" s="318"/>
      <c r="AF47" s="318"/>
      <c r="AG47" s="318"/>
      <c r="AH47" s="318"/>
    </row>
    <row r="48" spans="1:34" ht="15.75" customHeight="1" x14ac:dyDescent="0.25">
      <c r="A48" s="345"/>
      <c r="B48" s="41"/>
      <c r="C48" s="469" t="s">
        <v>158</v>
      </c>
      <c r="D48" s="443"/>
      <c r="E48" s="443"/>
      <c r="F48" s="431"/>
      <c r="G48" s="474" t="s">
        <v>159</v>
      </c>
      <c r="H48" s="475" t="s">
        <v>160</v>
      </c>
      <c r="I48" s="457"/>
      <c r="J48" s="457"/>
      <c r="K48" s="457"/>
      <c r="L48" s="457"/>
      <c r="M48" s="457"/>
      <c r="N48" s="457"/>
      <c r="O48" s="457"/>
      <c r="P48" s="457"/>
      <c r="Q48" s="457"/>
      <c r="R48" s="457"/>
      <c r="S48" s="457"/>
      <c r="T48" s="457"/>
      <c r="U48" s="457"/>
      <c r="V48" s="457"/>
      <c r="W48" s="457"/>
      <c r="X48" s="457"/>
      <c r="Y48" s="457"/>
      <c r="Z48" s="457"/>
      <c r="AA48" s="458"/>
      <c r="AB48" s="340"/>
      <c r="AC48" s="345"/>
      <c r="AD48" s="345"/>
      <c r="AE48" s="345"/>
      <c r="AF48" s="345"/>
      <c r="AG48" s="345"/>
      <c r="AH48" s="345"/>
    </row>
    <row r="49" spans="1:34" ht="15.75" customHeight="1" x14ac:dyDescent="0.25">
      <c r="A49" s="345"/>
      <c r="B49" s="41"/>
      <c r="C49" s="42" t="s">
        <v>161</v>
      </c>
      <c r="D49" s="43">
        <v>1.2</v>
      </c>
      <c r="E49" s="469" t="s">
        <v>162</v>
      </c>
      <c r="F49" s="431"/>
      <c r="G49" s="415"/>
      <c r="H49" s="460"/>
      <c r="I49" s="461"/>
      <c r="J49" s="461"/>
      <c r="K49" s="461"/>
      <c r="L49" s="461"/>
      <c r="M49" s="461"/>
      <c r="N49" s="461"/>
      <c r="O49" s="461"/>
      <c r="P49" s="461"/>
      <c r="Q49" s="461"/>
      <c r="R49" s="461"/>
      <c r="S49" s="461"/>
      <c r="T49" s="461"/>
      <c r="U49" s="461"/>
      <c r="V49" s="461"/>
      <c r="W49" s="461"/>
      <c r="X49" s="461"/>
      <c r="Y49" s="461"/>
      <c r="Z49" s="461"/>
      <c r="AA49" s="462"/>
      <c r="AB49" s="340"/>
      <c r="AC49" s="345"/>
      <c r="AD49" s="345"/>
      <c r="AE49" s="345"/>
      <c r="AF49" s="345"/>
      <c r="AG49" s="345"/>
      <c r="AH49" s="345"/>
    </row>
    <row r="50" spans="1:34" ht="15.75" customHeight="1" x14ac:dyDescent="0.25">
      <c r="A50" s="345"/>
      <c r="B50" s="41"/>
      <c r="C50" s="44">
        <v>2024</v>
      </c>
      <c r="D50" s="45">
        <v>45474</v>
      </c>
      <c r="E50" s="468">
        <v>45656</v>
      </c>
      <c r="F50" s="431"/>
      <c r="G50" s="46">
        <v>25</v>
      </c>
      <c r="H50" s="473" t="s">
        <v>560</v>
      </c>
      <c r="I50" s="443"/>
      <c r="J50" s="443"/>
      <c r="K50" s="443"/>
      <c r="L50" s="443"/>
      <c r="M50" s="443"/>
      <c r="N50" s="443"/>
      <c r="O50" s="443"/>
      <c r="P50" s="443"/>
      <c r="Q50" s="443"/>
      <c r="R50" s="443"/>
      <c r="S50" s="443"/>
      <c r="T50" s="443"/>
      <c r="U50" s="443"/>
      <c r="V50" s="443"/>
      <c r="W50" s="443"/>
      <c r="X50" s="443"/>
      <c r="Y50" s="443"/>
      <c r="Z50" s="443"/>
      <c r="AA50" s="431"/>
      <c r="AB50" s="340"/>
      <c r="AC50" s="345"/>
      <c r="AD50" s="345"/>
      <c r="AE50" s="345"/>
      <c r="AF50" s="345"/>
      <c r="AG50" s="345"/>
      <c r="AH50" s="345"/>
    </row>
    <row r="51" spans="1:34" ht="15.75" customHeight="1" x14ac:dyDescent="0.25">
      <c r="A51" s="345"/>
      <c r="B51" s="41"/>
      <c r="C51" s="44">
        <v>2025</v>
      </c>
      <c r="D51" s="45">
        <v>45658</v>
      </c>
      <c r="E51" s="468">
        <v>46021</v>
      </c>
      <c r="F51" s="431"/>
      <c r="G51" s="46">
        <v>65</v>
      </c>
      <c r="H51" s="473" t="s">
        <v>560</v>
      </c>
      <c r="I51" s="443"/>
      <c r="J51" s="443"/>
      <c r="K51" s="443"/>
      <c r="L51" s="443"/>
      <c r="M51" s="443"/>
      <c r="N51" s="443"/>
      <c r="O51" s="443"/>
      <c r="P51" s="443"/>
      <c r="Q51" s="443"/>
      <c r="R51" s="443"/>
      <c r="S51" s="443"/>
      <c r="T51" s="443"/>
      <c r="U51" s="443"/>
      <c r="V51" s="443"/>
      <c r="W51" s="443"/>
      <c r="X51" s="443"/>
      <c r="Y51" s="443"/>
      <c r="Z51" s="443"/>
      <c r="AA51" s="431"/>
      <c r="AB51" s="340"/>
      <c r="AC51" s="345"/>
      <c r="AD51" s="345"/>
      <c r="AE51" s="345"/>
      <c r="AF51" s="345"/>
      <c r="AG51" s="345"/>
      <c r="AH51" s="345"/>
    </row>
    <row r="52" spans="1:34" ht="15.75" customHeight="1" x14ac:dyDescent="0.25">
      <c r="A52" s="345"/>
      <c r="B52" s="41"/>
      <c r="C52" s="44">
        <v>2026</v>
      </c>
      <c r="D52" s="45">
        <v>46023</v>
      </c>
      <c r="E52" s="468">
        <v>46386</v>
      </c>
      <c r="F52" s="431"/>
      <c r="G52" s="46">
        <v>85</v>
      </c>
      <c r="H52" s="473" t="s">
        <v>560</v>
      </c>
      <c r="I52" s="443"/>
      <c r="J52" s="443"/>
      <c r="K52" s="443"/>
      <c r="L52" s="443"/>
      <c r="M52" s="443"/>
      <c r="N52" s="443"/>
      <c r="O52" s="443"/>
      <c r="P52" s="443"/>
      <c r="Q52" s="443"/>
      <c r="R52" s="443"/>
      <c r="S52" s="443"/>
      <c r="T52" s="443"/>
      <c r="U52" s="443"/>
      <c r="V52" s="443"/>
      <c r="W52" s="443"/>
      <c r="X52" s="443"/>
      <c r="Y52" s="443"/>
      <c r="Z52" s="443"/>
      <c r="AA52" s="431"/>
      <c r="AB52" s="340"/>
      <c r="AC52" s="345"/>
      <c r="AD52" s="345"/>
      <c r="AE52" s="345"/>
      <c r="AF52" s="345"/>
      <c r="AG52" s="345"/>
      <c r="AH52" s="345"/>
    </row>
    <row r="53" spans="1:34" ht="15.75" customHeight="1" x14ac:dyDescent="0.25">
      <c r="A53" s="345"/>
      <c r="B53" s="41"/>
      <c r="C53" s="44">
        <v>2027</v>
      </c>
      <c r="D53" s="45">
        <v>46388</v>
      </c>
      <c r="E53" s="468">
        <v>46751</v>
      </c>
      <c r="F53" s="431"/>
      <c r="G53" s="46">
        <v>100</v>
      </c>
      <c r="H53" s="473" t="s">
        <v>560</v>
      </c>
      <c r="I53" s="443"/>
      <c r="J53" s="443"/>
      <c r="K53" s="443"/>
      <c r="L53" s="443"/>
      <c r="M53" s="443"/>
      <c r="N53" s="443"/>
      <c r="O53" s="443"/>
      <c r="P53" s="443"/>
      <c r="Q53" s="443"/>
      <c r="R53" s="443"/>
      <c r="S53" s="443"/>
      <c r="T53" s="443"/>
      <c r="U53" s="443"/>
      <c r="V53" s="443"/>
      <c r="W53" s="443"/>
      <c r="X53" s="443"/>
      <c r="Y53" s="443"/>
      <c r="Z53" s="443"/>
      <c r="AA53" s="431"/>
      <c r="AB53" s="340"/>
      <c r="AC53" s="345"/>
      <c r="AD53" s="345"/>
      <c r="AE53" s="345"/>
      <c r="AF53" s="345"/>
      <c r="AG53" s="345"/>
      <c r="AH53" s="345"/>
    </row>
    <row r="54" spans="1:34" ht="15.75" customHeight="1" x14ac:dyDescent="0.25">
      <c r="A54" s="345"/>
      <c r="B54" s="41"/>
      <c r="C54" s="44"/>
      <c r="D54" s="44"/>
      <c r="E54" s="469"/>
      <c r="F54" s="431"/>
      <c r="G54" s="43"/>
      <c r="H54" s="469"/>
      <c r="I54" s="443"/>
      <c r="J54" s="443"/>
      <c r="K54" s="443"/>
      <c r="L54" s="443"/>
      <c r="M54" s="443"/>
      <c r="N54" s="443"/>
      <c r="O54" s="443"/>
      <c r="P54" s="443"/>
      <c r="Q54" s="443"/>
      <c r="R54" s="443"/>
      <c r="S54" s="443"/>
      <c r="T54" s="443"/>
      <c r="U54" s="443"/>
      <c r="V54" s="443"/>
      <c r="W54" s="443"/>
      <c r="X54" s="443"/>
      <c r="Y54" s="443"/>
      <c r="Z54" s="443"/>
      <c r="AA54" s="431"/>
      <c r="AB54" s="340"/>
      <c r="AC54" s="345"/>
      <c r="AD54" s="345"/>
      <c r="AE54" s="345"/>
      <c r="AF54" s="345"/>
      <c r="AG54" s="345"/>
      <c r="AH54" s="345"/>
    </row>
    <row r="55" spans="1:34" ht="15.75" customHeight="1" x14ac:dyDescent="0.25">
      <c r="A55" s="318"/>
      <c r="B55" s="31"/>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26"/>
      <c r="AC55" s="318"/>
      <c r="AD55" s="318"/>
      <c r="AE55" s="318"/>
      <c r="AF55" s="318"/>
      <c r="AG55" s="318"/>
      <c r="AH55" s="318"/>
    </row>
    <row r="56" spans="1:34" ht="15.75" customHeight="1" x14ac:dyDescent="0.25">
      <c r="A56" s="318"/>
      <c r="B56" s="31"/>
      <c r="C56" s="447" t="s">
        <v>163</v>
      </c>
      <c r="D56" s="439"/>
      <c r="E56" s="331"/>
      <c r="F56" s="322" t="s">
        <v>164</v>
      </c>
      <c r="G56" s="47"/>
      <c r="H56" s="333"/>
      <c r="I56" s="322" t="s">
        <v>165</v>
      </c>
      <c r="J56" s="318"/>
      <c r="K56" s="442"/>
      <c r="L56" s="431"/>
      <c r="M56" s="331"/>
      <c r="N56" s="318"/>
      <c r="O56" s="318"/>
      <c r="P56" s="318"/>
      <c r="Q56" s="318"/>
      <c r="R56" s="318"/>
      <c r="S56" s="318"/>
      <c r="T56" s="318"/>
      <c r="U56" s="318"/>
      <c r="V56" s="318"/>
      <c r="W56" s="318"/>
      <c r="X56" s="318"/>
      <c r="Y56" s="318"/>
      <c r="Z56" s="318"/>
      <c r="AA56" s="318"/>
      <c r="AB56" s="326"/>
      <c r="AC56" s="318"/>
      <c r="AD56" s="318"/>
      <c r="AE56" s="318"/>
      <c r="AF56" s="318"/>
      <c r="AG56" s="318"/>
      <c r="AH56" s="318"/>
    </row>
    <row r="57" spans="1:34" ht="15.75" customHeight="1" x14ac:dyDescent="0.25">
      <c r="A57" s="318"/>
      <c r="B57" s="346"/>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47"/>
      <c r="AC57" s="318"/>
      <c r="AD57" s="318"/>
      <c r="AE57" s="318"/>
      <c r="AF57" s="318"/>
      <c r="AG57" s="318"/>
      <c r="AH57" s="318"/>
    </row>
    <row r="58" spans="1:34" ht="15.75" customHeight="1" x14ac:dyDescent="0.25">
      <c r="A58" s="318"/>
      <c r="B58" s="467" t="s">
        <v>166</v>
      </c>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31"/>
      <c r="AC58" s="318"/>
      <c r="AD58" s="318"/>
      <c r="AE58" s="318"/>
      <c r="AF58" s="318"/>
      <c r="AG58" s="318"/>
      <c r="AH58" s="318"/>
    </row>
    <row r="59" spans="1:34" ht="15.75" customHeight="1" x14ac:dyDescent="0.25">
      <c r="A59" s="318"/>
      <c r="B59" s="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49"/>
      <c r="AC59" s="318"/>
      <c r="AD59" s="318"/>
      <c r="AE59" s="318"/>
      <c r="AF59" s="318"/>
      <c r="AG59" s="318"/>
      <c r="AH59" s="318"/>
    </row>
    <row r="60" spans="1:34" ht="29.25" customHeight="1" x14ac:dyDescent="0.25">
      <c r="A60" s="318"/>
      <c r="B60" s="469" t="s">
        <v>161</v>
      </c>
      <c r="C60" s="431"/>
      <c r="D60" s="43"/>
      <c r="E60" s="469" t="s">
        <v>167</v>
      </c>
      <c r="F60" s="431"/>
      <c r="G60" s="43"/>
      <c r="H60" s="441" t="s">
        <v>168</v>
      </c>
      <c r="I60" s="431"/>
      <c r="J60" s="469"/>
      <c r="K60" s="431"/>
      <c r="L60" s="472"/>
      <c r="M60" s="439"/>
      <c r="N60" s="43" t="s">
        <v>169</v>
      </c>
      <c r="O60" s="469"/>
      <c r="P60" s="443"/>
      <c r="Q60" s="431"/>
      <c r="R60" s="469" t="s">
        <v>170</v>
      </c>
      <c r="S60" s="443"/>
      <c r="T60" s="431"/>
      <c r="U60" s="469"/>
      <c r="V60" s="443"/>
      <c r="W60" s="431"/>
      <c r="X60" s="469" t="s">
        <v>171</v>
      </c>
      <c r="Y60" s="431"/>
      <c r="Z60" s="469"/>
      <c r="AA60" s="443"/>
      <c r="AB60" s="431"/>
      <c r="AC60" s="318"/>
      <c r="AD60" s="318"/>
      <c r="AE60" s="318"/>
      <c r="AF60" s="318"/>
      <c r="AG60" s="318"/>
      <c r="AH60" s="318"/>
    </row>
    <row r="61" spans="1:34" ht="15.75" customHeight="1" x14ac:dyDescent="0.25">
      <c r="A61" s="318"/>
      <c r="B61" s="48"/>
      <c r="C61" s="348"/>
      <c r="D61" s="348"/>
      <c r="E61" s="348"/>
      <c r="F61" s="341"/>
      <c r="G61" s="349"/>
      <c r="H61" s="350"/>
      <c r="I61" s="350"/>
      <c r="J61" s="341"/>
      <c r="K61" s="341"/>
      <c r="L61" s="341"/>
      <c r="M61" s="341"/>
      <c r="N61" s="350"/>
      <c r="O61" s="341"/>
      <c r="P61" s="341"/>
      <c r="Q61" s="341"/>
      <c r="R61" s="341"/>
      <c r="S61" s="350"/>
      <c r="T61" s="328"/>
      <c r="U61" s="328"/>
      <c r="V61" s="318"/>
      <c r="W61" s="350"/>
      <c r="X61" s="338"/>
      <c r="Y61" s="338"/>
      <c r="Z61" s="50"/>
      <c r="AA61" s="28"/>
      <c r="AB61" s="51"/>
      <c r="AC61" s="318"/>
      <c r="AD61" s="318"/>
      <c r="AE61" s="318"/>
      <c r="AF61" s="318"/>
      <c r="AG61" s="318"/>
      <c r="AH61" s="318"/>
    </row>
    <row r="62" spans="1:34" ht="15.75" customHeight="1" x14ac:dyDescent="0.25">
      <c r="A62" s="318"/>
      <c r="B62" s="467" t="s">
        <v>172</v>
      </c>
      <c r="C62" s="431"/>
      <c r="D62" s="470"/>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2"/>
      <c r="AC62" s="318"/>
      <c r="AD62" s="318"/>
      <c r="AE62" s="318"/>
      <c r="AF62" s="318"/>
      <c r="AG62" s="318"/>
      <c r="AH62" s="318"/>
    </row>
    <row r="63" spans="1:34" ht="15.75" customHeight="1" x14ac:dyDescent="0.25">
      <c r="A63" s="318"/>
      <c r="B63" s="48"/>
      <c r="C63" s="348"/>
      <c r="D63" s="348"/>
      <c r="E63" s="348"/>
      <c r="F63" s="341"/>
      <c r="G63" s="349"/>
      <c r="H63" s="350"/>
      <c r="I63" s="350"/>
      <c r="J63" s="341"/>
      <c r="K63" s="341"/>
      <c r="L63" s="341"/>
      <c r="M63" s="341"/>
      <c r="N63" s="350"/>
      <c r="O63" s="341"/>
      <c r="P63" s="341"/>
      <c r="Q63" s="341"/>
      <c r="R63" s="341"/>
      <c r="S63" s="350"/>
      <c r="T63" s="328"/>
      <c r="U63" s="328"/>
      <c r="V63" s="318"/>
      <c r="W63" s="350"/>
      <c r="X63" s="338"/>
      <c r="Y63" s="338"/>
      <c r="Z63" s="50"/>
      <c r="AA63" s="28"/>
      <c r="AB63" s="51"/>
      <c r="AC63" s="318"/>
      <c r="AD63" s="318"/>
      <c r="AE63" s="318"/>
      <c r="AF63" s="318"/>
      <c r="AG63" s="318"/>
      <c r="AH63" s="318"/>
    </row>
    <row r="64" spans="1:34" ht="15.75" customHeight="1" x14ac:dyDescent="0.25">
      <c r="A64" s="318"/>
      <c r="B64" s="467" t="s">
        <v>173</v>
      </c>
      <c r="C64" s="431"/>
      <c r="D64" s="47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2"/>
      <c r="AC64" s="318"/>
      <c r="AD64" s="318"/>
      <c r="AE64" s="318"/>
      <c r="AF64" s="318"/>
      <c r="AG64" s="318"/>
      <c r="AH64" s="318"/>
    </row>
    <row r="65" spans="1:34" ht="15.75" customHeight="1" x14ac:dyDescent="0.25">
      <c r="A65" s="318"/>
      <c r="B65" s="48"/>
      <c r="C65" s="348"/>
      <c r="D65" s="348"/>
      <c r="E65" s="348"/>
      <c r="F65" s="341"/>
      <c r="G65" s="349"/>
      <c r="H65" s="350"/>
      <c r="I65" s="350"/>
      <c r="J65" s="341"/>
      <c r="K65" s="341"/>
      <c r="L65" s="341"/>
      <c r="M65" s="341"/>
      <c r="N65" s="350"/>
      <c r="O65" s="341"/>
      <c r="P65" s="341"/>
      <c r="Q65" s="341"/>
      <c r="R65" s="341"/>
      <c r="S65" s="350"/>
      <c r="T65" s="328"/>
      <c r="U65" s="328"/>
      <c r="V65" s="318"/>
      <c r="W65" s="350"/>
      <c r="X65" s="338"/>
      <c r="Y65" s="338"/>
      <c r="Z65" s="338"/>
      <c r="AA65" s="328"/>
      <c r="AB65" s="334"/>
      <c r="AC65" s="318"/>
      <c r="AD65" s="318"/>
      <c r="AE65" s="318"/>
      <c r="AF65" s="318"/>
      <c r="AG65" s="318"/>
      <c r="AH65" s="318"/>
    </row>
    <row r="66" spans="1:34" ht="15.75" customHeight="1" x14ac:dyDescent="0.25">
      <c r="A66" s="318"/>
      <c r="B66" s="467" t="s">
        <v>174</v>
      </c>
      <c r="C66" s="431"/>
      <c r="D66" s="47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2"/>
      <c r="AC66" s="318"/>
      <c r="AD66" s="318"/>
      <c r="AE66" s="318"/>
      <c r="AF66" s="318"/>
      <c r="AG66" s="318"/>
      <c r="AH66" s="318"/>
    </row>
    <row r="67" spans="1:34" ht="15.75" customHeight="1" x14ac:dyDescent="0.25">
      <c r="A67" s="318"/>
      <c r="B67" s="48"/>
      <c r="C67" s="348"/>
      <c r="D67" s="348"/>
      <c r="E67" s="348"/>
      <c r="F67" s="341"/>
      <c r="G67" s="349"/>
      <c r="H67" s="350"/>
      <c r="I67" s="350"/>
      <c r="J67" s="341"/>
      <c r="K67" s="341"/>
      <c r="L67" s="341"/>
      <c r="M67" s="341"/>
      <c r="N67" s="350"/>
      <c r="O67" s="341"/>
      <c r="P67" s="341"/>
      <c r="Q67" s="341"/>
      <c r="R67" s="341"/>
      <c r="S67" s="350"/>
      <c r="T67" s="328"/>
      <c r="U67" s="328"/>
      <c r="V67" s="318"/>
      <c r="W67" s="350"/>
      <c r="X67" s="338"/>
      <c r="Y67" s="338"/>
      <c r="Z67" s="50"/>
      <c r="AA67" s="28"/>
      <c r="AB67" s="51"/>
      <c r="AC67" s="318"/>
      <c r="AD67" s="318"/>
      <c r="AE67" s="318"/>
      <c r="AF67" s="318"/>
      <c r="AG67" s="318"/>
      <c r="AH67" s="318"/>
    </row>
    <row r="68" spans="1:34" ht="15.75" customHeight="1" x14ac:dyDescent="0.25">
      <c r="A68" s="318"/>
      <c r="B68" s="467" t="s">
        <v>175</v>
      </c>
      <c r="C68" s="431"/>
      <c r="D68" s="471"/>
      <c r="E68" s="461"/>
      <c r="F68" s="461"/>
      <c r="G68" s="461"/>
      <c r="H68" s="461"/>
      <c r="I68" s="461"/>
      <c r="J68" s="461"/>
      <c r="K68" s="461"/>
      <c r="L68" s="461"/>
      <c r="M68" s="461"/>
      <c r="N68" s="461"/>
      <c r="O68" s="461"/>
      <c r="P68" s="461"/>
      <c r="Q68" s="461"/>
      <c r="R68" s="461"/>
      <c r="S68" s="461"/>
      <c r="T68" s="461"/>
      <c r="U68" s="461"/>
      <c r="V68" s="461"/>
      <c r="W68" s="461"/>
      <c r="X68" s="461"/>
      <c r="Y68" s="461"/>
      <c r="Z68" s="461"/>
      <c r="AA68" s="461"/>
      <c r="AB68" s="462"/>
      <c r="AC68" s="318"/>
      <c r="AD68" s="318"/>
      <c r="AE68" s="318"/>
      <c r="AF68" s="318"/>
      <c r="AG68" s="318"/>
      <c r="AH68" s="318"/>
    </row>
    <row r="69" spans="1:34" ht="15.75" customHeight="1" x14ac:dyDescent="0.25">
      <c r="A69" s="318"/>
      <c r="B69" s="48"/>
      <c r="C69" s="348"/>
      <c r="D69" s="348"/>
      <c r="E69" s="348"/>
      <c r="F69" s="341"/>
      <c r="G69" s="349"/>
      <c r="H69" s="350"/>
      <c r="I69" s="350"/>
      <c r="J69" s="341"/>
      <c r="K69" s="341"/>
      <c r="L69" s="341"/>
      <c r="M69" s="341"/>
      <c r="N69" s="350"/>
      <c r="O69" s="341"/>
      <c r="P69" s="341"/>
      <c r="Q69" s="341"/>
      <c r="R69" s="341"/>
      <c r="S69" s="350"/>
      <c r="T69" s="328"/>
      <c r="U69" s="328"/>
      <c r="V69" s="318"/>
      <c r="W69" s="350"/>
      <c r="X69" s="338"/>
      <c r="Y69" s="338"/>
      <c r="Z69" s="50"/>
      <c r="AA69" s="28"/>
      <c r="AB69" s="51"/>
      <c r="AC69" s="318"/>
      <c r="AD69" s="318"/>
      <c r="AE69" s="318"/>
      <c r="AF69" s="318"/>
      <c r="AG69" s="318"/>
      <c r="AH69" s="318"/>
    </row>
    <row r="70" spans="1:34" ht="15.75" customHeight="1" x14ac:dyDescent="0.25">
      <c r="A70" s="318"/>
      <c r="B70" s="467" t="s">
        <v>176</v>
      </c>
      <c r="C70" s="431"/>
      <c r="D70" s="471"/>
      <c r="E70" s="461"/>
      <c r="F70" s="461"/>
      <c r="G70" s="461"/>
      <c r="H70" s="461"/>
      <c r="I70" s="461"/>
      <c r="J70" s="461"/>
      <c r="K70" s="461"/>
      <c r="L70" s="461"/>
      <c r="M70" s="461"/>
      <c r="N70" s="461"/>
      <c r="O70" s="461"/>
      <c r="P70" s="461"/>
      <c r="Q70" s="461"/>
      <c r="R70" s="461"/>
      <c r="S70" s="461"/>
      <c r="T70" s="461"/>
      <c r="U70" s="461"/>
      <c r="V70" s="461"/>
      <c r="W70" s="461"/>
      <c r="X70" s="461"/>
      <c r="Y70" s="461"/>
      <c r="Z70" s="461"/>
      <c r="AA70" s="461"/>
      <c r="AB70" s="462"/>
      <c r="AC70" s="318"/>
      <c r="AD70" s="318"/>
      <c r="AE70" s="318"/>
      <c r="AF70" s="318"/>
      <c r="AG70" s="318"/>
      <c r="AH70" s="318"/>
    </row>
    <row r="71" spans="1:34" ht="15.75" customHeight="1" x14ac:dyDescent="0.25">
      <c r="A71" s="318"/>
      <c r="B71" s="48"/>
      <c r="C71" s="348"/>
      <c r="D71" s="348"/>
      <c r="E71" s="348"/>
      <c r="F71" s="341"/>
      <c r="G71" s="349"/>
      <c r="H71" s="350"/>
      <c r="I71" s="350"/>
      <c r="J71" s="341"/>
      <c r="K71" s="341"/>
      <c r="L71" s="341"/>
      <c r="M71" s="341"/>
      <c r="N71" s="350"/>
      <c r="O71" s="341"/>
      <c r="P71" s="341"/>
      <c r="Q71" s="341"/>
      <c r="R71" s="341"/>
      <c r="S71" s="350"/>
      <c r="T71" s="328"/>
      <c r="U71" s="328"/>
      <c r="V71" s="318"/>
      <c r="W71" s="350"/>
      <c r="X71" s="338"/>
      <c r="Y71" s="338"/>
      <c r="Z71" s="50"/>
      <c r="AA71" s="28"/>
      <c r="AB71" s="51"/>
      <c r="AC71" s="318"/>
      <c r="AD71" s="318"/>
      <c r="AE71" s="318"/>
      <c r="AF71" s="318"/>
      <c r="AG71" s="318"/>
      <c r="AH71" s="318"/>
    </row>
    <row r="72" spans="1:34" ht="15.75" customHeight="1" x14ac:dyDescent="0.25">
      <c r="A72" s="318"/>
      <c r="B72" s="467" t="s">
        <v>177</v>
      </c>
      <c r="C72" s="443"/>
      <c r="D72" s="443"/>
      <c r="E72" s="443"/>
      <c r="F72" s="443"/>
      <c r="G72" s="443"/>
      <c r="H72" s="443"/>
      <c r="I72" s="443"/>
      <c r="J72" s="443"/>
      <c r="K72" s="443"/>
      <c r="L72" s="443"/>
      <c r="M72" s="443"/>
      <c r="N72" s="443"/>
      <c r="O72" s="443"/>
      <c r="P72" s="443"/>
      <c r="Q72" s="443"/>
      <c r="R72" s="443"/>
      <c r="S72" s="443"/>
      <c r="T72" s="443"/>
      <c r="U72" s="443"/>
      <c r="V72" s="443"/>
      <c r="W72" s="443"/>
      <c r="X72" s="443"/>
      <c r="Y72" s="443"/>
      <c r="Z72" s="443"/>
      <c r="AA72" s="443"/>
      <c r="AB72" s="431"/>
      <c r="AC72" s="318"/>
      <c r="AD72" s="318"/>
      <c r="AE72" s="318"/>
      <c r="AF72" s="318"/>
      <c r="AG72" s="318"/>
      <c r="AH72" s="318"/>
    </row>
    <row r="73" spans="1:34" ht="15.75" customHeight="1" x14ac:dyDescent="0.25">
      <c r="A73" s="318"/>
      <c r="B73" s="441" t="s">
        <v>122</v>
      </c>
      <c r="C73" s="431"/>
      <c r="D73" s="52" t="s">
        <v>178</v>
      </c>
      <c r="E73" s="441" t="s">
        <v>179</v>
      </c>
      <c r="F73" s="431"/>
      <c r="G73" s="441" t="s">
        <v>177</v>
      </c>
      <c r="H73" s="443"/>
      <c r="I73" s="443"/>
      <c r="J73" s="443"/>
      <c r="K73" s="443"/>
      <c r="L73" s="443"/>
      <c r="M73" s="443"/>
      <c r="N73" s="443"/>
      <c r="O73" s="431"/>
      <c r="P73" s="441" t="s">
        <v>180</v>
      </c>
      <c r="Q73" s="443"/>
      <c r="R73" s="443"/>
      <c r="S73" s="443"/>
      <c r="T73" s="443"/>
      <c r="U73" s="443"/>
      <c r="V73" s="443"/>
      <c r="W73" s="443"/>
      <c r="X73" s="443"/>
      <c r="Y73" s="443"/>
      <c r="Z73" s="443"/>
      <c r="AA73" s="443"/>
      <c r="AB73" s="431"/>
      <c r="AC73" s="318"/>
      <c r="AD73" s="318"/>
      <c r="AE73" s="318"/>
      <c r="AF73" s="318"/>
      <c r="AG73" s="318"/>
      <c r="AH73" s="318"/>
    </row>
    <row r="74" spans="1:34" ht="15.75" customHeight="1" x14ac:dyDescent="0.25">
      <c r="A74" s="318"/>
      <c r="B74" s="441"/>
      <c r="C74" s="431"/>
      <c r="D74" s="37"/>
      <c r="E74" s="441"/>
      <c r="F74" s="431"/>
      <c r="G74" s="466"/>
      <c r="H74" s="443"/>
      <c r="I74" s="443"/>
      <c r="J74" s="443"/>
      <c r="K74" s="443"/>
      <c r="L74" s="443"/>
      <c r="M74" s="443"/>
      <c r="N74" s="443"/>
      <c r="O74" s="431"/>
      <c r="P74" s="466"/>
      <c r="Q74" s="443"/>
      <c r="R74" s="443"/>
      <c r="S74" s="443"/>
      <c r="T74" s="443"/>
      <c r="U74" s="443"/>
      <c r="V74" s="443"/>
      <c r="W74" s="443"/>
      <c r="X74" s="443"/>
      <c r="Y74" s="443"/>
      <c r="Z74" s="443"/>
      <c r="AA74" s="443"/>
      <c r="AB74" s="431"/>
      <c r="AC74" s="318"/>
      <c r="AD74" s="318"/>
      <c r="AE74" s="318"/>
      <c r="AF74" s="318"/>
      <c r="AG74" s="318"/>
      <c r="AH74" s="318"/>
    </row>
    <row r="75" spans="1:34" ht="15.75" customHeight="1" x14ac:dyDescent="0.25">
      <c r="A75" s="318"/>
      <c r="B75" s="441"/>
      <c r="C75" s="431"/>
      <c r="D75" s="37"/>
      <c r="E75" s="441"/>
      <c r="F75" s="431"/>
      <c r="G75" s="466"/>
      <c r="H75" s="443"/>
      <c r="I75" s="443"/>
      <c r="J75" s="443"/>
      <c r="K75" s="443"/>
      <c r="L75" s="443"/>
      <c r="M75" s="443"/>
      <c r="N75" s="443"/>
      <c r="O75" s="431"/>
      <c r="P75" s="466"/>
      <c r="Q75" s="443"/>
      <c r="R75" s="443"/>
      <c r="S75" s="443"/>
      <c r="T75" s="443"/>
      <c r="U75" s="443"/>
      <c r="V75" s="443"/>
      <c r="W75" s="443"/>
      <c r="X75" s="443"/>
      <c r="Y75" s="443"/>
      <c r="Z75" s="443"/>
      <c r="AA75" s="443"/>
      <c r="AB75" s="431"/>
      <c r="AC75" s="318"/>
      <c r="AD75" s="318"/>
      <c r="AE75" s="318"/>
      <c r="AF75" s="318"/>
      <c r="AG75" s="318"/>
      <c r="AH75" s="318"/>
    </row>
    <row r="76" spans="1:34" ht="26.25" customHeight="1" x14ac:dyDescent="0.25">
      <c r="A76" s="318"/>
      <c r="B76" s="465" t="s">
        <v>181</v>
      </c>
      <c r="C76" s="443"/>
      <c r="D76" s="443"/>
      <c r="E76" s="443"/>
      <c r="F76" s="443"/>
      <c r="G76" s="443"/>
      <c r="H76" s="443"/>
      <c r="I76" s="443"/>
      <c r="J76" s="443"/>
      <c r="K76" s="443"/>
      <c r="L76" s="443"/>
      <c r="M76" s="443"/>
      <c r="N76" s="443"/>
      <c r="O76" s="443"/>
      <c r="P76" s="443"/>
      <c r="Q76" s="443"/>
      <c r="R76" s="443"/>
      <c r="S76" s="443"/>
      <c r="T76" s="443"/>
      <c r="U76" s="443"/>
      <c r="V76" s="443"/>
      <c r="W76" s="443"/>
      <c r="X76" s="443"/>
      <c r="Y76" s="443"/>
      <c r="Z76" s="443"/>
      <c r="AA76" s="443"/>
      <c r="AB76" s="431"/>
      <c r="AC76" s="318"/>
      <c r="AD76" s="351"/>
      <c r="AE76" s="318"/>
      <c r="AF76" s="318"/>
      <c r="AG76" s="318"/>
      <c r="AH76" s="318"/>
    </row>
    <row r="77" spans="1:34" ht="12.75" customHeight="1" x14ac:dyDescent="0.25">
      <c r="A77" s="318"/>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318"/>
      <c r="AF77" s="318"/>
      <c r="AG77" s="318"/>
      <c r="AH77" s="318"/>
    </row>
    <row r="78" spans="1:34" ht="12.75" customHeight="1" x14ac:dyDescent="0.25">
      <c r="A78" s="318"/>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318"/>
      <c r="AF78" s="318"/>
      <c r="AG78" s="318"/>
      <c r="AH78" s="318"/>
    </row>
    <row r="79" spans="1:34" ht="12.75" customHeight="1" x14ac:dyDescent="0.25">
      <c r="A79" s="318"/>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c r="AH79" s="318"/>
    </row>
    <row r="80" spans="1:34" ht="12.75" customHeight="1" x14ac:dyDescent="0.25">
      <c r="A80" s="318"/>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row>
    <row r="81" spans="1:34" ht="12.75" customHeight="1" x14ac:dyDescent="0.25">
      <c r="A81" s="318"/>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row>
    <row r="82" spans="1:34" ht="12.75" customHeight="1" x14ac:dyDescent="0.25">
      <c r="A82" s="318"/>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row>
    <row r="83" spans="1:34" ht="12.75" customHeight="1" x14ac:dyDescent="0.25">
      <c r="A83" s="318"/>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318"/>
      <c r="AG83" s="318"/>
      <c r="AH83" s="318"/>
    </row>
    <row r="84" spans="1:34"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row>
    <row r="85" spans="1:34"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c r="AH85" s="318"/>
    </row>
    <row r="86" spans="1:34"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c r="AH86" s="318"/>
    </row>
    <row r="87" spans="1:34"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c r="AH87" s="318"/>
    </row>
    <row r="88" spans="1:34"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c r="AH88" s="318"/>
    </row>
    <row r="89" spans="1:34"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row>
    <row r="90" spans="1:34"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row>
    <row r="91" spans="1:34"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row>
    <row r="92" spans="1:34"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row>
    <row r="93" spans="1:34"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row>
    <row r="94" spans="1:34"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row>
    <row r="95" spans="1:34"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row>
    <row r="96" spans="1:34"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c r="AH96" s="318"/>
    </row>
    <row r="97" spans="1:34"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c r="AH97" s="318"/>
    </row>
    <row r="98" spans="1:34"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row>
    <row r="99" spans="1:34"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row>
    <row r="100" spans="1:34"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row>
    <row r="101" spans="1:34"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c r="AH101" s="318"/>
    </row>
    <row r="102" spans="1:34"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row>
    <row r="103" spans="1:34"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c r="AH103" s="318"/>
    </row>
    <row r="104" spans="1:34"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row>
    <row r="105" spans="1:34"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c r="AH105" s="318"/>
    </row>
    <row r="106" spans="1:34"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row>
    <row r="107" spans="1:34"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row>
    <row r="108" spans="1:34"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c r="AH108" s="318"/>
    </row>
    <row r="109" spans="1:34"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c r="AH109" s="318"/>
    </row>
    <row r="110" spans="1:34"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c r="AH110" s="318"/>
    </row>
    <row r="111" spans="1:34"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c r="AH111" s="318"/>
    </row>
    <row r="112" spans="1:34"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c r="AH112" s="318"/>
    </row>
    <row r="113" spans="1:34"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c r="AH113" s="318"/>
    </row>
    <row r="114" spans="1:34"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c r="AH114" s="318"/>
    </row>
    <row r="115" spans="1:34"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row>
    <row r="116" spans="1:34"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row>
    <row r="117" spans="1:34"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c r="AH117" s="318"/>
    </row>
    <row r="118" spans="1:34"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c r="AH118" s="318"/>
    </row>
    <row r="119" spans="1:34"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8"/>
      <c r="AG119" s="318"/>
      <c r="AH119" s="318"/>
    </row>
    <row r="120" spans="1:34"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row>
    <row r="121" spans="1:34"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c r="AH121" s="318"/>
    </row>
    <row r="122" spans="1:34"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c r="AH122" s="318"/>
    </row>
    <row r="123" spans="1:34"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row>
    <row r="124" spans="1:34"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row>
    <row r="125" spans="1:34"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row>
    <row r="126" spans="1:34"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c r="AH126" s="318"/>
    </row>
    <row r="127" spans="1:34"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row>
    <row r="128" spans="1:34"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row>
    <row r="129" spans="1:34"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c r="AH129" s="318"/>
    </row>
    <row r="130" spans="1:34"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row>
    <row r="131" spans="1:34"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row>
    <row r="132" spans="1:34"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row>
    <row r="133" spans="1:34"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c r="AH133" s="318"/>
    </row>
    <row r="134" spans="1:34"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c r="AH134" s="318"/>
    </row>
    <row r="135" spans="1:34"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c r="AH135" s="318"/>
    </row>
    <row r="136" spans="1:34"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c r="AH136" s="318"/>
    </row>
    <row r="137" spans="1:34"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c r="AH137" s="318"/>
    </row>
    <row r="138" spans="1:34"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8"/>
    </row>
    <row r="139" spans="1:34"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c r="AH139" s="318"/>
    </row>
    <row r="140" spans="1:34"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row>
    <row r="141" spans="1:34"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c r="AH141" s="318"/>
    </row>
    <row r="142" spans="1:34"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c r="AH142" s="318"/>
    </row>
    <row r="143" spans="1:34"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row>
    <row r="144" spans="1:34"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row>
    <row r="145" spans="1:34"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row>
    <row r="146" spans="1:34"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c r="AH146" s="318"/>
    </row>
    <row r="147" spans="1:34"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c r="AH147" s="318"/>
    </row>
    <row r="148" spans="1:34"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c r="AH148" s="318"/>
    </row>
    <row r="149" spans="1:34"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c r="AH149" s="318"/>
    </row>
    <row r="150" spans="1:34"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318"/>
      <c r="AF150" s="318"/>
      <c r="AG150" s="318"/>
      <c r="AH150" s="318"/>
    </row>
    <row r="151" spans="1:34"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row>
    <row r="152" spans="1:34"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8"/>
    </row>
    <row r="153" spans="1:34"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8"/>
    </row>
    <row r="154" spans="1:34"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8"/>
    </row>
    <row r="155" spans="1:34"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8"/>
    </row>
    <row r="156" spans="1:34"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8"/>
    </row>
    <row r="157" spans="1:34"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8"/>
    </row>
    <row r="158" spans="1:34"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c r="AH158" s="318"/>
    </row>
    <row r="159" spans="1:34"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318"/>
      <c r="AF159" s="318"/>
      <c r="AG159" s="318"/>
      <c r="AH159" s="318"/>
    </row>
    <row r="160" spans="1:34"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c r="AF160" s="318"/>
      <c r="AG160" s="318"/>
      <c r="AH160" s="318"/>
    </row>
    <row r="161" spans="1:34"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c r="AF161" s="318"/>
      <c r="AG161" s="318"/>
      <c r="AH161" s="318"/>
    </row>
    <row r="162" spans="1:34"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F162" s="318"/>
      <c r="AG162" s="318"/>
      <c r="AH162" s="318"/>
    </row>
    <row r="163" spans="1:34"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318"/>
      <c r="AF163" s="318"/>
      <c r="AG163" s="318"/>
      <c r="AH163" s="318"/>
    </row>
    <row r="164" spans="1:34"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c r="AE164" s="318"/>
      <c r="AF164" s="318"/>
      <c r="AG164" s="318"/>
      <c r="AH164" s="318"/>
    </row>
    <row r="165" spans="1:34"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c r="AE165" s="318"/>
      <c r="AF165" s="318"/>
      <c r="AG165" s="318"/>
      <c r="AH165" s="318"/>
    </row>
    <row r="166" spans="1:34"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c r="AH166" s="318"/>
    </row>
    <row r="167" spans="1:34"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c r="AH167" s="318"/>
    </row>
    <row r="168" spans="1:34"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c r="AE168" s="318"/>
      <c r="AF168" s="318"/>
      <c r="AG168" s="318"/>
      <c r="AH168" s="318"/>
    </row>
    <row r="169" spans="1:34"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c r="AH169" s="318"/>
    </row>
    <row r="170" spans="1:34"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c r="AH170" s="318"/>
    </row>
    <row r="171" spans="1:34"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c r="AH171" s="318"/>
    </row>
    <row r="172" spans="1:34"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c r="AH172" s="318"/>
    </row>
    <row r="173" spans="1:34"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c r="AH173" s="318"/>
    </row>
    <row r="174" spans="1:34"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row>
    <row r="175" spans="1:34"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c r="AH175" s="318"/>
    </row>
    <row r="176" spans="1:34"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318"/>
      <c r="AF176" s="318"/>
      <c r="AG176" s="318"/>
      <c r="AH176" s="318"/>
    </row>
    <row r="177" spans="1:34"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318"/>
      <c r="AF177" s="318"/>
      <c r="AG177" s="318"/>
      <c r="AH177" s="318"/>
    </row>
    <row r="178" spans="1:34"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row>
    <row r="179" spans="1:34"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318"/>
      <c r="AF179" s="318"/>
      <c r="AG179" s="318"/>
      <c r="AH179" s="318"/>
    </row>
    <row r="180" spans="1:34"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318"/>
      <c r="AF180" s="318"/>
      <c r="AG180" s="318"/>
      <c r="AH180" s="318"/>
    </row>
    <row r="181" spans="1:34"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318"/>
      <c r="AF181" s="318"/>
      <c r="AG181" s="318"/>
      <c r="AH181" s="318"/>
    </row>
    <row r="182" spans="1:34"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row>
    <row r="183" spans="1:34"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row>
    <row r="184" spans="1:34"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row>
    <row r="185" spans="1:34"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row>
    <row r="186" spans="1:34"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row>
    <row r="187" spans="1:34"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c r="AH187" s="318"/>
    </row>
    <row r="188" spans="1:34"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c r="AE188" s="318"/>
      <c r="AF188" s="318"/>
      <c r="AG188" s="318"/>
      <c r="AH188" s="318"/>
    </row>
    <row r="189" spans="1:34"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c r="AH189" s="318"/>
    </row>
    <row r="190" spans="1:34"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c r="AH190" s="318"/>
    </row>
    <row r="191" spans="1:34"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c r="AH191" s="318"/>
    </row>
    <row r="192" spans="1:34"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c r="AH192" s="318"/>
    </row>
    <row r="193" spans="1:34"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c r="AH193" s="318"/>
    </row>
    <row r="194" spans="1:34"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row>
    <row r="195" spans="1:34"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row>
    <row r="196" spans="1:34"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c r="AH196" s="318"/>
    </row>
    <row r="197" spans="1:34"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c r="AH197" s="318"/>
    </row>
    <row r="198" spans="1:34"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c r="AH198" s="318"/>
    </row>
    <row r="199" spans="1:34"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c r="AH199" s="318"/>
    </row>
    <row r="200" spans="1:34"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318"/>
      <c r="AF200" s="318"/>
      <c r="AG200" s="318"/>
      <c r="AH200" s="318"/>
    </row>
    <row r="201" spans="1:34"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c r="AH201" s="318"/>
    </row>
    <row r="202" spans="1:34"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c r="AH202" s="318"/>
    </row>
    <row r="203" spans="1:34"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c r="AH203" s="318"/>
    </row>
    <row r="204" spans="1:34"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c r="AH204" s="318"/>
    </row>
    <row r="205" spans="1:34"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c r="AE205" s="318"/>
      <c r="AF205" s="318"/>
      <c r="AG205" s="318"/>
      <c r="AH205" s="318"/>
    </row>
    <row r="206" spans="1:34"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8"/>
      <c r="AG206" s="318"/>
      <c r="AH206" s="318"/>
    </row>
    <row r="207" spans="1:34"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c r="AH207" s="318"/>
    </row>
    <row r="208" spans="1:34"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c r="AH208" s="318"/>
    </row>
    <row r="209" spans="1:34"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c r="AH209" s="318"/>
    </row>
    <row r="210" spans="1:34"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c r="AH210" s="318"/>
    </row>
    <row r="211" spans="1:34"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c r="AH211" s="318"/>
    </row>
    <row r="212" spans="1:34"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c r="AH212" s="318"/>
    </row>
    <row r="213" spans="1:34"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c r="AE213" s="318"/>
      <c r="AF213" s="318"/>
      <c r="AG213" s="318"/>
      <c r="AH213" s="318"/>
    </row>
    <row r="214" spans="1:34"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c r="AE214" s="318"/>
      <c r="AF214" s="318"/>
      <c r="AG214" s="318"/>
      <c r="AH214" s="318"/>
    </row>
    <row r="215" spans="1:34"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c r="AE215" s="318"/>
      <c r="AF215" s="318"/>
      <c r="AG215" s="318"/>
      <c r="AH215" s="318"/>
    </row>
    <row r="216" spans="1:34"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c r="AH216" s="318"/>
    </row>
    <row r="217" spans="1:34"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row>
    <row r="218" spans="1:34"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c r="AH218" s="318"/>
    </row>
    <row r="219" spans="1:34"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c r="AH219" s="318"/>
    </row>
    <row r="220" spans="1:34"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row>
    <row r="221" spans="1:34"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c r="AH221" s="318"/>
    </row>
    <row r="222" spans="1:34"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row>
    <row r="223" spans="1:34"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row>
    <row r="224" spans="1:34"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c r="AE224" s="318"/>
      <c r="AF224" s="318"/>
      <c r="AG224" s="318"/>
      <c r="AH224" s="318"/>
    </row>
    <row r="225" spans="1:34"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c r="AE225" s="318"/>
      <c r="AF225" s="318"/>
      <c r="AG225" s="318"/>
      <c r="AH225" s="318"/>
    </row>
    <row r="226" spans="1:34"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c r="AH226" s="318"/>
    </row>
    <row r="227" spans="1:34"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c r="AE227" s="318"/>
      <c r="AF227" s="318"/>
      <c r="AG227" s="318"/>
      <c r="AH227" s="318"/>
    </row>
    <row r="228" spans="1:34"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318"/>
      <c r="AF228" s="318"/>
      <c r="AG228" s="318"/>
      <c r="AH228" s="318"/>
    </row>
    <row r="229" spans="1:34"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8"/>
      <c r="AG229" s="318"/>
      <c r="AH229" s="318"/>
    </row>
    <row r="230" spans="1:34"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c r="AH230" s="318"/>
    </row>
    <row r="231" spans="1:34"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c r="AH231" s="318"/>
    </row>
    <row r="232" spans="1:34"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8"/>
      <c r="AG232" s="318"/>
      <c r="AH232" s="318"/>
    </row>
    <row r="233" spans="1:34"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c r="AH233" s="318"/>
    </row>
    <row r="234" spans="1:34"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c r="AH234" s="318"/>
    </row>
    <row r="235" spans="1:34"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318"/>
      <c r="AF235" s="318"/>
      <c r="AG235" s="318"/>
      <c r="AH235" s="318"/>
    </row>
    <row r="236" spans="1:34"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c r="AH236" s="318"/>
    </row>
    <row r="237" spans="1:34"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c r="AH237" s="318"/>
    </row>
    <row r="238" spans="1:34"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row>
    <row r="239" spans="1:34"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c r="AE239" s="318"/>
      <c r="AF239" s="318"/>
      <c r="AG239" s="318"/>
      <c r="AH239" s="318"/>
    </row>
    <row r="240" spans="1:34"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c r="AH240" s="318"/>
    </row>
    <row r="241" spans="1:34"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c r="AH241" s="318"/>
    </row>
    <row r="242" spans="1:34"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c r="AH242" s="318"/>
    </row>
    <row r="243" spans="1:34"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c r="AH243" s="318"/>
    </row>
    <row r="244" spans="1:34"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c r="AH244" s="318"/>
    </row>
    <row r="245" spans="1:34"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c r="AH245" s="318"/>
    </row>
    <row r="246" spans="1:34"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c r="AH246" s="318"/>
    </row>
    <row r="247" spans="1:34"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c r="AE247" s="318"/>
      <c r="AF247" s="318"/>
      <c r="AG247" s="318"/>
      <c r="AH247" s="318"/>
    </row>
    <row r="248" spans="1:34"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c r="AH248" s="318"/>
    </row>
    <row r="249" spans="1:34"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c r="AH249" s="318"/>
    </row>
    <row r="250" spans="1:34"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c r="AH250" s="318"/>
    </row>
    <row r="251" spans="1:34"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318"/>
      <c r="AF251" s="318"/>
      <c r="AG251" s="318"/>
      <c r="AH251" s="318"/>
    </row>
    <row r="252" spans="1:34"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c r="AH252" s="318"/>
    </row>
    <row r="253" spans="1:34"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c r="AH253" s="318"/>
    </row>
    <row r="254" spans="1:34"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row>
    <row r="255" spans="1:34"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row>
    <row r="256" spans="1:34"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c r="AH256" s="318"/>
    </row>
    <row r="257" spans="1:34"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row>
    <row r="258" spans="1:34"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row>
    <row r="259" spans="1:34"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row>
    <row r="260" spans="1:34"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row>
    <row r="261" spans="1:34"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c r="AH261" s="318"/>
    </row>
    <row r="262" spans="1:34"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c r="AH262" s="318"/>
    </row>
    <row r="263" spans="1:34"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c r="AH263" s="318"/>
    </row>
    <row r="264" spans="1:34"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c r="AH264" s="318"/>
    </row>
    <row r="265" spans="1:34"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c r="AH265" s="318"/>
    </row>
    <row r="266" spans="1:34"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row>
    <row r="267" spans="1:34"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c r="AH267" s="318"/>
    </row>
    <row r="268" spans="1:34"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c r="AH268" s="318"/>
    </row>
    <row r="269" spans="1:34"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c r="AH269" s="318"/>
    </row>
    <row r="270" spans="1:34"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c r="AH270" s="318"/>
    </row>
    <row r="271" spans="1:34"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c r="AH271" s="318"/>
    </row>
    <row r="272" spans="1:34"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c r="AH272" s="318"/>
    </row>
    <row r="273" spans="1:34"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row>
    <row r="274" spans="1:34"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c r="AH274" s="318"/>
    </row>
    <row r="275" spans="1:34"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c r="AH275" s="318"/>
    </row>
    <row r="276" spans="1:34"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c r="AH276" s="318"/>
    </row>
    <row r="277" spans="1:34"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c r="AH277" s="318"/>
    </row>
    <row r="278" spans="1:34"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c r="AH278" s="318"/>
    </row>
    <row r="279" spans="1:34"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c r="AH279" s="318"/>
    </row>
    <row r="280" spans="1:34"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c r="AH280" s="318"/>
    </row>
    <row r="281" spans="1:34"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c r="AH281" s="318"/>
    </row>
    <row r="282" spans="1:34"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c r="AH282" s="318"/>
    </row>
    <row r="283" spans="1:34"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c r="AE283" s="318"/>
      <c r="AF283" s="318"/>
      <c r="AG283" s="318"/>
      <c r="AH283" s="318"/>
    </row>
    <row r="284" spans="1:34"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c r="AE284" s="318"/>
      <c r="AF284" s="318"/>
      <c r="AG284" s="318"/>
      <c r="AH284" s="318"/>
    </row>
    <row r="285" spans="1:34"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c r="AG285" s="318"/>
      <c r="AH285" s="318"/>
    </row>
    <row r="286" spans="1:34"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c r="AE286" s="318"/>
      <c r="AF286" s="318"/>
      <c r="AG286" s="318"/>
      <c r="AH286" s="318"/>
    </row>
    <row r="287" spans="1:34"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c r="AE287" s="318"/>
      <c r="AF287" s="318"/>
      <c r="AG287" s="318"/>
      <c r="AH287" s="318"/>
    </row>
    <row r="288" spans="1:34"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c r="AE288" s="318"/>
      <c r="AF288" s="318"/>
      <c r="AG288" s="318"/>
      <c r="AH288" s="318"/>
    </row>
    <row r="289" spans="1:34"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318"/>
      <c r="AF289" s="318"/>
      <c r="AG289" s="318"/>
      <c r="AH289" s="318"/>
    </row>
    <row r="290" spans="1:34"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c r="AE290" s="318"/>
      <c r="AF290" s="318"/>
      <c r="AG290" s="318"/>
      <c r="AH290" s="318"/>
    </row>
    <row r="291" spans="1:34"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318"/>
      <c r="AF291" s="318"/>
      <c r="AG291" s="318"/>
      <c r="AH291" s="318"/>
    </row>
    <row r="292" spans="1:34"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c r="AE292" s="318"/>
      <c r="AF292" s="318"/>
      <c r="AG292" s="318"/>
      <c r="AH292" s="318"/>
    </row>
    <row r="293" spans="1:34"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c r="AE293" s="318"/>
      <c r="AF293" s="318"/>
      <c r="AG293" s="318"/>
      <c r="AH293" s="318"/>
    </row>
    <row r="294" spans="1:34"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c r="AE294" s="318"/>
      <c r="AF294" s="318"/>
      <c r="AG294" s="318"/>
      <c r="AH294" s="318"/>
    </row>
    <row r="295" spans="1:34"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318"/>
      <c r="AF295" s="318"/>
      <c r="AG295" s="318"/>
      <c r="AH295" s="318"/>
    </row>
    <row r="296" spans="1:34"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c r="AE296" s="318"/>
      <c r="AF296" s="318"/>
      <c r="AG296" s="318"/>
      <c r="AH296" s="318"/>
    </row>
    <row r="297" spans="1:34"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c r="AE297" s="318"/>
      <c r="AF297" s="318"/>
      <c r="AG297" s="318"/>
      <c r="AH297" s="318"/>
    </row>
    <row r="298" spans="1:34"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c r="AE298" s="318"/>
      <c r="AF298" s="318"/>
      <c r="AG298" s="318"/>
      <c r="AH298" s="318"/>
    </row>
    <row r="299" spans="1:34"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c r="AE299" s="318"/>
      <c r="AF299" s="318"/>
      <c r="AG299" s="318"/>
      <c r="AH299" s="318"/>
    </row>
    <row r="300" spans="1:34"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c r="AE300" s="318"/>
      <c r="AF300" s="318"/>
      <c r="AG300" s="318"/>
      <c r="AH300" s="318"/>
    </row>
    <row r="301" spans="1:34"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c r="AH301" s="318"/>
    </row>
    <row r="302" spans="1:34"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c r="AG302" s="318"/>
      <c r="AH302" s="318"/>
    </row>
    <row r="303" spans="1:34"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c r="AE303" s="318"/>
      <c r="AF303" s="318"/>
      <c r="AG303" s="318"/>
      <c r="AH303" s="318"/>
    </row>
    <row r="304" spans="1:34"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318"/>
      <c r="AF304" s="318"/>
      <c r="AG304" s="318"/>
      <c r="AH304" s="318"/>
    </row>
    <row r="305" spans="1:34"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318"/>
      <c r="AF305" s="318"/>
      <c r="AG305" s="318"/>
      <c r="AH305" s="318"/>
    </row>
    <row r="306" spans="1:34"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c r="AE306" s="318"/>
      <c r="AF306" s="318"/>
      <c r="AG306" s="318"/>
      <c r="AH306" s="318"/>
    </row>
    <row r="307" spans="1:34"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c r="AE307" s="318"/>
      <c r="AF307" s="318"/>
      <c r="AG307" s="318"/>
      <c r="AH307" s="318"/>
    </row>
    <row r="308" spans="1:34"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318"/>
      <c r="AF308" s="318"/>
      <c r="AG308" s="318"/>
      <c r="AH308" s="318"/>
    </row>
    <row r="309" spans="1:34"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c r="AE309" s="318"/>
      <c r="AF309" s="318"/>
      <c r="AG309" s="318"/>
      <c r="AH309" s="318"/>
    </row>
    <row r="310" spans="1:34"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c r="AE310" s="318"/>
      <c r="AF310" s="318"/>
      <c r="AG310" s="318"/>
      <c r="AH310" s="318"/>
    </row>
    <row r="311" spans="1:34"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c r="AH311" s="318"/>
    </row>
    <row r="312" spans="1:34"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c r="AE312" s="318"/>
      <c r="AF312" s="318"/>
      <c r="AG312" s="318"/>
      <c r="AH312" s="318"/>
    </row>
    <row r="313" spans="1:34"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c r="AH313" s="318"/>
    </row>
    <row r="314" spans="1:34"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c r="AE314" s="318"/>
      <c r="AF314" s="318"/>
      <c r="AG314" s="318"/>
      <c r="AH314" s="318"/>
    </row>
    <row r="315" spans="1:34"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c r="AH315" s="318"/>
    </row>
    <row r="316" spans="1:34"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c r="AH316" s="318"/>
    </row>
    <row r="317" spans="1:34"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c r="AH317" s="318"/>
    </row>
    <row r="318" spans="1:34"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c r="AE318" s="318"/>
      <c r="AF318" s="318"/>
      <c r="AG318" s="318"/>
      <c r="AH318" s="318"/>
    </row>
    <row r="319" spans="1:34"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c r="AH319" s="318"/>
    </row>
    <row r="320" spans="1:34"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c r="AH320" s="318"/>
    </row>
    <row r="321" spans="1:34"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c r="AH321" s="318"/>
    </row>
    <row r="322" spans="1:34"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c r="AE322" s="318"/>
      <c r="AF322" s="318"/>
      <c r="AG322" s="318"/>
      <c r="AH322" s="318"/>
    </row>
    <row r="323" spans="1:34"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c r="AH323" s="318"/>
    </row>
    <row r="324" spans="1:34"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c r="AE324" s="318"/>
      <c r="AF324" s="318"/>
      <c r="AG324" s="318"/>
      <c r="AH324" s="318"/>
    </row>
    <row r="325" spans="1:34"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c r="AH325" s="318"/>
    </row>
    <row r="326" spans="1:34"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318"/>
      <c r="AF326" s="318"/>
      <c r="AG326" s="318"/>
      <c r="AH326" s="318"/>
    </row>
    <row r="327" spans="1:34"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c r="AH327" s="318"/>
    </row>
    <row r="328" spans="1:34"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c r="AE328" s="318"/>
      <c r="AF328" s="318"/>
      <c r="AG328" s="318"/>
      <c r="AH328" s="318"/>
    </row>
    <row r="329" spans="1:34"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F329" s="318"/>
      <c r="AG329" s="318"/>
      <c r="AH329" s="318"/>
    </row>
    <row r="330" spans="1:34"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c r="AE330" s="318"/>
      <c r="AF330" s="318"/>
      <c r="AG330" s="318"/>
      <c r="AH330" s="318"/>
    </row>
    <row r="331" spans="1:34"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c r="AH331" s="318"/>
    </row>
    <row r="332" spans="1:34"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c r="AH332" s="318"/>
    </row>
    <row r="333" spans="1:34"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c r="AH333" s="318"/>
    </row>
    <row r="334" spans="1:34"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318"/>
      <c r="AF334" s="318"/>
      <c r="AG334" s="318"/>
      <c r="AH334" s="318"/>
    </row>
    <row r="335" spans="1:34"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c r="AG335" s="318"/>
      <c r="AH335" s="318"/>
    </row>
    <row r="336" spans="1:34"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c r="AF336" s="318"/>
      <c r="AG336" s="318"/>
      <c r="AH336" s="318"/>
    </row>
    <row r="337" spans="1:34"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c r="AE337" s="318"/>
      <c r="AF337" s="318"/>
      <c r="AG337" s="318"/>
      <c r="AH337" s="318"/>
    </row>
    <row r="338" spans="1:34"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318"/>
      <c r="AF338" s="318"/>
      <c r="AG338" s="318"/>
      <c r="AH338" s="318"/>
    </row>
    <row r="339" spans="1:34"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c r="AH339" s="318"/>
    </row>
    <row r="340" spans="1:34"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c r="AH340" s="318"/>
    </row>
    <row r="341" spans="1:34"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c r="AH341" s="318"/>
    </row>
    <row r="342" spans="1:34"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318"/>
      <c r="AF342" s="318"/>
      <c r="AG342" s="318"/>
      <c r="AH342" s="318"/>
    </row>
    <row r="343" spans="1:34"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318"/>
      <c r="AF343" s="318"/>
      <c r="AG343" s="318"/>
      <c r="AH343" s="318"/>
    </row>
    <row r="344" spans="1:34"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c r="AH344" s="318"/>
    </row>
    <row r="345" spans="1:34"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c r="AH345" s="318"/>
    </row>
    <row r="346" spans="1:34"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c r="AE346" s="318"/>
      <c r="AF346" s="318"/>
      <c r="AG346" s="318"/>
      <c r="AH346" s="318"/>
    </row>
    <row r="347" spans="1:34"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318"/>
      <c r="AF347" s="318"/>
      <c r="AG347" s="318"/>
      <c r="AH347" s="318"/>
    </row>
    <row r="348" spans="1:34"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c r="AH348" s="318"/>
    </row>
    <row r="349" spans="1:34"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c r="AE349" s="318"/>
      <c r="AF349" s="318"/>
      <c r="AG349" s="318"/>
      <c r="AH349" s="318"/>
    </row>
    <row r="350" spans="1:34"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318"/>
      <c r="AF350" s="318"/>
      <c r="AG350" s="318"/>
      <c r="AH350" s="318"/>
    </row>
    <row r="351" spans="1:34"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c r="AF351" s="318"/>
      <c r="AG351" s="318"/>
      <c r="AH351" s="318"/>
    </row>
    <row r="352" spans="1:34"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c r="AE352" s="318"/>
      <c r="AF352" s="318"/>
      <c r="AG352" s="318"/>
      <c r="AH352" s="318"/>
    </row>
    <row r="353" spans="1:34"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c r="AE353" s="318"/>
      <c r="AF353" s="318"/>
      <c r="AG353" s="318"/>
      <c r="AH353" s="318"/>
    </row>
    <row r="354" spans="1:34"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F354" s="318"/>
      <c r="AG354" s="318"/>
      <c r="AH354" s="318"/>
    </row>
    <row r="355" spans="1:34"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c r="AE355" s="318"/>
      <c r="AF355" s="318"/>
      <c r="AG355" s="318"/>
      <c r="AH355" s="318"/>
    </row>
    <row r="356" spans="1:34"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c r="AE356" s="318"/>
      <c r="AF356" s="318"/>
      <c r="AG356" s="318"/>
      <c r="AH356" s="318"/>
    </row>
    <row r="357" spans="1:34"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318"/>
      <c r="AF357" s="318"/>
      <c r="AG357" s="318"/>
      <c r="AH357" s="318"/>
    </row>
    <row r="358" spans="1:34"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c r="AE358" s="318"/>
      <c r="AF358" s="318"/>
      <c r="AG358" s="318"/>
      <c r="AH358" s="318"/>
    </row>
    <row r="359" spans="1:34"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c r="AE359" s="318"/>
      <c r="AF359" s="318"/>
      <c r="AG359" s="318"/>
      <c r="AH359" s="318"/>
    </row>
    <row r="360" spans="1:34"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c r="AE360" s="318"/>
      <c r="AF360" s="318"/>
      <c r="AG360" s="318"/>
      <c r="AH360" s="318"/>
    </row>
    <row r="361" spans="1:34"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row>
    <row r="362" spans="1:34"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row>
    <row r="363" spans="1:34"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row>
    <row r="364" spans="1:34"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c r="AE364" s="318"/>
      <c r="AF364" s="318"/>
      <c r="AG364" s="318"/>
      <c r="AH364" s="318"/>
    </row>
    <row r="365" spans="1:34"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c r="AH365" s="318"/>
    </row>
    <row r="366" spans="1:34"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318"/>
      <c r="AF366" s="318"/>
      <c r="AG366" s="318"/>
      <c r="AH366" s="318"/>
    </row>
    <row r="367" spans="1:34"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c r="AE367" s="318"/>
      <c r="AF367" s="318"/>
      <c r="AG367" s="318"/>
      <c r="AH367" s="318"/>
    </row>
    <row r="368" spans="1:34"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c r="AH368" s="318"/>
    </row>
    <row r="369" spans="1:34"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c r="AH369" s="318"/>
    </row>
    <row r="370" spans="1:34"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c r="AE370" s="318"/>
      <c r="AF370" s="318"/>
      <c r="AG370" s="318"/>
      <c r="AH370" s="318"/>
    </row>
    <row r="371" spans="1:34"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c r="AH371" s="318"/>
    </row>
    <row r="372" spans="1:34"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c r="AE372" s="318"/>
      <c r="AF372" s="318"/>
      <c r="AG372" s="318"/>
      <c r="AH372" s="318"/>
    </row>
    <row r="373" spans="1:34"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c r="AE373" s="318"/>
      <c r="AF373" s="318"/>
      <c r="AG373" s="318"/>
      <c r="AH373" s="318"/>
    </row>
    <row r="374" spans="1:34"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c r="AE374" s="318"/>
      <c r="AF374" s="318"/>
      <c r="AG374" s="318"/>
      <c r="AH374" s="318"/>
    </row>
    <row r="375" spans="1:34"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c r="AH375" s="318"/>
    </row>
    <row r="376" spans="1:34"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c r="AH376" s="318"/>
    </row>
    <row r="377" spans="1:34"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c r="AH377" s="318"/>
    </row>
    <row r="378" spans="1:34"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c r="AE378" s="318"/>
      <c r="AF378" s="318"/>
      <c r="AG378" s="318"/>
      <c r="AH378" s="318"/>
    </row>
    <row r="379" spans="1:34"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c r="AH379" s="318"/>
    </row>
    <row r="380" spans="1:34"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c r="AH380" s="318"/>
    </row>
    <row r="381" spans="1:34"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318"/>
      <c r="AF381" s="318"/>
      <c r="AG381" s="318"/>
      <c r="AH381" s="318"/>
    </row>
    <row r="382" spans="1:34"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318"/>
      <c r="AF382" s="318"/>
      <c r="AG382" s="318"/>
      <c r="AH382" s="318"/>
    </row>
    <row r="383" spans="1:34"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318"/>
      <c r="AF383" s="318"/>
      <c r="AG383" s="318"/>
      <c r="AH383" s="318"/>
    </row>
    <row r="384" spans="1:34"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c r="AH384" s="318"/>
    </row>
    <row r="385" spans="1:34"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c r="AE385" s="318"/>
      <c r="AF385" s="318"/>
      <c r="AG385" s="318"/>
      <c r="AH385" s="318"/>
    </row>
    <row r="386" spans="1:34"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c r="AH386" s="318"/>
    </row>
    <row r="387" spans="1:34"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c r="AH387" s="318"/>
    </row>
    <row r="388" spans="1:34"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c r="AH388" s="318"/>
    </row>
    <row r="389" spans="1:34"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c r="AH389" s="318"/>
    </row>
    <row r="390" spans="1:34"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318"/>
      <c r="AF390" s="318"/>
      <c r="AG390" s="318"/>
      <c r="AH390" s="318"/>
    </row>
    <row r="391" spans="1:34"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c r="AH391" s="318"/>
    </row>
    <row r="392" spans="1:34"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c r="AH392" s="318"/>
    </row>
    <row r="393" spans="1:34"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318"/>
      <c r="AF393" s="318"/>
      <c r="AG393" s="318"/>
      <c r="AH393" s="318"/>
    </row>
    <row r="394" spans="1:34"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F394" s="318"/>
      <c r="AG394" s="318"/>
      <c r="AH394" s="318"/>
    </row>
    <row r="395" spans="1:34"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c r="AE395" s="318"/>
      <c r="AF395" s="318"/>
      <c r="AG395" s="318"/>
      <c r="AH395" s="318"/>
    </row>
    <row r="396" spans="1:34"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c r="AH396" s="318"/>
    </row>
    <row r="397" spans="1:34"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c r="AE397" s="318"/>
      <c r="AF397" s="318"/>
      <c r="AG397" s="318"/>
      <c r="AH397" s="318"/>
    </row>
    <row r="398" spans="1:34"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c r="AE398" s="318"/>
      <c r="AF398" s="318"/>
      <c r="AG398" s="318"/>
      <c r="AH398" s="318"/>
    </row>
    <row r="399" spans="1:34"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c r="AH399" s="318"/>
    </row>
    <row r="400" spans="1:34"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c r="AH400" s="318"/>
    </row>
    <row r="401" spans="1:34"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c r="AE401" s="318"/>
      <c r="AF401" s="318"/>
      <c r="AG401" s="318"/>
      <c r="AH401" s="318"/>
    </row>
    <row r="402" spans="1:34"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c r="AE402" s="318"/>
      <c r="AF402" s="318"/>
      <c r="AG402" s="318"/>
      <c r="AH402" s="318"/>
    </row>
    <row r="403" spans="1:34"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c r="AE403" s="318"/>
      <c r="AF403" s="318"/>
      <c r="AG403" s="318"/>
      <c r="AH403" s="318"/>
    </row>
    <row r="404" spans="1:34"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c r="AE404" s="318"/>
      <c r="AF404" s="318"/>
      <c r="AG404" s="318"/>
      <c r="AH404" s="318"/>
    </row>
    <row r="405" spans="1:34"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c r="AE405" s="318"/>
      <c r="AF405" s="318"/>
      <c r="AG405" s="318"/>
      <c r="AH405" s="318"/>
    </row>
    <row r="406" spans="1:34"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318"/>
      <c r="AF406" s="318"/>
      <c r="AG406" s="318"/>
      <c r="AH406" s="318"/>
    </row>
    <row r="407" spans="1:34"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318"/>
      <c r="AF407" s="318"/>
      <c r="AG407" s="318"/>
      <c r="AH407" s="318"/>
    </row>
    <row r="408" spans="1:34"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c r="AH408" s="318"/>
    </row>
    <row r="409" spans="1:34"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c r="AE409" s="318"/>
      <c r="AF409" s="318"/>
      <c r="AG409" s="318"/>
      <c r="AH409" s="318"/>
    </row>
    <row r="410" spans="1:34"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c r="AE410" s="318"/>
      <c r="AF410" s="318"/>
      <c r="AG410" s="318"/>
      <c r="AH410" s="318"/>
    </row>
    <row r="411" spans="1:34"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c r="AH411" s="318"/>
    </row>
    <row r="412" spans="1:34"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c r="AH412" s="318"/>
    </row>
    <row r="413" spans="1:34"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c r="AH413" s="318"/>
    </row>
    <row r="414" spans="1:34"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c r="AE414" s="318"/>
      <c r="AF414" s="318"/>
      <c r="AG414" s="318"/>
      <c r="AH414" s="318"/>
    </row>
    <row r="415" spans="1:34"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318"/>
      <c r="AF415" s="318"/>
      <c r="AG415" s="318"/>
      <c r="AH415" s="318"/>
    </row>
    <row r="416" spans="1:34"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318"/>
      <c r="AF416" s="318"/>
      <c r="AG416" s="318"/>
      <c r="AH416" s="318"/>
    </row>
    <row r="417" spans="1:34"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c r="AE417" s="318"/>
      <c r="AF417" s="318"/>
      <c r="AG417" s="318"/>
      <c r="AH417" s="318"/>
    </row>
    <row r="418" spans="1:34"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c r="AE418" s="318"/>
      <c r="AF418" s="318"/>
      <c r="AG418" s="318"/>
      <c r="AH418" s="318"/>
    </row>
    <row r="419" spans="1:34"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c r="AE419" s="318"/>
      <c r="AF419" s="318"/>
      <c r="AG419" s="318"/>
      <c r="AH419" s="318"/>
    </row>
    <row r="420" spans="1:34"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c r="AE420" s="318"/>
      <c r="AF420" s="318"/>
      <c r="AG420" s="318"/>
      <c r="AH420" s="318"/>
    </row>
    <row r="421" spans="1:34"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c r="AE421" s="318"/>
      <c r="AF421" s="318"/>
      <c r="AG421" s="318"/>
      <c r="AH421" s="318"/>
    </row>
    <row r="422" spans="1:34"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318"/>
      <c r="AF422" s="318"/>
      <c r="AG422" s="318"/>
      <c r="AH422" s="318"/>
    </row>
    <row r="423" spans="1:34"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318"/>
      <c r="AF423" s="318"/>
      <c r="AG423" s="318"/>
      <c r="AH423" s="318"/>
    </row>
    <row r="424" spans="1:34"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c r="AH424" s="318"/>
    </row>
    <row r="425" spans="1:34"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row>
    <row r="426" spans="1:34"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c r="AE426" s="318"/>
      <c r="AF426" s="318"/>
      <c r="AG426" s="318"/>
      <c r="AH426" s="318"/>
    </row>
    <row r="427" spans="1:34"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c r="AE427" s="318"/>
      <c r="AF427" s="318"/>
      <c r="AG427" s="318"/>
      <c r="AH427" s="318"/>
    </row>
    <row r="428" spans="1:34"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c r="AE428" s="318"/>
      <c r="AF428" s="318"/>
      <c r="AG428" s="318"/>
      <c r="AH428" s="318"/>
    </row>
    <row r="429" spans="1:34"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c r="AE429" s="318"/>
      <c r="AF429" s="318"/>
      <c r="AG429" s="318"/>
      <c r="AH429" s="318"/>
    </row>
    <row r="430" spans="1:34"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c r="AE430" s="318"/>
      <c r="AF430" s="318"/>
      <c r="AG430" s="318"/>
      <c r="AH430" s="318"/>
    </row>
    <row r="431" spans="1:34"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318"/>
      <c r="AF431" s="318"/>
      <c r="AG431" s="318"/>
      <c r="AH431" s="318"/>
    </row>
    <row r="432" spans="1:34"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318"/>
      <c r="AF432" s="318"/>
      <c r="AG432" s="318"/>
      <c r="AH432" s="318"/>
    </row>
    <row r="433" spans="1:34"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c r="AH433" s="318"/>
    </row>
    <row r="434" spans="1:34"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c r="AE434" s="318"/>
      <c r="AF434" s="318"/>
      <c r="AG434" s="318"/>
      <c r="AH434" s="318"/>
    </row>
    <row r="435" spans="1:34"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c r="AE435" s="318"/>
      <c r="AF435" s="318"/>
      <c r="AG435" s="318"/>
      <c r="AH435" s="318"/>
    </row>
    <row r="436" spans="1:34"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c r="AE436" s="318"/>
      <c r="AF436" s="318"/>
      <c r="AG436" s="318"/>
      <c r="AH436" s="318"/>
    </row>
    <row r="437" spans="1:34"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c r="AE437" s="318"/>
      <c r="AF437" s="318"/>
      <c r="AG437" s="318"/>
      <c r="AH437" s="318"/>
    </row>
    <row r="438" spans="1:34"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c r="AH438" s="318"/>
    </row>
    <row r="439" spans="1:34"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c r="AE439" s="318"/>
      <c r="AF439" s="318"/>
      <c r="AG439" s="318"/>
      <c r="AH439" s="318"/>
    </row>
    <row r="440" spans="1:34"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c r="AE440" s="318"/>
      <c r="AF440" s="318"/>
      <c r="AG440" s="318"/>
      <c r="AH440" s="318"/>
    </row>
    <row r="441" spans="1:34"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318"/>
      <c r="AF441" s="318"/>
      <c r="AG441" s="318"/>
      <c r="AH441" s="318"/>
    </row>
    <row r="442" spans="1:34"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c r="AH442" s="318"/>
    </row>
    <row r="443" spans="1:34"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c r="AH443" s="318"/>
    </row>
    <row r="444" spans="1:34"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c r="AE444" s="318"/>
      <c r="AF444" s="318"/>
      <c r="AG444" s="318"/>
      <c r="AH444" s="318"/>
    </row>
    <row r="445" spans="1:34"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c r="AE445" s="318"/>
      <c r="AF445" s="318"/>
      <c r="AG445" s="318"/>
      <c r="AH445" s="318"/>
    </row>
    <row r="446" spans="1:34"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c r="AE446" s="318"/>
      <c r="AF446" s="318"/>
      <c r="AG446" s="318"/>
      <c r="AH446" s="318"/>
    </row>
    <row r="447" spans="1:34"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c r="AE447" s="318"/>
      <c r="AF447" s="318"/>
      <c r="AG447" s="318"/>
      <c r="AH447" s="318"/>
    </row>
    <row r="448" spans="1:34"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c r="AE448" s="318"/>
      <c r="AF448" s="318"/>
      <c r="AG448" s="318"/>
      <c r="AH448" s="318"/>
    </row>
    <row r="449" spans="1:34"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c r="AE449" s="318"/>
      <c r="AF449" s="318"/>
      <c r="AG449" s="318"/>
      <c r="AH449" s="318"/>
    </row>
    <row r="450" spans="1:34"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c r="AE450" s="318"/>
      <c r="AF450" s="318"/>
      <c r="AG450" s="318"/>
      <c r="AH450" s="318"/>
    </row>
    <row r="451" spans="1:34"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c r="AE451" s="318"/>
      <c r="AF451" s="318"/>
      <c r="AG451" s="318"/>
      <c r="AH451" s="318"/>
    </row>
    <row r="452" spans="1:34"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c r="AE452" s="318"/>
      <c r="AF452" s="318"/>
      <c r="AG452" s="318"/>
      <c r="AH452" s="318"/>
    </row>
    <row r="453" spans="1:34"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c r="AH453" s="318"/>
    </row>
    <row r="454" spans="1:34"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318"/>
      <c r="AF454" s="318"/>
      <c r="AG454" s="318"/>
      <c r="AH454" s="318"/>
    </row>
    <row r="455" spans="1:34"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318"/>
      <c r="AF455" s="318"/>
      <c r="AG455" s="318"/>
      <c r="AH455" s="318"/>
    </row>
    <row r="456" spans="1:34"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318"/>
      <c r="AF456" s="318"/>
      <c r="AG456" s="318"/>
      <c r="AH456" s="318"/>
    </row>
    <row r="457" spans="1:34"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c r="AE457" s="318"/>
      <c r="AF457" s="318"/>
      <c r="AG457" s="318"/>
      <c r="AH457" s="318"/>
    </row>
    <row r="458" spans="1:34"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c r="AE458" s="318"/>
      <c r="AF458" s="318"/>
      <c r="AG458" s="318"/>
      <c r="AH458" s="318"/>
    </row>
    <row r="459" spans="1:34"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row>
    <row r="460" spans="1:34"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c r="AE460" s="318"/>
      <c r="AF460" s="318"/>
      <c r="AG460" s="318"/>
      <c r="AH460" s="318"/>
    </row>
    <row r="461" spans="1:34"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c r="AH461" s="318"/>
    </row>
    <row r="462" spans="1:34"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c r="AH462" s="318"/>
    </row>
    <row r="463" spans="1:34"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c r="AH463" s="318"/>
    </row>
    <row r="464" spans="1:34"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318"/>
      <c r="AF464" s="318"/>
      <c r="AG464" s="318"/>
      <c r="AH464" s="318"/>
    </row>
    <row r="465" spans="1:34"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318"/>
      <c r="AF465" s="318"/>
      <c r="AG465" s="318"/>
      <c r="AH465" s="318"/>
    </row>
    <row r="466" spans="1:34"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c r="AE466" s="318"/>
      <c r="AF466" s="318"/>
      <c r="AG466" s="318"/>
      <c r="AH466" s="318"/>
    </row>
    <row r="467" spans="1:34"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c r="AE467" s="318"/>
      <c r="AF467" s="318"/>
      <c r="AG467" s="318"/>
      <c r="AH467" s="318"/>
    </row>
    <row r="468" spans="1:34"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c r="AE468" s="318"/>
      <c r="AF468" s="318"/>
      <c r="AG468" s="318"/>
      <c r="AH468" s="318"/>
    </row>
    <row r="469" spans="1:34"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c r="AE469" s="318"/>
      <c r="AF469" s="318"/>
      <c r="AG469" s="318"/>
      <c r="AH469" s="318"/>
    </row>
    <row r="470" spans="1:34"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c r="AE470" s="318"/>
      <c r="AF470" s="318"/>
      <c r="AG470" s="318"/>
      <c r="AH470" s="318"/>
    </row>
    <row r="471" spans="1:34"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c r="AE471" s="318"/>
      <c r="AF471" s="318"/>
      <c r="AG471" s="318"/>
      <c r="AH471" s="318"/>
    </row>
    <row r="472" spans="1:34"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c r="AE472" s="318"/>
      <c r="AF472" s="318"/>
      <c r="AG472" s="318"/>
      <c r="AH472" s="318"/>
    </row>
    <row r="473" spans="1:34"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c r="AE473" s="318"/>
      <c r="AF473" s="318"/>
      <c r="AG473" s="318"/>
      <c r="AH473" s="318"/>
    </row>
    <row r="474" spans="1:34"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c r="AE474" s="318"/>
      <c r="AF474" s="318"/>
      <c r="AG474" s="318"/>
      <c r="AH474" s="318"/>
    </row>
    <row r="475" spans="1:34"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c r="AE475" s="318"/>
      <c r="AF475" s="318"/>
      <c r="AG475" s="318"/>
      <c r="AH475" s="318"/>
    </row>
    <row r="476" spans="1:34"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c r="AE476" s="318"/>
      <c r="AF476" s="318"/>
      <c r="AG476" s="318"/>
      <c r="AH476" s="318"/>
    </row>
    <row r="477" spans="1:34"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c r="AE477" s="318"/>
      <c r="AF477" s="318"/>
      <c r="AG477" s="318"/>
      <c r="AH477" s="318"/>
    </row>
    <row r="478" spans="1:34"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c r="AE478" s="318"/>
      <c r="AF478" s="318"/>
      <c r="AG478" s="318"/>
      <c r="AH478" s="318"/>
    </row>
    <row r="479" spans="1:34"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c r="AE479" s="318"/>
      <c r="AF479" s="318"/>
      <c r="AG479" s="318"/>
      <c r="AH479" s="318"/>
    </row>
    <row r="480" spans="1:34"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318"/>
      <c r="AF480" s="318"/>
      <c r="AG480" s="318"/>
      <c r="AH480" s="318"/>
    </row>
    <row r="481" spans="1:34"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318"/>
      <c r="AF481" s="318"/>
      <c r="AG481" s="318"/>
      <c r="AH481" s="318"/>
    </row>
    <row r="482" spans="1:34"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c r="AE482" s="318"/>
      <c r="AF482" s="318"/>
      <c r="AG482" s="318"/>
      <c r="AH482" s="318"/>
    </row>
    <row r="483" spans="1:34"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c r="AE483" s="318"/>
      <c r="AF483" s="318"/>
      <c r="AG483" s="318"/>
      <c r="AH483" s="318"/>
    </row>
    <row r="484" spans="1:34"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318"/>
      <c r="AF484" s="318"/>
      <c r="AG484" s="318"/>
      <c r="AH484" s="318"/>
    </row>
    <row r="485" spans="1:34"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c r="AH485" s="318"/>
    </row>
    <row r="486" spans="1:34"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c r="AE486" s="318"/>
      <c r="AF486" s="318"/>
      <c r="AG486" s="318"/>
      <c r="AH486" s="318"/>
    </row>
    <row r="487" spans="1:34"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c r="AE487" s="318"/>
      <c r="AF487" s="318"/>
      <c r="AG487" s="318"/>
      <c r="AH487" s="318"/>
    </row>
    <row r="488" spans="1:34"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c r="AE488" s="318"/>
      <c r="AF488" s="318"/>
      <c r="AG488" s="318"/>
      <c r="AH488" s="318"/>
    </row>
    <row r="489" spans="1:34"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318"/>
      <c r="AF489" s="318"/>
      <c r="AG489" s="318"/>
      <c r="AH489" s="318"/>
    </row>
    <row r="490" spans="1:34"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318"/>
      <c r="AF490" s="318"/>
      <c r="AG490" s="318"/>
      <c r="AH490" s="318"/>
    </row>
    <row r="491" spans="1:34"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c r="AE491" s="318"/>
      <c r="AF491" s="318"/>
      <c r="AG491" s="318"/>
      <c r="AH491" s="318"/>
    </row>
    <row r="492" spans="1:34"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c r="AE492" s="318"/>
      <c r="AF492" s="318"/>
      <c r="AG492" s="318"/>
      <c r="AH492" s="318"/>
    </row>
    <row r="493" spans="1:34"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318"/>
      <c r="AF493" s="318"/>
      <c r="AG493" s="318"/>
      <c r="AH493" s="318"/>
    </row>
    <row r="494" spans="1:34"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318"/>
      <c r="AF494" s="318"/>
      <c r="AG494" s="318"/>
      <c r="AH494" s="318"/>
    </row>
    <row r="495" spans="1:34"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c r="AE495" s="318"/>
      <c r="AF495" s="318"/>
      <c r="AG495" s="318"/>
      <c r="AH495" s="318"/>
    </row>
    <row r="496" spans="1:34"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c r="AE496" s="318"/>
      <c r="AF496" s="318"/>
      <c r="AG496" s="318"/>
      <c r="AH496" s="318"/>
    </row>
    <row r="497" spans="1:34"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c r="AE497" s="318"/>
      <c r="AF497" s="318"/>
      <c r="AG497" s="318"/>
      <c r="AH497" s="318"/>
    </row>
    <row r="498" spans="1:34"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c r="AE498" s="318"/>
      <c r="AF498" s="318"/>
      <c r="AG498" s="318"/>
      <c r="AH498" s="318"/>
    </row>
    <row r="499" spans="1:34"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c r="AE499" s="318"/>
      <c r="AF499" s="318"/>
      <c r="AG499" s="318"/>
      <c r="AH499" s="318"/>
    </row>
    <row r="500" spans="1:34"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c r="AE500" s="318"/>
      <c r="AF500" s="318"/>
      <c r="AG500" s="318"/>
      <c r="AH500" s="318"/>
    </row>
    <row r="501" spans="1:34"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c r="AE501" s="318"/>
      <c r="AF501" s="318"/>
      <c r="AG501" s="318"/>
      <c r="AH501" s="318"/>
    </row>
    <row r="502" spans="1:34"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c r="AE502" s="318"/>
      <c r="AF502" s="318"/>
      <c r="AG502" s="318"/>
      <c r="AH502" s="318"/>
    </row>
    <row r="503" spans="1:34"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c r="AE503" s="318"/>
      <c r="AF503" s="318"/>
      <c r="AG503" s="318"/>
      <c r="AH503" s="318"/>
    </row>
    <row r="504" spans="1:34"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c r="AE504" s="318"/>
      <c r="AF504" s="318"/>
      <c r="AG504" s="318"/>
      <c r="AH504" s="318"/>
    </row>
    <row r="505" spans="1:34"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c r="AH505" s="318"/>
    </row>
    <row r="506" spans="1:34"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c r="AE506" s="318"/>
      <c r="AF506" s="318"/>
      <c r="AG506" s="318"/>
      <c r="AH506" s="318"/>
    </row>
    <row r="507" spans="1:34"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c r="AE507" s="318"/>
      <c r="AF507" s="318"/>
      <c r="AG507" s="318"/>
      <c r="AH507" s="318"/>
    </row>
    <row r="508" spans="1:34"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318"/>
      <c r="AF508" s="318"/>
      <c r="AG508" s="318"/>
      <c r="AH508" s="318"/>
    </row>
    <row r="509" spans="1:34"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c r="AE509" s="318"/>
      <c r="AF509" s="318"/>
      <c r="AG509" s="318"/>
      <c r="AH509" s="318"/>
    </row>
    <row r="510" spans="1:34"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c r="AE510" s="318"/>
      <c r="AF510" s="318"/>
      <c r="AG510" s="318"/>
      <c r="AH510" s="318"/>
    </row>
    <row r="511" spans="1:34"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c r="AE511" s="318"/>
      <c r="AF511" s="318"/>
      <c r="AG511" s="318"/>
      <c r="AH511" s="318"/>
    </row>
    <row r="512" spans="1:34"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c r="AE512" s="318"/>
      <c r="AF512" s="318"/>
      <c r="AG512" s="318"/>
      <c r="AH512" s="318"/>
    </row>
    <row r="513" spans="1:34"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318"/>
      <c r="AF513" s="318"/>
      <c r="AG513" s="318"/>
      <c r="AH513" s="318"/>
    </row>
    <row r="514" spans="1:34"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318"/>
      <c r="AF514" s="318"/>
      <c r="AG514" s="318"/>
      <c r="AH514" s="318"/>
    </row>
    <row r="515" spans="1:34"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c r="AE515" s="318"/>
      <c r="AF515" s="318"/>
      <c r="AG515" s="318"/>
      <c r="AH515" s="318"/>
    </row>
    <row r="516" spans="1:34"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c r="AE516" s="318"/>
      <c r="AF516" s="318"/>
      <c r="AG516" s="318"/>
      <c r="AH516" s="318"/>
    </row>
    <row r="517" spans="1:34"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318"/>
      <c r="AF517" s="318"/>
      <c r="AG517" s="318"/>
      <c r="AH517" s="318"/>
    </row>
    <row r="518" spans="1:34"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c r="AH518" s="318"/>
    </row>
    <row r="519" spans="1:34"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c r="AE519" s="318"/>
      <c r="AF519" s="318"/>
      <c r="AG519" s="318"/>
      <c r="AH519" s="318"/>
    </row>
    <row r="520" spans="1:34"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c r="AE520" s="318"/>
      <c r="AF520" s="318"/>
      <c r="AG520" s="318"/>
      <c r="AH520" s="318"/>
    </row>
    <row r="521" spans="1:34"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c r="AE521" s="318"/>
      <c r="AF521" s="318"/>
      <c r="AG521" s="318"/>
      <c r="AH521" s="318"/>
    </row>
    <row r="522" spans="1:34"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318"/>
      <c r="AF522" s="318"/>
      <c r="AG522" s="318"/>
      <c r="AH522" s="318"/>
    </row>
    <row r="523" spans="1:34"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318"/>
      <c r="AF523" s="318"/>
      <c r="AG523" s="318"/>
      <c r="AH523" s="318"/>
    </row>
    <row r="524" spans="1:34"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c r="AE524" s="318"/>
      <c r="AF524" s="318"/>
      <c r="AG524" s="318"/>
      <c r="AH524" s="318"/>
    </row>
    <row r="525" spans="1:34"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c r="AE525" s="318"/>
      <c r="AF525" s="318"/>
      <c r="AG525" s="318"/>
      <c r="AH525" s="318"/>
    </row>
    <row r="526" spans="1:34"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c r="AE526" s="318"/>
      <c r="AF526" s="318"/>
      <c r="AG526" s="318"/>
      <c r="AH526" s="318"/>
    </row>
    <row r="527" spans="1:34"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c r="AE527" s="318"/>
      <c r="AF527" s="318"/>
      <c r="AG527" s="318"/>
      <c r="AH527" s="318"/>
    </row>
    <row r="528" spans="1:34"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c r="AE528" s="318"/>
      <c r="AF528" s="318"/>
      <c r="AG528" s="318"/>
      <c r="AH528" s="318"/>
    </row>
    <row r="529" spans="1:34"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c r="AE529" s="318"/>
      <c r="AF529" s="318"/>
      <c r="AG529" s="318"/>
      <c r="AH529" s="318"/>
    </row>
    <row r="530" spans="1:34"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318"/>
      <c r="AF530" s="318"/>
      <c r="AG530" s="318"/>
      <c r="AH530" s="318"/>
    </row>
    <row r="531" spans="1:34"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318"/>
      <c r="AF531" s="318"/>
      <c r="AG531" s="318"/>
      <c r="AH531" s="318"/>
    </row>
    <row r="532" spans="1:34"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c r="AE532" s="318"/>
      <c r="AF532" s="318"/>
      <c r="AG532" s="318"/>
      <c r="AH532" s="318"/>
    </row>
    <row r="533" spans="1:34"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c r="AE533" s="318"/>
      <c r="AF533" s="318"/>
      <c r="AG533" s="318"/>
      <c r="AH533" s="318"/>
    </row>
    <row r="534" spans="1:34"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c r="AE534" s="318"/>
      <c r="AF534" s="318"/>
      <c r="AG534" s="318"/>
      <c r="AH534" s="318"/>
    </row>
    <row r="535" spans="1:34"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c r="AE535" s="318"/>
      <c r="AF535" s="318"/>
      <c r="AG535" s="318"/>
      <c r="AH535" s="318"/>
    </row>
    <row r="536" spans="1:34"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c r="AE536" s="318"/>
      <c r="AF536" s="318"/>
      <c r="AG536" s="318"/>
      <c r="AH536" s="318"/>
    </row>
    <row r="537" spans="1:34"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c r="AH537" s="318"/>
    </row>
    <row r="538" spans="1:34"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c r="AE538" s="318"/>
      <c r="AF538" s="318"/>
      <c r="AG538" s="318"/>
      <c r="AH538" s="318"/>
    </row>
    <row r="539" spans="1:34"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318"/>
      <c r="AF539" s="318"/>
      <c r="AG539" s="318"/>
      <c r="AH539" s="318"/>
    </row>
    <row r="540" spans="1:34"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318"/>
      <c r="AF540" s="318"/>
      <c r="AG540" s="318"/>
      <c r="AH540" s="318"/>
    </row>
    <row r="541" spans="1:34"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c r="AE541" s="318"/>
      <c r="AF541" s="318"/>
      <c r="AG541" s="318"/>
      <c r="AH541" s="318"/>
    </row>
    <row r="542" spans="1:34"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c r="AE542" s="318"/>
      <c r="AF542" s="318"/>
      <c r="AG542" s="318"/>
      <c r="AH542" s="318"/>
    </row>
    <row r="543" spans="1:34"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c r="AE543" s="318"/>
      <c r="AF543" s="318"/>
      <c r="AG543" s="318"/>
      <c r="AH543" s="318"/>
    </row>
    <row r="544" spans="1:34"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c r="AE544" s="318"/>
      <c r="AF544" s="318"/>
      <c r="AG544" s="318"/>
      <c r="AH544" s="318"/>
    </row>
    <row r="545" spans="1:34"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c r="AH545" s="318"/>
    </row>
    <row r="546" spans="1:34"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c r="AE546" s="318"/>
      <c r="AF546" s="318"/>
      <c r="AG546" s="318"/>
      <c r="AH546" s="318"/>
    </row>
    <row r="547" spans="1:34"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c r="AE547" s="318"/>
      <c r="AF547" s="318"/>
      <c r="AG547" s="318"/>
      <c r="AH547" s="318"/>
    </row>
    <row r="548" spans="1:34"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c r="AE548" s="318"/>
      <c r="AF548" s="318"/>
      <c r="AG548" s="318"/>
      <c r="AH548" s="318"/>
    </row>
    <row r="549" spans="1:34"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c r="AE549" s="318"/>
      <c r="AF549" s="318"/>
      <c r="AG549" s="318"/>
      <c r="AH549" s="318"/>
    </row>
    <row r="550" spans="1:34"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c r="AE550" s="318"/>
      <c r="AF550" s="318"/>
      <c r="AG550" s="318"/>
      <c r="AH550" s="318"/>
    </row>
    <row r="551" spans="1:34"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c r="AH551" s="318"/>
    </row>
    <row r="552" spans="1:34"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318"/>
      <c r="AF552" s="318"/>
      <c r="AG552" s="318"/>
      <c r="AH552" s="318"/>
    </row>
    <row r="553" spans="1:34"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318"/>
      <c r="AF553" s="318"/>
      <c r="AG553" s="318"/>
      <c r="AH553" s="318"/>
    </row>
    <row r="554" spans="1:34"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c r="AE554" s="318"/>
      <c r="AF554" s="318"/>
      <c r="AG554" s="318"/>
      <c r="AH554" s="318"/>
    </row>
    <row r="555" spans="1:34"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c r="AE555" s="318"/>
      <c r="AF555" s="318"/>
      <c r="AG555" s="318"/>
      <c r="AH555" s="318"/>
    </row>
    <row r="556" spans="1:34"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c r="AE556" s="318"/>
      <c r="AF556" s="318"/>
      <c r="AG556" s="318"/>
      <c r="AH556" s="318"/>
    </row>
    <row r="557" spans="1:34"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c r="AE557" s="318"/>
      <c r="AF557" s="318"/>
      <c r="AG557" s="318"/>
      <c r="AH557" s="318"/>
    </row>
    <row r="558" spans="1:34"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318"/>
      <c r="AF558" s="318"/>
      <c r="AG558" s="318"/>
      <c r="AH558" s="318"/>
    </row>
    <row r="559" spans="1:34"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318"/>
      <c r="AF559" s="318"/>
      <c r="AG559" s="318"/>
      <c r="AH559" s="318"/>
    </row>
    <row r="560" spans="1:34"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c r="AE560" s="318"/>
      <c r="AF560" s="318"/>
      <c r="AG560" s="318"/>
      <c r="AH560" s="318"/>
    </row>
    <row r="561" spans="1:34"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318"/>
      <c r="AF561" s="318"/>
      <c r="AG561" s="318"/>
      <c r="AH561" s="318"/>
    </row>
    <row r="562" spans="1:34"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318"/>
      <c r="AF562" s="318"/>
      <c r="AG562" s="318"/>
      <c r="AH562" s="318"/>
    </row>
    <row r="563" spans="1:34"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c r="AE563" s="318"/>
      <c r="AF563" s="318"/>
      <c r="AG563" s="318"/>
      <c r="AH563" s="318"/>
    </row>
    <row r="564" spans="1:34"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c r="AE564" s="318"/>
      <c r="AF564" s="318"/>
      <c r="AG564" s="318"/>
      <c r="AH564" s="318"/>
    </row>
    <row r="565" spans="1:34"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c r="AE565" s="318"/>
      <c r="AF565" s="318"/>
      <c r="AG565" s="318"/>
      <c r="AH565" s="318"/>
    </row>
    <row r="566" spans="1:34"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c r="AE566" s="318"/>
      <c r="AF566" s="318"/>
      <c r="AG566" s="318"/>
      <c r="AH566" s="318"/>
    </row>
    <row r="567" spans="1:34"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c r="AE567" s="318"/>
      <c r="AF567" s="318"/>
      <c r="AG567" s="318"/>
      <c r="AH567" s="318"/>
    </row>
    <row r="568" spans="1:34"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318"/>
      <c r="AF568" s="318"/>
      <c r="AG568" s="318"/>
      <c r="AH568" s="318"/>
    </row>
    <row r="569" spans="1:34"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c r="AE569" s="318"/>
      <c r="AF569" s="318"/>
      <c r="AG569" s="318"/>
      <c r="AH569" s="318"/>
    </row>
    <row r="570" spans="1:34"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c r="AE570" s="318"/>
      <c r="AF570" s="318"/>
      <c r="AG570" s="318"/>
      <c r="AH570" s="318"/>
    </row>
    <row r="571" spans="1:34"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c r="AE571" s="318"/>
      <c r="AF571" s="318"/>
      <c r="AG571" s="318"/>
      <c r="AH571" s="318"/>
    </row>
    <row r="572" spans="1:34"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c r="AE572" s="318"/>
      <c r="AF572" s="318"/>
      <c r="AG572" s="318"/>
      <c r="AH572" s="318"/>
    </row>
    <row r="573" spans="1:34"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c r="AE573" s="318"/>
      <c r="AF573" s="318"/>
      <c r="AG573" s="318"/>
      <c r="AH573" s="318"/>
    </row>
    <row r="574" spans="1:34"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c r="AE574" s="318"/>
      <c r="AF574" s="318"/>
      <c r="AG574" s="318"/>
      <c r="AH574" s="318"/>
    </row>
    <row r="575" spans="1:34"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c r="AE575" s="318"/>
      <c r="AF575" s="318"/>
      <c r="AG575" s="318"/>
      <c r="AH575" s="318"/>
    </row>
    <row r="576" spans="1:34"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c r="AE576" s="318"/>
      <c r="AF576" s="318"/>
      <c r="AG576" s="318"/>
      <c r="AH576" s="318"/>
    </row>
    <row r="577" spans="1:34"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c r="AE577" s="318"/>
      <c r="AF577" s="318"/>
      <c r="AG577" s="318"/>
      <c r="AH577" s="318"/>
    </row>
    <row r="578" spans="1:34"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c r="AE578" s="318"/>
      <c r="AF578" s="318"/>
      <c r="AG578" s="318"/>
      <c r="AH578" s="318"/>
    </row>
    <row r="579" spans="1:34"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c r="AE579" s="318"/>
      <c r="AF579" s="318"/>
      <c r="AG579" s="318"/>
      <c r="AH579" s="318"/>
    </row>
    <row r="580" spans="1:34"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c r="AE580" s="318"/>
      <c r="AF580" s="318"/>
      <c r="AG580" s="318"/>
      <c r="AH580" s="318"/>
    </row>
    <row r="581" spans="1:34"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c r="AE581" s="318"/>
      <c r="AF581" s="318"/>
      <c r="AG581" s="318"/>
      <c r="AH581" s="318"/>
    </row>
    <row r="582" spans="1:34"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c r="AE582" s="318"/>
      <c r="AF582" s="318"/>
      <c r="AG582" s="318"/>
      <c r="AH582" s="318"/>
    </row>
    <row r="583" spans="1:34"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c r="AE583" s="318"/>
      <c r="AF583" s="318"/>
      <c r="AG583" s="318"/>
      <c r="AH583" s="318"/>
    </row>
    <row r="584" spans="1:34"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c r="AE584" s="318"/>
      <c r="AF584" s="318"/>
      <c r="AG584" s="318"/>
      <c r="AH584" s="318"/>
    </row>
    <row r="585" spans="1:34"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318"/>
      <c r="AF585" s="318"/>
      <c r="AG585" s="318"/>
      <c r="AH585" s="318"/>
    </row>
    <row r="586" spans="1:34"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318"/>
      <c r="AF586" s="318"/>
      <c r="AG586" s="318"/>
      <c r="AH586" s="318"/>
    </row>
    <row r="587" spans="1:34"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c r="AE587" s="318"/>
      <c r="AF587" s="318"/>
      <c r="AG587" s="318"/>
      <c r="AH587" s="318"/>
    </row>
    <row r="588" spans="1:34"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318"/>
      <c r="AF588" s="318"/>
      <c r="AG588" s="318"/>
      <c r="AH588" s="318"/>
    </row>
    <row r="589" spans="1:34"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318"/>
      <c r="AF589" s="318"/>
      <c r="AG589" s="318"/>
      <c r="AH589" s="318"/>
    </row>
    <row r="590" spans="1:34"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c r="AE590" s="318"/>
      <c r="AF590" s="318"/>
      <c r="AG590" s="318"/>
      <c r="AH590" s="318"/>
    </row>
    <row r="591" spans="1:34"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c r="AE591" s="318"/>
      <c r="AF591" s="318"/>
      <c r="AG591" s="318"/>
      <c r="AH591" s="318"/>
    </row>
    <row r="592" spans="1:34"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c r="AH592" s="318"/>
    </row>
    <row r="593" spans="1:34"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c r="AE593" s="318"/>
      <c r="AF593" s="318"/>
      <c r="AG593" s="318"/>
      <c r="AH593" s="318"/>
    </row>
    <row r="594" spans="1:34"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c r="AE594" s="318"/>
      <c r="AF594" s="318"/>
      <c r="AG594" s="318"/>
      <c r="AH594" s="318"/>
    </row>
    <row r="595" spans="1:34"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c r="AH595" s="318"/>
    </row>
    <row r="596" spans="1:34"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c r="AE596" s="318"/>
      <c r="AF596" s="318"/>
      <c r="AG596" s="318"/>
      <c r="AH596" s="318"/>
    </row>
    <row r="597" spans="1:34"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c r="AH597" s="318"/>
    </row>
    <row r="598" spans="1:34"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318"/>
      <c r="AF598" s="318"/>
      <c r="AG598" s="318"/>
      <c r="AH598" s="318"/>
    </row>
    <row r="599" spans="1:34"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c r="AE599" s="318"/>
      <c r="AF599" s="318"/>
      <c r="AG599" s="318"/>
      <c r="AH599" s="318"/>
    </row>
    <row r="600" spans="1:34"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c r="AE600" s="318"/>
      <c r="AF600" s="318"/>
      <c r="AG600" s="318"/>
      <c r="AH600" s="318"/>
    </row>
    <row r="601" spans="1:34"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c r="AE601" s="318"/>
      <c r="AF601" s="318"/>
      <c r="AG601" s="318"/>
      <c r="AH601" s="318"/>
    </row>
    <row r="602" spans="1:34"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c r="AE602" s="318"/>
      <c r="AF602" s="318"/>
      <c r="AG602" s="318"/>
      <c r="AH602" s="318"/>
    </row>
    <row r="603" spans="1:34"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c r="AH603" s="318"/>
    </row>
    <row r="604" spans="1:34"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c r="AE604" s="318"/>
      <c r="AF604" s="318"/>
      <c r="AG604" s="318"/>
      <c r="AH604" s="318"/>
    </row>
    <row r="605" spans="1:34"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c r="AE605" s="318"/>
      <c r="AF605" s="318"/>
      <c r="AG605" s="318"/>
      <c r="AH605" s="318"/>
    </row>
    <row r="606" spans="1:34"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318"/>
      <c r="AF606" s="318"/>
      <c r="AG606" s="318"/>
      <c r="AH606" s="318"/>
    </row>
    <row r="607" spans="1:34"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318"/>
      <c r="AF607" s="318"/>
      <c r="AG607" s="318"/>
      <c r="AH607" s="318"/>
    </row>
    <row r="608" spans="1:34"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c r="AE608" s="318"/>
      <c r="AF608" s="318"/>
      <c r="AG608" s="318"/>
      <c r="AH608" s="318"/>
    </row>
    <row r="609" spans="1:34"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c r="AE609" s="318"/>
      <c r="AF609" s="318"/>
      <c r="AG609" s="318"/>
      <c r="AH609" s="318"/>
    </row>
    <row r="610" spans="1:34"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c r="AE610" s="318"/>
      <c r="AF610" s="318"/>
      <c r="AG610" s="318"/>
      <c r="AH610" s="318"/>
    </row>
    <row r="611" spans="1:34"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c r="AE611" s="318"/>
      <c r="AF611" s="318"/>
      <c r="AG611" s="318"/>
      <c r="AH611" s="318"/>
    </row>
    <row r="612" spans="1:34"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c r="AE612" s="318"/>
      <c r="AF612" s="318"/>
      <c r="AG612" s="318"/>
      <c r="AH612" s="318"/>
    </row>
    <row r="613" spans="1:34"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c r="AE613" s="318"/>
      <c r="AF613" s="318"/>
      <c r="AG613" s="318"/>
      <c r="AH613" s="318"/>
    </row>
    <row r="614" spans="1:34"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c r="AE614" s="318"/>
      <c r="AF614" s="318"/>
      <c r="AG614" s="318"/>
      <c r="AH614" s="318"/>
    </row>
    <row r="615" spans="1:34"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318"/>
      <c r="AF615" s="318"/>
      <c r="AG615" s="318"/>
      <c r="AH615" s="318"/>
    </row>
    <row r="616" spans="1:34"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318"/>
      <c r="AF616" s="318"/>
      <c r="AG616" s="318"/>
      <c r="AH616" s="318"/>
    </row>
    <row r="617" spans="1:34"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c r="AE617" s="318"/>
      <c r="AF617" s="318"/>
      <c r="AG617" s="318"/>
      <c r="AH617" s="318"/>
    </row>
    <row r="618" spans="1:34"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c r="AE618" s="318"/>
      <c r="AF618" s="318"/>
      <c r="AG618" s="318"/>
      <c r="AH618" s="318"/>
    </row>
    <row r="619" spans="1:34"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c r="AE619" s="318"/>
      <c r="AF619" s="318"/>
      <c r="AG619" s="318"/>
      <c r="AH619" s="318"/>
    </row>
    <row r="620" spans="1:34"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c r="AE620" s="318"/>
      <c r="AF620" s="318"/>
      <c r="AG620" s="318"/>
      <c r="AH620" s="318"/>
    </row>
    <row r="621" spans="1:34"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c r="AE621" s="318"/>
      <c r="AF621" s="318"/>
      <c r="AG621" s="318"/>
      <c r="AH621" s="318"/>
    </row>
    <row r="622" spans="1:34"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c r="AE622" s="318"/>
      <c r="AF622" s="318"/>
      <c r="AG622" s="318"/>
      <c r="AH622" s="318"/>
    </row>
    <row r="623" spans="1:34"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c r="AE623" s="318"/>
      <c r="AF623" s="318"/>
      <c r="AG623" s="318"/>
      <c r="AH623" s="318"/>
    </row>
    <row r="624" spans="1:34"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c r="AE624" s="318"/>
      <c r="AF624" s="318"/>
      <c r="AG624" s="318"/>
      <c r="AH624" s="318"/>
    </row>
    <row r="625" spans="1:34"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c r="AE625" s="318"/>
      <c r="AF625" s="318"/>
      <c r="AG625" s="318"/>
      <c r="AH625" s="318"/>
    </row>
    <row r="626" spans="1:34"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c r="AE626" s="318"/>
      <c r="AF626" s="318"/>
      <c r="AG626" s="318"/>
      <c r="AH626" s="318"/>
    </row>
    <row r="627" spans="1:34"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c r="AE627" s="318"/>
      <c r="AF627" s="318"/>
      <c r="AG627" s="318"/>
      <c r="AH627" s="318"/>
    </row>
    <row r="628" spans="1:34"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c r="AE628" s="318"/>
      <c r="AF628" s="318"/>
      <c r="AG628" s="318"/>
      <c r="AH628" s="318"/>
    </row>
    <row r="629" spans="1:34"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c r="AE629" s="318"/>
      <c r="AF629" s="318"/>
      <c r="AG629" s="318"/>
      <c r="AH629" s="318"/>
    </row>
    <row r="630" spans="1:34"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c r="AE630" s="318"/>
      <c r="AF630" s="318"/>
      <c r="AG630" s="318"/>
      <c r="AH630" s="318"/>
    </row>
    <row r="631" spans="1:34"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c r="AE631" s="318"/>
      <c r="AF631" s="318"/>
      <c r="AG631" s="318"/>
      <c r="AH631" s="318"/>
    </row>
    <row r="632" spans="1:34"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318"/>
      <c r="AF632" s="318"/>
      <c r="AG632" s="318"/>
      <c r="AH632" s="318"/>
    </row>
    <row r="633" spans="1:34"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318"/>
      <c r="AF633" s="318"/>
      <c r="AG633" s="318"/>
      <c r="AH633" s="318"/>
    </row>
    <row r="634" spans="1:34"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c r="AE634" s="318"/>
      <c r="AF634" s="318"/>
      <c r="AG634" s="318"/>
      <c r="AH634" s="318"/>
    </row>
    <row r="635" spans="1:34"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318"/>
      <c r="AF635" s="318"/>
      <c r="AG635" s="318"/>
      <c r="AH635" s="318"/>
    </row>
    <row r="636" spans="1:34"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c r="AE636" s="318"/>
      <c r="AF636" s="318"/>
      <c r="AG636" s="318"/>
      <c r="AH636" s="318"/>
    </row>
    <row r="637" spans="1:34"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c r="AE637" s="318"/>
      <c r="AF637" s="318"/>
      <c r="AG637" s="318"/>
      <c r="AH637" s="318"/>
    </row>
    <row r="638" spans="1:34"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c r="AE638" s="318"/>
      <c r="AF638" s="318"/>
      <c r="AG638" s="318"/>
      <c r="AH638" s="318"/>
    </row>
    <row r="639" spans="1:34"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c r="AE639" s="318"/>
      <c r="AF639" s="318"/>
      <c r="AG639" s="318"/>
      <c r="AH639" s="318"/>
    </row>
    <row r="640" spans="1:34"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c r="AE640" s="318"/>
      <c r="AF640" s="318"/>
      <c r="AG640" s="318"/>
      <c r="AH640" s="318"/>
    </row>
    <row r="641" spans="1:34"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318"/>
      <c r="AF641" s="318"/>
      <c r="AG641" s="318"/>
      <c r="AH641" s="318"/>
    </row>
    <row r="642" spans="1:34"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318"/>
      <c r="AF642" s="318"/>
      <c r="AG642" s="318"/>
      <c r="AH642" s="318"/>
    </row>
    <row r="643" spans="1:34"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318"/>
      <c r="AF643" s="318"/>
      <c r="AG643" s="318"/>
      <c r="AH643" s="318"/>
    </row>
    <row r="644" spans="1:34"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318"/>
      <c r="AF644" s="318"/>
      <c r="AG644" s="318"/>
      <c r="AH644" s="318"/>
    </row>
    <row r="645" spans="1:34"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c r="AH645" s="318"/>
    </row>
    <row r="646" spans="1:34"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c r="AE646" s="318"/>
      <c r="AF646" s="318"/>
      <c r="AG646" s="318"/>
      <c r="AH646" s="318"/>
    </row>
    <row r="647" spans="1:34"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c r="AE647" s="318"/>
      <c r="AF647" s="318"/>
      <c r="AG647" s="318"/>
      <c r="AH647" s="318"/>
    </row>
    <row r="648" spans="1:34"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c r="AE648" s="318"/>
      <c r="AF648" s="318"/>
      <c r="AG648" s="318"/>
      <c r="AH648" s="318"/>
    </row>
    <row r="649" spans="1:34"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c r="AE649" s="318"/>
      <c r="AF649" s="318"/>
      <c r="AG649" s="318"/>
      <c r="AH649" s="318"/>
    </row>
    <row r="650" spans="1:34"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c r="AE650" s="318"/>
      <c r="AF650" s="318"/>
      <c r="AG650" s="318"/>
      <c r="AH650" s="318"/>
    </row>
    <row r="651" spans="1:34"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c r="AE651" s="318"/>
      <c r="AF651" s="318"/>
      <c r="AG651" s="318"/>
      <c r="AH651" s="318"/>
    </row>
    <row r="652" spans="1:34"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c r="AH652" s="318"/>
    </row>
    <row r="653" spans="1:34"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c r="AE653" s="318"/>
      <c r="AF653" s="318"/>
      <c r="AG653" s="318"/>
      <c r="AH653" s="318"/>
    </row>
    <row r="654" spans="1:34"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c r="AE654" s="318"/>
      <c r="AF654" s="318"/>
      <c r="AG654" s="318"/>
      <c r="AH654" s="318"/>
    </row>
    <row r="655" spans="1:34"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c r="AE655" s="318"/>
      <c r="AF655" s="318"/>
      <c r="AG655" s="318"/>
      <c r="AH655" s="318"/>
    </row>
    <row r="656" spans="1:34"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c r="AH656" s="318"/>
    </row>
    <row r="657" spans="1:34"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c r="AE657" s="318"/>
      <c r="AF657" s="318"/>
      <c r="AG657" s="318"/>
      <c r="AH657" s="318"/>
    </row>
    <row r="658" spans="1:34"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c r="AE658" s="318"/>
      <c r="AF658" s="318"/>
      <c r="AG658" s="318"/>
      <c r="AH658" s="318"/>
    </row>
    <row r="659" spans="1:34"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c r="AE659" s="318"/>
      <c r="AF659" s="318"/>
      <c r="AG659" s="318"/>
      <c r="AH659" s="318"/>
    </row>
    <row r="660" spans="1:34"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c r="AH660" s="318"/>
    </row>
    <row r="661" spans="1:34"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318"/>
      <c r="AF661" s="318"/>
      <c r="AG661" s="318"/>
      <c r="AH661" s="318"/>
    </row>
    <row r="662" spans="1:34"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c r="AE662" s="318"/>
      <c r="AF662" s="318"/>
      <c r="AG662" s="318"/>
      <c r="AH662" s="318"/>
    </row>
    <row r="663" spans="1:34"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c r="AE663" s="318"/>
      <c r="AF663" s="318"/>
      <c r="AG663" s="318"/>
      <c r="AH663" s="318"/>
    </row>
    <row r="664" spans="1:34"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c r="AH664" s="318"/>
    </row>
    <row r="665" spans="1:34"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c r="AE665" s="318"/>
      <c r="AF665" s="318"/>
      <c r="AG665" s="318"/>
      <c r="AH665" s="318"/>
    </row>
    <row r="666" spans="1:34"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c r="AE666" s="318"/>
      <c r="AF666" s="318"/>
      <c r="AG666" s="318"/>
      <c r="AH666" s="318"/>
    </row>
    <row r="667" spans="1:34"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c r="AE667" s="318"/>
      <c r="AF667" s="318"/>
      <c r="AG667" s="318"/>
      <c r="AH667" s="318"/>
    </row>
    <row r="668" spans="1:34"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c r="AH668" s="318"/>
    </row>
    <row r="669" spans="1:34"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318"/>
      <c r="AF669" s="318"/>
      <c r="AG669" s="318"/>
      <c r="AH669" s="318"/>
    </row>
    <row r="670" spans="1:34"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318"/>
      <c r="AF670" s="318"/>
      <c r="AG670" s="318"/>
      <c r="AH670" s="318"/>
    </row>
    <row r="671" spans="1:34"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c r="AE671" s="318"/>
      <c r="AF671" s="318"/>
      <c r="AG671" s="318"/>
      <c r="AH671" s="318"/>
    </row>
    <row r="672" spans="1:34"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318"/>
      <c r="AF672" s="318"/>
      <c r="AG672" s="318"/>
      <c r="AH672" s="318"/>
    </row>
    <row r="673" spans="1:34"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318"/>
      <c r="AF673" s="318"/>
      <c r="AG673" s="318"/>
      <c r="AH673" s="318"/>
    </row>
    <row r="674" spans="1:34"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c r="AE674" s="318"/>
      <c r="AF674" s="318"/>
      <c r="AG674" s="318"/>
      <c r="AH674" s="318"/>
    </row>
    <row r="675" spans="1:34"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c r="AE675" s="318"/>
      <c r="AF675" s="318"/>
      <c r="AG675" s="318"/>
      <c r="AH675" s="318"/>
    </row>
    <row r="676" spans="1:34"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c r="AE676" s="318"/>
      <c r="AF676" s="318"/>
      <c r="AG676" s="318"/>
      <c r="AH676" s="318"/>
    </row>
    <row r="677" spans="1:34"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c r="AE677" s="318"/>
      <c r="AF677" s="318"/>
      <c r="AG677" s="318"/>
      <c r="AH677" s="318"/>
    </row>
    <row r="678" spans="1:34"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c r="AE678" s="318"/>
      <c r="AF678" s="318"/>
      <c r="AG678" s="318"/>
      <c r="AH678" s="318"/>
    </row>
    <row r="679" spans="1:34"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c r="AE679" s="318"/>
      <c r="AF679" s="318"/>
      <c r="AG679" s="318"/>
      <c r="AH679" s="318"/>
    </row>
    <row r="680" spans="1:34"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c r="AE680" s="318"/>
      <c r="AF680" s="318"/>
      <c r="AG680" s="318"/>
      <c r="AH680" s="318"/>
    </row>
    <row r="681" spans="1:34"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318"/>
      <c r="AF681" s="318"/>
      <c r="AG681" s="318"/>
      <c r="AH681" s="318"/>
    </row>
    <row r="682" spans="1:34"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318"/>
      <c r="AF682" s="318"/>
      <c r="AG682" s="318"/>
      <c r="AH682" s="318"/>
    </row>
    <row r="683" spans="1:34"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c r="AE683" s="318"/>
      <c r="AF683" s="318"/>
      <c r="AG683" s="318"/>
      <c r="AH683" s="318"/>
    </row>
    <row r="684" spans="1:34"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c r="AE684" s="318"/>
      <c r="AF684" s="318"/>
      <c r="AG684" s="318"/>
      <c r="AH684" s="318"/>
    </row>
    <row r="685" spans="1:34"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c r="AE685" s="318"/>
      <c r="AF685" s="318"/>
      <c r="AG685" s="318"/>
      <c r="AH685" s="318"/>
    </row>
    <row r="686" spans="1:34"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c r="AE686" s="318"/>
      <c r="AF686" s="318"/>
      <c r="AG686" s="318"/>
      <c r="AH686" s="318"/>
    </row>
    <row r="687" spans="1:34"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c r="AE687" s="318"/>
      <c r="AF687" s="318"/>
      <c r="AG687" s="318"/>
      <c r="AH687" s="318"/>
    </row>
    <row r="688" spans="1:34"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c r="AE688" s="318"/>
      <c r="AF688" s="318"/>
      <c r="AG688" s="318"/>
      <c r="AH688" s="318"/>
    </row>
    <row r="689" spans="1:34"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c r="AE689" s="318"/>
      <c r="AF689" s="318"/>
      <c r="AG689" s="318"/>
      <c r="AH689" s="318"/>
    </row>
    <row r="690" spans="1:34"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c r="AE690" s="318"/>
      <c r="AF690" s="318"/>
      <c r="AG690" s="318"/>
      <c r="AH690" s="318"/>
    </row>
    <row r="691" spans="1:34"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c r="AH691" s="318"/>
    </row>
    <row r="692" spans="1:34"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318"/>
      <c r="AF692" s="318"/>
      <c r="AG692" s="318"/>
      <c r="AH692" s="318"/>
    </row>
    <row r="693" spans="1:34"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c r="AE693" s="318"/>
      <c r="AF693" s="318"/>
      <c r="AG693" s="318"/>
      <c r="AH693" s="318"/>
    </row>
    <row r="694" spans="1:34"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c r="AE694" s="318"/>
      <c r="AF694" s="318"/>
      <c r="AG694" s="318"/>
      <c r="AH694" s="318"/>
    </row>
    <row r="695" spans="1:34"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c r="AE695" s="318"/>
      <c r="AF695" s="318"/>
      <c r="AG695" s="318"/>
      <c r="AH695" s="318"/>
    </row>
    <row r="696" spans="1:34"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c r="AE696" s="318"/>
      <c r="AF696" s="318"/>
      <c r="AG696" s="318"/>
      <c r="AH696" s="318"/>
    </row>
    <row r="697" spans="1:34"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c r="AE697" s="318"/>
      <c r="AF697" s="318"/>
      <c r="AG697" s="318"/>
      <c r="AH697" s="318"/>
    </row>
    <row r="698" spans="1:34"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c r="AE698" s="318"/>
      <c r="AF698" s="318"/>
      <c r="AG698" s="318"/>
      <c r="AH698" s="318"/>
    </row>
    <row r="699" spans="1:34"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c r="AE699" s="318"/>
      <c r="AF699" s="318"/>
      <c r="AG699" s="318"/>
      <c r="AH699" s="318"/>
    </row>
    <row r="700" spans="1:34"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c r="AE700" s="318"/>
      <c r="AF700" s="318"/>
      <c r="AG700" s="318"/>
      <c r="AH700" s="318"/>
    </row>
    <row r="701" spans="1:34"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318"/>
      <c r="AF701" s="318"/>
      <c r="AG701" s="318"/>
      <c r="AH701" s="318"/>
    </row>
    <row r="702" spans="1:34"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c r="AE702" s="318"/>
      <c r="AF702" s="318"/>
      <c r="AG702" s="318"/>
      <c r="AH702" s="318"/>
    </row>
    <row r="703" spans="1:34"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c r="AE703" s="318"/>
      <c r="AF703" s="318"/>
      <c r="AG703" s="318"/>
      <c r="AH703" s="318"/>
    </row>
    <row r="704" spans="1:34"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row>
    <row r="705" spans="1:34"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c r="AE705" s="318"/>
      <c r="AF705" s="318"/>
      <c r="AG705" s="318"/>
      <c r="AH705" s="318"/>
    </row>
    <row r="706" spans="1:34"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c r="AE706" s="318"/>
      <c r="AF706" s="318"/>
      <c r="AG706" s="318"/>
      <c r="AH706" s="318"/>
    </row>
    <row r="707" spans="1:34"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c r="AE707" s="318"/>
      <c r="AF707" s="318"/>
      <c r="AG707" s="318"/>
      <c r="AH707" s="318"/>
    </row>
    <row r="708" spans="1:34"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c r="AE708" s="318"/>
      <c r="AF708" s="318"/>
      <c r="AG708" s="318"/>
      <c r="AH708" s="318"/>
    </row>
    <row r="709" spans="1:34"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c r="AE709" s="318"/>
      <c r="AF709" s="318"/>
      <c r="AG709" s="318"/>
      <c r="AH709" s="318"/>
    </row>
    <row r="710" spans="1:34"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c r="AE710" s="318"/>
      <c r="AF710" s="318"/>
      <c r="AG710" s="318"/>
      <c r="AH710" s="318"/>
    </row>
    <row r="711" spans="1:34"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c r="AE711" s="318"/>
      <c r="AF711" s="318"/>
      <c r="AG711" s="318"/>
      <c r="AH711" s="318"/>
    </row>
    <row r="712" spans="1:34"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c r="AE712" s="318"/>
      <c r="AF712" s="318"/>
      <c r="AG712" s="318"/>
      <c r="AH712" s="318"/>
    </row>
    <row r="713" spans="1:34"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c r="AE713" s="318"/>
      <c r="AF713" s="318"/>
      <c r="AG713" s="318"/>
      <c r="AH713" s="318"/>
    </row>
    <row r="714" spans="1:34"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c r="AE714" s="318"/>
      <c r="AF714" s="318"/>
      <c r="AG714" s="318"/>
      <c r="AH714" s="318"/>
    </row>
    <row r="715" spans="1:34"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c r="AE715" s="318"/>
      <c r="AF715" s="318"/>
      <c r="AG715" s="318"/>
      <c r="AH715" s="318"/>
    </row>
    <row r="716" spans="1:34"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c r="AE716" s="318"/>
      <c r="AF716" s="318"/>
      <c r="AG716" s="318"/>
      <c r="AH716" s="318"/>
    </row>
    <row r="717" spans="1:34"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c r="AE717" s="318"/>
      <c r="AF717" s="318"/>
      <c r="AG717" s="318"/>
      <c r="AH717" s="318"/>
    </row>
    <row r="718" spans="1:34"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318"/>
      <c r="AF718" s="318"/>
      <c r="AG718" s="318"/>
      <c r="AH718" s="318"/>
    </row>
    <row r="719" spans="1:34"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318"/>
      <c r="AF719" s="318"/>
      <c r="AG719" s="318"/>
      <c r="AH719" s="318"/>
    </row>
    <row r="720" spans="1:34"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c r="AE720" s="318"/>
      <c r="AF720" s="318"/>
      <c r="AG720" s="318"/>
      <c r="AH720" s="318"/>
    </row>
    <row r="721" spans="1:34"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c r="AE721" s="318"/>
      <c r="AF721" s="318"/>
      <c r="AG721" s="318"/>
      <c r="AH721" s="318"/>
    </row>
    <row r="722" spans="1:34"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c r="AE722" s="318"/>
      <c r="AF722" s="318"/>
      <c r="AG722" s="318"/>
      <c r="AH722" s="318"/>
    </row>
    <row r="723" spans="1:34"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c r="AE723" s="318"/>
      <c r="AF723" s="318"/>
      <c r="AG723" s="318"/>
      <c r="AH723" s="318"/>
    </row>
    <row r="724" spans="1:34"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c r="AE724" s="318"/>
      <c r="AF724" s="318"/>
      <c r="AG724" s="318"/>
      <c r="AH724" s="318"/>
    </row>
    <row r="725" spans="1:34"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row>
    <row r="726" spans="1:34"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318"/>
      <c r="AF726" s="318"/>
      <c r="AG726" s="318"/>
      <c r="AH726" s="318"/>
    </row>
    <row r="727" spans="1:34"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318"/>
      <c r="AF727" s="318"/>
      <c r="AG727" s="318"/>
      <c r="AH727" s="318"/>
    </row>
    <row r="728" spans="1:34"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318"/>
      <c r="AF728" s="318"/>
      <c r="AG728" s="318"/>
      <c r="AH728" s="318"/>
    </row>
    <row r="729" spans="1:34"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c r="AE729" s="318"/>
      <c r="AF729" s="318"/>
      <c r="AG729" s="318"/>
      <c r="AH729" s="318"/>
    </row>
    <row r="730" spans="1:34"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c r="AE730" s="318"/>
      <c r="AF730" s="318"/>
      <c r="AG730" s="318"/>
      <c r="AH730" s="318"/>
    </row>
    <row r="731" spans="1:34"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row>
    <row r="732" spans="1:34"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c r="AE732" s="318"/>
      <c r="AF732" s="318"/>
      <c r="AG732" s="318"/>
      <c r="AH732" s="318"/>
    </row>
    <row r="733" spans="1:34"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c r="AE733" s="318"/>
      <c r="AF733" s="318"/>
      <c r="AG733" s="318"/>
      <c r="AH733" s="318"/>
    </row>
    <row r="734" spans="1:34"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c r="AE734" s="318"/>
      <c r="AF734" s="318"/>
      <c r="AG734" s="318"/>
      <c r="AH734" s="318"/>
    </row>
    <row r="735" spans="1:34"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318"/>
      <c r="AF735" s="318"/>
      <c r="AG735" s="318"/>
      <c r="AH735" s="318"/>
    </row>
    <row r="736" spans="1:34"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318"/>
      <c r="AF736" s="318"/>
      <c r="AG736" s="318"/>
      <c r="AH736" s="318"/>
    </row>
    <row r="737" spans="1:34"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c r="AH737" s="318"/>
    </row>
    <row r="738" spans="1:34"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c r="AE738" s="318"/>
      <c r="AF738" s="318"/>
      <c r="AG738" s="318"/>
      <c r="AH738" s="318"/>
    </row>
    <row r="739" spans="1:34"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c r="AE739" s="318"/>
      <c r="AF739" s="318"/>
      <c r="AG739" s="318"/>
      <c r="AH739" s="318"/>
    </row>
    <row r="740" spans="1:34"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c r="AE740" s="318"/>
      <c r="AF740" s="318"/>
      <c r="AG740" s="318"/>
      <c r="AH740" s="318"/>
    </row>
    <row r="741" spans="1:34"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c r="AE741" s="318"/>
      <c r="AF741" s="318"/>
      <c r="AG741" s="318"/>
      <c r="AH741" s="318"/>
    </row>
    <row r="742" spans="1:34"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c r="AE742" s="318"/>
      <c r="AF742" s="318"/>
      <c r="AG742" s="318"/>
      <c r="AH742" s="318"/>
    </row>
    <row r="743" spans="1:34"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c r="AE743" s="318"/>
      <c r="AF743" s="318"/>
      <c r="AG743" s="318"/>
      <c r="AH743" s="318"/>
    </row>
    <row r="744" spans="1:34"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c r="AE744" s="318"/>
      <c r="AF744" s="318"/>
      <c r="AG744" s="318"/>
      <c r="AH744" s="318"/>
    </row>
    <row r="745" spans="1:34"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c r="AE745" s="318"/>
      <c r="AF745" s="318"/>
      <c r="AG745" s="318"/>
      <c r="AH745" s="318"/>
    </row>
    <row r="746" spans="1:34"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c r="AE746" s="318"/>
      <c r="AF746" s="318"/>
      <c r="AG746" s="318"/>
      <c r="AH746" s="318"/>
    </row>
    <row r="747" spans="1:34"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318"/>
      <c r="AF747" s="318"/>
      <c r="AG747" s="318"/>
      <c r="AH747" s="318"/>
    </row>
    <row r="748" spans="1:34"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c r="AE748" s="318"/>
      <c r="AF748" s="318"/>
      <c r="AG748" s="318"/>
      <c r="AH748" s="318"/>
    </row>
    <row r="749" spans="1:34"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c r="AE749" s="318"/>
      <c r="AF749" s="318"/>
      <c r="AG749" s="318"/>
      <c r="AH749" s="318"/>
    </row>
    <row r="750" spans="1:34"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c r="AE750" s="318"/>
      <c r="AF750" s="318"/>
      <c r="AG750" s="318"/>
      <c r="AH750" s="318"/>
    </row>
    <row r="751" spans="1:34"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c r="AE751" s="318"/>
      <c r="AF751" s="318"/>
      <c r="AG751" s="318"/>
      <c r="AH751" s="318"/>
    </row>
    <row r="752" spans="1:34"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c r="AE752" s="318"/>
      <c r="AF752" s="318"/>
      <c r="AG752" s="318"/>
      <c r="AH752" s="318"/>
    </row>
    <row r="753" spans="1:34"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c r="AE753" s="318"/>
      <c r="AF753" s="318"/>
      <c r="AG753" s="318"/>
      <c r="AH753" s="318"/>
    </row>
    <row r="754" spans="1:34"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c r="AE754" s="318"/>
      <c r="AF754" s="318"/>
      <c r="AG754" s="318"/>
      <c r="AH754" s="318"/>
    </row>
    <row r="755" spans="1:34"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c r="AE755" s="318"/>
      <c r="AF755" s="318"/>
      <c r="AG755" s="318"/>
      <c r="AH755" s="318"/>
    </row>
    <row r="756" spans="1:34"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318"/>
      <c r="AF756" s="318"/>
      <c r="AG756" s="318"/>
      <c r="AH756" s="318"/>
    </row>
    <row r="757" spans="1:34"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c r="AE757" s="318"/>
      <c r="AF757" s="318"/>
      <c r="AG757" s="318"/>
      <c r="AH757" s="318"/>
    </row>
    <row r="758" spans="1:34"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c r="AE758" s="318"/>
      <c r="AF758" s="318"/>
      <c r="AG758" s="318"/>
      <c r="AH758" s="318"/>
    </row>
    <row r="759" spans="1:34"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c r="AE759" s="318"/>
      <c r="AF759" s="318"/>
      <c r="AG759" s="318"/>
      <c r="AH759" s="318"/>
    </row>
    <row r="760" spans="1:34"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c r="AE760" s="318"/>
      <c r="AF760" s="318"/>
      <c r="AG760" s="318"/>
      <c r="AH760" s="318"/>
    </row>
    <row r="761" spans="1:34"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c r="AE761" s="318"/>
      <c r="AF761" s="318"/>
      <c r="AG761" s="318"/>
      <c r="AH761" s="318"/>
    </row>
    <row r="762" spans="1:34"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c r="AE762" s="318"/>
      <c r="AF762" s="318"/>
      <c r="AG762" s="318"/>
      <c r="AH762" s="318"/>
    </row>
    <row r="763" spans="1:34"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c r="AE763" s="318"/>
      <c r="AF763" s="318"/>
      <c r="AG763" s="318"/>
      <c r="AH763" s="318"/>
    </row>
    <row r="764" spans="1:34"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c r="AE764" s="318"/>
      <c r="AF764" s="318"/>
      <c r="AG764" s="318"/>
      <c r="AH764" s="318"/>
    </row>
    <row r="765" spans="1:34"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c r="AE765" s="318"/>
      <c r="AF765" s="318"/>
      <c r="AG765" s="318"/>
      <c r="AH765" s="318"/>
    </row>
    <row r="766" spans="1:34"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c r="AE766" s="318"/>
      <c r="AF766" s="318"/>
      <c r="AG766" s="318"/>
      <c r="AH766" s="318"/>
    </row>
    <row r="767" spans="1:34"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c r="AE767" s="318"/>
      <c r="AF767" s="318"/>
      <c r="AG767" s="318"/>
      <c r="AH767" s="318"/>
    </row>
    <row r="768" spans="1:34"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c r="AE768" s="318"/>
      <c r="AF768" s="318"/>
      <c r="AG768" s="318"/>
      <c r="AH768" s="318"/>
    </row>
    <row r="769" spans="1:34"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c r="AE769" s="318"/>
      <c r="AF769" s="318"/>
      <c r="AG769" s="318"/>
      <c r="AH769" s="318"/>
    </row>
    <row r="770" spans="1:34"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c r="AE770" s="318"/>
      <c r="AF770" s="318"/>
      <c r="AG770" s="318"/>
      <c r="AH770" s="318"/>
    </row>
    <row r="771" spans="1:34"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318"/>
      <c r="AF771" s="318"/>
      <c r="AG771" s="318"/>
      <c r="AH771" s="318"/>
    </row>
    <row r="772" spans="1:34"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318"/>
      <c r="AF772" s="318"/>
      <c r="AG772" s="318"/>
      <c r="AH772" s="318"/>
    </row>
    <row r="773" spans="1:34"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c r="AE773" s="318"/>
      <c r="AF773" s="318"/>
      <c r="AG773" s="318"/>
      <c r="AH773" s="318"/>
    </row>
    <row r="774" spans="1:34"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c r="AE774" s="318"/>
      <c r="AF774" s="318"/>
      <c r="AG774" s="318"/>
      <c r="AH774" s="318"/>
    </row>
    <row r="775" spans="1:34"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c r="AE775" s="318"/>
      <c r="AF775" s="318"/>
      <c r="AG775" s="318"/>
      <c r="AH775" s="318"/>
    </row>
    <row r="776" spans="1:34"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c r="AE776" s="318"/>
      <c r="AF776" s="318"/>
      <c r="AG776" s="318"/>
      <c r="AH776" s="318"/>
    </row>
    <row r="777" spans="1:34"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318"/>
      <c r="AF777" s="318"/>
      <c r="AG777" s="318"/>
      <c r="AH777" s="318"/>
    </row>
    <row r="778" spans="1:34"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318"/>
      <c r="AF778" s="318"/>
      <c r="AG778" s="318"/>
      <c r="AH778" s="318"/>
    </row>
    <row r="779" spans="1:34"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c r="AE779" s="318"/>
      <c r="AF779" s="318"/>
      <c r="AG779" s="318"/>
      <c r="AH779" s="318"/>
    </row>
    <row r="780" spans="1:34"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318"/>
      <c r="AF780" s="318"/>
      <c r="AG780" s="318"/>
      <c r="AH780" s="318"/>
    </row>
    <row r="781" spans="1:34"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318"/>
      <c r="AF781" s="318"/>
      <c r="AG781" s="318"/>
      <c r="AH781" s="318"/>
    </row>
    <row r="782" spans="1:34"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c r="AE782" s="318"/>
      <c r="AF782" s="318"/>
      <c r="AG782" s="318"/>
      <c r="AH782" s="318"/>
    </row>
    <row r="783" spans="1:34"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c r="AH783" s="318"/>
    </row>
    <row r="784" spans="1:34"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c r="AE784" s="318"/>
      <c r="AF784" s="318"/>
      <c r="AG784" s="318"/>
      <c r="AH784" s="318"/>
    </row>
    <row r="785" spans="1:34"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c r="AE785" s="318"/>
      <c r="AF785" s="318"/>
      <c r="AG785" s="318"/>
      <c r="AH785" s="318"/>
    </row>
    <row r="786" spans="1:34"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318"/>
      <c r="AF786" s="318"/>
      <c r="AG786" s="318"/>
      <c r="AH786" s="318"/>
    </row>
    <row r="787" spans="1:34"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318"/>
      <c r="AF787" s="318"/>
      <c r="AG787" s="318"/>
      <c r="AH787" s="318"/>
    </row>
    <row r="788" spans="1:34"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c r="AE788" s="318"/>
      <c r="AF788" s="318"/>
      <c r="AG788" s="318"/>
      <c r="AH788" s="318"/>
    </row>
    <row r="789" spans="1:34"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c r="AE789" s="318"/>
      <c r="AF789" s="318"/>
      <c r="AG789" s="318"/>
      <c r="AH789" s="318"/>
    </row>
    <row r="790" spans="1:34"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c r="AE790" s="318"/>
      <c r="AF790" s="318"/>
      <c r="AG790" s="318"/>
      <c r="AH790" s="318"/>
    </row>
    <row r="791" spans="1:34"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c r="AE791" s="318"/>
      <c r="AF791" s="318"/>
      <c r="AG791" s="318"/>
      <c r="AH791" s="318"/>
    </row>
    <row r="792" spans="1:34"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c r="AE792" s="318"/>
      <c r="AF792" s="318"/>
      <c r="AG792" s="318"/>
      <c r="AH792" s="318"/>
    </row>
    <row r="793" spans="1:34"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c r="AE793" s="318"/>
      <c r="AF793" s="318"/>
      <c r="AG793" s="318"/>
      <c r="AH793" s="318"/>
    </row>
    <row r="794" spans="1:34"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c r="AE794" s="318"/>
      <c r="AF794" s="318"/>
      <c r="AG794" s="318"/>
      <c r="AH794" s="318"/>
    </row>
    <row r="795" spans="1:34"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c r="AE795" s="318"/>
      <c r="AF795" s="318"/>
      <c r="AG795" s="318"/>
      <c r="AH795" s="318"/>
    </row>
    <row r="796" spans="1:34"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c r="AE796" s="318"/>
      <c r="AF796" s="318"/>
      <c r="AG796" s="318"/>
      <c r="AH796" s="318"/>
    </row>
    <row r="797" spans="1:34"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c r="AE797" s="318"/>
      <c r="AF797" s="318"/>
      <c r="AG797" s="318"/>
      <c r="AH797" s="318"/>
    </row>
    <row r="798" spans="1:34"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318"/>
      <c r="AF798" s="318"/>
      <c r="AG798" s="318"/>
      <c r="AH798" s="318"/>
    </row>
    <row r="799" spans="1:34"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c r="AE799" s="318"/>
      <c r="AF799" s="318"/>
      <c r="AG799" s="318"/>
      <c r="AH799" s="318"/>
    </row>
    <row r="800" spans="1:34"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c r="AE800" s="318"/>
      <c r="AF800" s="318"/>
      <c r="AG800" s="318"/>
      <c r="AH800" s="318"/>
    </row>
    <row r="801" spans="1:34"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c r="AE801" s="318"/>
      <c r="AF801" s="318"/>
      <c r="AG801" s="318"/>
      <c r="AH801" s="318"/>
    </row>
    <row r="802" spans="1:34"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c r="AE802" s="318"/>
      <c r="AF802" s="318"/>
      <c r="AG802" s="318"/>
      <c r="AH802" s="318"/>
    </row>
    <row r="803" spans="1:34"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c r="AE803" s="318"/>
      <c r="AF803" s="318"/>
      <c r="AG803" s="318"/>
      <c r="AH803" s="318"/>
    </row>
    <row r="804" spans="1:34"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c r="AE804" s="318"/>
      <c r="AF804" s="318"/>
      <c r="AG804" s="318"/>
      <c r="AH804" s="318"/>
    </row>
    <row r="805" spans="1:34"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c r="AE805" s="318"/>
      <c r="AF805" s="318"/>
      <c r="AG805" s="318"/>
      <c r="AH805" s="318"/>
    </row>
    <row r="806" spans="1:34"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c r="AE806" s="318"/>
      <c r="AF806" s="318"/>
      <c r="AG806" s="318"/>
      <c r="AH806" s="318"/>
    </row>
    <row r="807" spans="1:34"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318"/>
      <c r="AF807" s="318"/>
      <c r="AG807" s="318"/>
      <c r="AH807" s="318"/>
    </row>
    <row r="808" spans="1:34"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c r="AE808" s="318"/>
      <c r="AF808" s="318"/>
      <c r="AG808" s="318"/>
      <c r="AH808" s="318"/>
    </row>
    <row r="809" spans="1:34"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c r="AE809" s="318"/>
      <c r="AF809" s="318"/>
      <c r="AG809" s="318"/>
      <c r="AH809" s="318"/>
    </row>
    <row r="810" spans="1:34"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c r="AE810" s="318"/>
      <c r="AF810" s="318"/>
      <c r="AG810" s="318"/>
      <c r="AH810" s="318"/>
    </row>
    <row r="811" spans="1:34"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c r="AE811" s="318"/>
      <c r="AF811" s="318"/>
      <c r="AG811" s="318"/>
      <c r="AH811" s="318"/>
    </row>
    <row r="812" spans="1:34"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c r="AE812" s="318"/>
      <c r="AF812" s="318"/>
      <c r="AG812" s="318"/>
      <c r="AH812" s="318"/>
    </row>
    <row r="813" spans="1:34"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c r="AE813" s="318"/>
      <c r="AF813" s="318"/>
      <c r="AG813" s="318"/>
      <c r="AH813" s="318"/>
    </row>
    <row r="814" spans="1:34"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c r="AE814" s="318"/>
      <c r="AF814" s="318"/>
      <c r="AG814" s="318"/>
      <c r="AH814" s="318"/>
    </row>
    <row r="815" spans="1:34"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c r="AE815" s="318"/>
      <c r="AF815" s="318"/>
      <c r="AG815" s="318"/>
      <c r="AH815" s="318"/>
    </row>
    <row r="816" spans="1:34"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c r="AE816" s="318"/>
      <c r="AF816" s="318"/>
      <c r="AG816" s="318"/>
      <c r="AH816" s="318"/>
    </row>
    <row r="817" spans="1:34"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c r="AE817" s="318"/>
      <c r="AF817" s="318"/>
      <c r="AG817" s="318"/>
      <c r="AH817" s="318"/>
    </row>
    <row r="818" spans="1:34"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c r="AE818" s="318"/>
      <c r="AF818" s="318"/>
      <c r="AG818" s="318"/>
      <c r="AH818" s="318"/>
    </row>
    <row r="819" spans="1:34"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c r="AE819" s="318"/>
      <c r="AF819" s="318"/>
      <c r="AG819" s="318"/>
      <c r="AH819" s="318"/>
    </row>
    <row r="820" spans="1:34"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c r="AE820" s="318"/>
      <c r="AF820" s="318"/>
      <c r="AG820" s="318"/>
      <c r="AH820" s="318"/>
    </row>
    <row r="821" spans="1:34"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c r="AE821" s="318"/>
      <c r="AF821" s="318"/>
      <c r="AG821" s="318"/>
      <c r="AH821" s="318"/>
    </row>
    <row r="822" spans="1:34"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c r="AE822" s="318"/>
      <c r="AF822" s="318"/>
      <c r="AG822" s="318"/>
      <c r="AH822" s="318"/>
    </row>
    <row r="823" spans="1:34"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c r="AE823" s="318"/>
      <c r="AF823" s="318"/>
      <c r="AG823" s="318"/>
      <c r="AH823" s="318"/>
    </row>
    <row r="824" spans="1:34"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c r="AE824" s="318"/>
      <c r="AF824" s="318"/>
      <c r="AG824" s="318"/>
      <c r="AH824" s="318"/>
    </row>
    <row r="825" spans="1:34"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318"/>
      <c r="AF825" s="318"/>
      <c r="AG825" s="318"/>
      <c r="AH825" s="318"/>
    </row>
    <row r="826" spans="1:34"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318"/>
      <c r="AF826" s="318"/>
      <c r="AG826" s="318"/>
      <c r="AH826" s="318"/>
    </row>
    <row r="827" spans="1:34"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c r="AE827" s="318"/>
      <c r="AF827" s="318"/>
      <c r="AG827" s="318"/>
      <c r="AH827" s="318"/>
    </row>
    <row r="828" spans="1:34"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c r="AE828" s="318"/>
      <c r="AF828" s="318"/>
      <c r="AG828" s="318"/>
      <c r="AH828" s="318"/>
    </row>
    <row r="829" spans="1:34"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c r="AH829" s="318"/>
    </row>
    <row r="830" spans="1:34"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c r="AE830" s="318"/>
      <c r="AF830" s="318"/>
      <c r="AG830" s="318"/>
      <c r="AH830" s="318"/>
    </row>
    <row r="831" spans="1:34"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c r="AE831" s="318"/>
      <c r="AF831" s="318"/>
      <c r="AG831" s="318"/>
      <c r="AH831" s="318"/>
    </row>
    <row r="832" spans="1:34"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c r="AE832" s="318"/>
      <c r="AF832" s="318"/>
      <c r="AG832" s="318"/>
      <c r="AH832" s="318"/>
    </row>
    <row r="833" spans="1:34"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c r="AE833" s="318"/>
      <c r="AF833" s="318"/>
      <c r="AG833" s="318"/>
      <c r="AH833" s="318"/>
    </row>
    <row r="834" spans="1:34"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318"/>
      <c r="AF834" s="318"/>
      <c r="AG834" s="318"/>
      <c r="AH834" s="318"/>
    </row>
    <row r="835" spans="1:34"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318"/>
      <c r="AF835" s="318"/>
      <c r="AG835" s="318"/>
      <c r="AH835" s="318"/>
    </row>
    <row r="836" spans="1:34"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c r="AE836" s="318"/>
      <c r="AF836" s="318"/>
      <c r="AG836" s="318"/>
      <c r="AH836" s="318"/>
    </row>
    <row r="837" spans="1:34"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c r="AE837" s="318"/>
      <c r="AF837" s="318"/>
      <c r="AG837" s="318"/>
      <c r="AH837" s="318"/>
    </row>
    <row r="838" spans="1:34"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c r="AE838" s="318"/>
      <c r="AF838" s="318"/>
      <c r="AG838" s="318"/>
      <c r="AH838" s="318"/>
    </row>
    <row r="839" spans="1:34"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c r="AE839" s="318"/>
      <c r="AF839" s="318"/>
      <c r="AG839" s="318"/>
      <c r="AH839" s="318"/>
    </row>
    <row r="840" spans="1:34"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c r="AE840" s="318"/>
      <c r="AF840" s="318"/>
      <c r="AG840" s="318"/>
      <c r="AH840" s="318"/>
    </row>
    <row r="841" spans="1:34"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c r="AE841" s="318"/>
      <c r="AF841" s="318"/>
      <c r="AG841" s="318"/>
      <c r="AH841" s="318"/>
    </row>
    <row r="842" spans="1:34"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c r="AE842" s="318"/>
      <c r="AF842" s="318"/>
      <c r="AG842" s="318"/>
      <c r="AH842" s="318"/>
    </row>
    <row r="843" spans="1:34"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c r="AE843" s="318"/>
      <c r="AF843" s="318"/>
      <c r="AG843" s="318"/>
      <c r="AH843" s="318"/>
    </row>
    <row r="844" spans="1:34"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c r="AE844" s="318"/>
      <c r="AF844" s="318"/>
      <c r="AG844" s="318"/>
      <c r="AH844" s="318"/>
    </row>
    <row r="845" spans="1:34"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c r="AE845" s="318"/>
      <c r="AF845" s="318"/>
      <c r="AG845" s="318"/>
      <c r="AH845" s="318"/>
    </row>
    <row r="846" spans="1:34"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c r="AE846" s="318"/>
      <c r="AF846" s="318"/>
      <c r="AG846" s="318"/>
      <c r="AH846" s="318"/>
    </row>
    <row r="847" spans="1:34"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c r="AE847" s="318"/>
      <c r="AF847" s="318"/>
      <c r="AG847" s="318"/>
      <c r="AH847" s="318"/>
    </row>
    <row r="848" spans="1:34"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c r="AE848" s="318"/>
      <c r="AF848" s="318"/>
      <c r="AG848" s="318"/>
      <c r="AH848" s="318"/>
    </row>
    <row r="849" spans="1:34"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c r="AE849" s="318"/>
      <c r="AF849" s="318"/>
      <c r="AG849" s="318"/>
      <c r="AH849" s="318"/>
    </row>
    <row r="850" spans="1:34"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318"/>
      <c r="AF850" s="318"/>
      <c r="AG850" s="318"/>
      <c r="AH850" s="318"/>
    </row>
    <row r="851" spans="1:34"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318"/>
      <c r="AF851" s="318"/>
      <c r="AG851" s="318"/>
      <c r="AH851" s="318"/>
    </row>
    <row r="852" spans="1:34"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c r="AE852" s="318"/>
      <c r="AF852" s="318"/>
      <c r="AG852" s="318"/>
      <c r="AH852" s="318"/>
    </row>
    <row r="853" spans="1:34"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c r="AE853" s="318"/>
      <c r="AF853" s="318"/>
      <c r="AG853" s="318"/>
      <c r="AH853" s="318"/>
    </row>
    <row r="854" spans="1:34"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c r="AE854" s="318"/>
      <c r="AF854" s="318"/>
      <c r="AG854" s="318"/>
      <c r="AH854" s="318"/>
    </row>
    <row r="855" spans="1:34"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c r="AE855" s="318"/>
      <c r="AF855" s="318"/>
      <c r="AG855" s="318"/>
      <c r="AH855" s="318"/>
    </row>
    <row r="856" spans="1:34"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318"/>
      <c r="AF856" s="318"/>
      <c r="AG856" s="318"/>
      <c r="AH856" s="318"/>
    </row>
    <row r="857" spans="1:34"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c r="AE857" s="318"/>
      <c r="AF857" s="318"/>
      <c r="AG857" s="318"/>
      <c r="AH857" s="318"/>
    </row>
    <row r="858" spans="1:34"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c r="AE858" s="318"/>
      <c r="AF858" s="318"/>
      <c r="AG858" s="318"/>
      <c r="AH858" s="318"/>
    </row>
    <row r="859" spans="1:34"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318"/>
      <c r="AF859" s="318"/>
      <c r="AG859" s="318"/>
      <c r="AH859" s="318"/>
    </row>
    <row r="860" spans="1:34"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318"/>
      <c r="AF860" s="318"/>
      <c r="AG860" s="318"/>
      <c r="AH860" s="318"/>
    </row>
    <row r="861" spans="1:34"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c r="AE861" s="318"/>
      <c r="AF861" s="318"/>
      <c r="AG861" s="318"/>
      <c r="AH861" s="318"/>
    </row>
    <row r="862" spans="1:34"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c r="AE862" s="318"/>
      <c r="AF862" s="318"/>
      <c r="AG862" s="318"/>
      <c r="AH862" s="318"/>
    </row>
    <row r="863" spans="1:34"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c r="AE863" s="318"/>
      <c r="AF863" s="318"/>
      <c r="AG863" s="318"/>
      <c r="AH863" s="318"/>
    </row>
    <row r="864" spans="1:34"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c r="AE864" s="318"/>
      <c r="AF864" s="318"/>
      <c r="AG864" s="318"/>
      <c r="AH864" s="318"/>
    </row>
    <row r="865" spans="1:34"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318"/>
      <c r="AF865" s="318"/>
      <c r="AG865" s="318"/>
      <c r="AH865" s="318"/>
    </row>
    <row r="866" spans="1:34"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c r="AE866" s="318"/>
      <c r="AF866" s="318"/>
      <c r="AG866" s="318"/>
      <c r="AH866" s="318"/>
    </row>
    <row r="867" spans="1:34"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c r="AE867" s="318"/>
      <c r="AF867" s="318"/>
      <c r="AG867" s="318"/>
      <c r="AH867" s="318"/>
    </row>
    <row r="868" spans="1:34"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c r="AE868" s="318"/>
      <c r="AF868" s="318"/>
      <c r="AG868" s="318"/>
      <c r="AH868" s="318"/>
    </row>
    <row r="869" spans="1:34"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c r="AE869" s="318"/>
      <c r="AF869" s="318"/>
      <c r="AG869" s="318"/>
      <c r="AH869" s="318"/>
    </row>
    <row r="870" spans="1:34"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c r="AE870" s="318"/>
      <c r="AF870" s="318"/>
      <c r="AG870" s="318"/>
      <c r="AH870" s="318"/>
    </row>
    <row r="871" spans="1:34"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c r="AE871" s="318"/>
      <c r="AF871" s="318"/>
      <c r="AG871" s="318"/>
      <c r="AH871" s="318"/>
    </row>
    <row r="872" spans="1:34"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c r="AE872" s="318"/>
      <c r="AF872" s="318"/>
      <c r="AG872" s="318"/>
      <c r="AH872" s="318"/>
    </row>
    <row r="873" spans="1:34"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c r="AE873" s="318"/>
      <c r="AF873" s="318"/>
      <c r="AG873" s="318"/>
      <c r="AH873" s="318"/>
    </row>
    <row r="874" spans="1:34"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c r="AE874" s="318"/>
      <c r="AF874" s="318"/>
      <c r="AG874" s="318"/>
      <c r="AH874" s="318"/>
    </row>
    <row r="875" spans="1:34"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c r="AE875" s="318"/>
      <c r="AF875" s="318"/>
      <c r="AG875" s="318"/>
      <c r="AH875" s="318"/>
    </row>
    <row r="876" spans="1:34"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c r="AE876" s="318"/>
      <c r="AF876" s="318"/>
      <c r="AG876" s="318"/>
      <c r="AH876" s="318"/>
    </row>
    <row r="877" spans="1:34"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c r="AH877" s="318"/>
    </row>
    <row r="878" spans="1:34"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318"/>
      <c r="AF878" s="318"/>
      <c r="AG878" s="318"/>
      <c r="AH878" s="318"/>
    </row>
    <row r="879" spans="1:34"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c r="AE879" s="318"/>
      <c r="AF879" s="318"/>
      <c r="AG879" s="318"/>
      <c r="AH879" s="318"/>
    </row>
    <row r="880" spans="1:34"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c r="AE880" s="318"/>
      <c r="AF880" s="318"/>
      <c r="AG880" s="318"/>
      <c r="AH880" s="318"/>
    </row>
    <row r="881" spans="1:34"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c r="AE881" s="318"/>
      <c r="AF881" s="318"/>
      <c r="AG881" s="318"/>
      <c r="AH881" s="318"/>
    </row>
    <row r="882" spans="1:34"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c r="AE882" s="318"/>
      <c r="AF882" s="318"/>
      <c r="AG882" s="318"/>
      <c r="AH882" s="318"/>
    </row>
    <row r="883" spans="1:34"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c r="AH883" s="318"/>
    </row>
    <row r="884" spans="1:34"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c r="AE884" s="318"/>
      <c r="AF884" s="318"/>
      <c r="AG884" s="318"/>
      <c r="AH884" s="318"/>
    </row>
    <row r="885" spans="1:34"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c r="AE885" s="318"/>
      <c r="AF885" s="318"/>
      <c r="AG885" s="318"/>
      <c r="AH885" s="318"/>
    </row>
    <row r="886" spans="1:34"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318"/>
      <c r="AF886" s="318"/>
      <c r="AG886" s="318"/>
      <c r="AH886" s="318"/>
    </row>
    <row r="887" spans="1:34"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c r="AH887" s="318"/>
    </row>
    <row r="888" spans="1:34"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c r="AE888" s="318"/>
      <c r="AF888" s="318"/>
      <c r="AG888" s="318"/>
      <c r="AH888" s="318"/>
    </row>
    <row r="889" spans="1:34"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c r="AE889" s="318"/>
      <c r="AF889" s="318"/>
      <c r="AG889" s="318"/>
      <c r="AH889" s="318"/>
    </row>
    <row r="890" spans="1:34"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c r="AE890" s="318"/>
      <c r="AF890" s="318"/>
      <c r="AG890" s="318"/>
      <c r="AH890" s="318"/>
    </row>
    <row r="891" spans="1:34"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c r="AH891" s="318"/>
    </row>
    <row r="892" spans="1:34"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c r="AE892" s="318"/>
      <c r="AF892" s="318"/>
      <c r="AG892" s="318"/>
      <c r="AH892" s="318"/>
    </row>
    <row r="893" spans="1:34"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c r="AE893" s="318"/>
      <c r="AF893" s="318"/>
      <c r="AG893" s="318"/>
      <c r="AH893" s="318"/>
    </row>
    <row r="894" spans="1:34"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c r="AE894" s="318"/>
      <c r="AF894" s="318"/>
      <c r="AG894" s="318"/>
      <c r="AH894" s="318"/>
    </row>
    <row r="895" spans="1:34"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318"/>
      <c r="AF895" s="318"/>
      <c r="AG895" s="318"/>
      <c r="AH895" s="318"/>
    </row>
    <row r="896" spans="1:34"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318"/>
      <c r="AF896" s="318"/>
      <c r="AG896" s="318"/>
      <c r="AH896" s="318"/>
    </row>
    <row r="897" spans="1:34"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c r="AE897" s="318"/>
      <c r="AF897" s="318"/>
      <c r="AG897" s="318"/>
      <c r="AH897" s="318"/>
    </row>
    <row r="898" spans="1:34"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c r="AE898" s="318"/>
      <c r="AF898" s="318"/>
      <c r="AG898" s="318"/>
      <c r="AH898" s="318"/>
    </row>
    <row r="899" spans="1:34"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c r="AE899" s="318"/>
      <c r="AF899" s="318"/>
      <c r="AG899" s="318"/>
      <c r="AH899" s="318"/>
    </row>
    <row r="900" spans="1:34"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c r="AE900" s="318"/>
      <c r="AF900" s="318"/>
      <c r="AG900" s="318"/>
      <c r="AH900" s="318"/>
    </row>
    <row r="901" spans="1:34"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c r="AE901" s="318"/>
      <c r="AF901" s="318"/>
      <c r="AG901" s="318"/>
      <c r="AH901" s="318"/>
    </row>
    <row r="902" spans="1:34"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c r="AE902" s="318"/>
      <c r="AF902" s="318"/>
      <c r="AG902" s="318"/>
      <c r="AH902" s="318"/>
    </row>
    <row r="903" spans="1:34"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c r="AE903" s="318"/>
      <c r="AF903" s="318"/>
      <c r="AG903" s="318"/>
      <c r="AH903" s="318"/>
    </row>
    <row r="904" spans="1:34"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318"/>
      <c r="AF904" s="318"/>
      <c r="AG904" s="318"/>
      <c r="AH904" s="318"/>
    </row>
    <row r="905" spans="1:34"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318"/>
      <c r="AF905" s="318"/>
      <c r="AG905" s="318"/>
      <c r="AH905" s="318"/>
    </row>
    <row r="906" spans="1:34"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c r="AE906" s="318"/>
      <c r="AF906" s="318"/>
      <c r="AG906" s="318"/>
      <c r="AH906" s="318"/>
    </row>
    <row r="907" spans="1:34"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c r="AE907" s="318"/>
      <c r="AF907" s="318"/>
      <c r="AG907" s="318"/>
      <c r="AH907" s="318"/>
    </row>
    <row r="908" spans="1:34"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c r="AE908" s="318"/>
      <c r="AF908" s="318"/>
      <c r="AG908" s="318"/>
      <c r="AH908" s="318"/>
    </row>
    <row r="909" spans="1:34"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c r="AE909" s="318"/>
      <c r="AF909" s="318"/>
      <c r="AG909" s="318"/>
      <c r="AH909" s="318"/>
    </row>
    <row r="910" spans="1:34"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c r="AE910" s="318"/>
      <c r="AF910" s="318"/>
      <c r="AG910" s="318"/>
      <c r="AH910" s="318"/>
    </row>
    <row r="911" spans="1:34"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c r="AE911" s="318"/>
      <c r="AF911" s="318"/>
      <c r="AG911" s="318"/>
      <c r="AH911" s="318"/>
    </row>
    <row r="912" spans="1:34"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c r="AE912" s="318"/>
      <c r="AF912" s="318"/>
      <c r="AG912" s="318"/>
      <c r="AH912" s="318"/>
    </row>
    <row r="913" spans="1:34"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c r="AE913" s="318"/>
      <c r="AF913" s="318"/>
      <c r="AG913" s="318"/>
      <c r="AH913" s="318"/>
    </row>
    <row r="914" spans="1:34"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c r="AE914" s="318"/>
      <c r="AF914" s="318"/>
      <c r="AG914" s="318"/>
      <c r="AH914" s="318"/>
    </row>
    <row r="915" spans="1:34"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c r="AE915" s="318"/>
      <c r="AF915" s="318"/>
      <c r="AG915" s="318"/>
      <c r="AH915" s="318"/>
    </row>
    <row r="916" spans="1:34"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c r="AE916" s="318"/>
      <c r="AF916" s="318"/>
      <c r="AG916" s="318"/>
      <c r="AH916" s="318"/>
    </row>
    <row r="917" spans="1:34"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c r="AE917" s="318"/>
      <c r="AF917" s="318"/>
      <c r="AG917" s="318"/>
      <c r="AH917" s="318"/>
    </row>
    <row r="918" spans="1:34"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c r="AE918" s="318"/>
      <c r="AF918" s="318"/>
      <c r="AG918" s="318"/>
      <c r="AH918" s="318"/>
    </row>
    <row r="919" spans="1:34"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c r="AE919" s="318"/>
      <c r="AF919" s="318"/>
      <c r="AG919" s="318"/>
      <c r="AH919" s="318"/>
    </row>
    <row r="920" spans="1:34"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c r="AE920" s="318"/>
      <c r="AF920" s="318"/>
      <c r="AG920" s="318"/>
      <c r="AH920" s="318"/>
    </row>
    <row r="921" spans="1:34"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c r="AE921" s="318"/>
      <c r="AF921" s="318"/>
      <c r="AG921" s="318"/>
      <c r="AH921" s="318"/>
    </row>
    <row r="922" spans="1:34"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c r="AE922" s="318"/>
      <c r="AF922" s="318"/>
      <c r="AG922" s="318"/>
      <c r="AH922" s="318"/>
    </row>
    <row r="923" spans="1:34"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c r="AH923" s="318"/>
    </row>
    <row r="924" spans="1:34"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c r="AE924" s="318"/>
      <c r="AF924" s="318"/>
      <c r="AG924" s="318"/>
      <c r="AH924" s="318"/>
    </row>
    <row r="925" spans="1:34"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c r="AE925" s="318"/>
      <c r="AF925" s="318"/>
      <c r="AG925" s="318"/>
      <c r="AH925" s="318"/>
    </row>
    <row r="926" spans="1:34"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c r="AE926" s="318"/>
      <c r="AF926" s="318"/>
      <c r="AG926" s="318"/>
      <c r="AH926" s="318"/>
    </row>
    <row r="927" spans="1:34"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c r="AE927" s="318"/>
      <c r="AF927" s="318"/>
      <c r="AG927" s="318"/>
      <c r="AH927" s="318"/>
    </row>
    <row r="928" spans="1:34"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c r="AH928" s="318"/>
    </row>
    <row r="929" spans="1:34"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c r="AE929" s="318"/>
      <c r="AF929" s="318"/>
      <c r="AG929" s="318"/>
      <c r="AH929" s="318"/>
    </row>
    <row r="930" spans="1:34"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c r="AE930" s="318"/>
      <c r="AF930" s="318"/>
      <c r="AG930" s="318"/>
      <c r="AH930" s="318"/>
    </row>
    <row r="931" spans="1:34"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c r="AE931" s="318"/>
      <c r="AF931" s="318"/>
      <c r="AG931" s="318"/>
      <c r="AH931" s="318"/>
    </row>
    <row r="932" spans="1:34"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c r="AH932" s="318"/>
    </row>
    <row r="933" spans="1:34"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c r="AE933" s="318"/>
      <c r="AF933" s="318"/>
      <c r="AG933" s="318"/>
      <c r="AH933" s="318"/>
    </row>
    <row r="934" spans="1:34"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c r="AE934" s="318"/>
      <c r="AF934" s="318"/>
      <c r="AG934" s="318"/>
      <c r="AH934" s="318"/>
    </row>
    <row r="935" spans="1:34"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c r="AE935" s="318"/>
      <c r="AF935" s="318"/>
      <c r="AG935" s="318"/>
      <c r="AH935" s="318"/>
    </row>
    <row r="936" spans="1:34"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c r="AE936" s="318"/>
      <c r="AF936" s="318"/>
      <c r="AG936" s="318"/>
      <c r="AH936" s="318"/>
    </row>
    <row r="937" spans="1:34"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c r="AE937" s="318"/>
      <c r="AF937" s="318"/>
      <c r="AG937" s="318"/>
      <c r="AH937" s="318"/>
    </row>
    <row r="938" spans="1:34"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318"/>
      <c r="AF938" s="318"/>
      <c r="AG938" s="318"/>
      <c r="AH938" s="318"/>
    </row>
    <row r="939" spans="1:34"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318"/>
      <c r="AF939" s="318"/>
      <c r="AG939" s="318"/>
      <c r="AH939" s="318"/>
    </row>
    <row r="940" spans="1:34"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c r="AH940" s="318"/>
    </row>
    <row r="941" spans="1:34"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c r="AH941" s="318"/>
    </row>
    <row r="942" spans="1:34"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c r="AE942" s="318"/>
      <c r="AF942" s="318"/>
      <c r="AG942" s="318"/>
      <c r="AH942" s="318"/>
    </row>
    <row r="943" spans="1:34"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c r="AE943" s="318"/>
      <c r="AF943" s="318"/>
      <c r="AG943" s="318"/>
      <c r="AH943" s="318"/>
    </row>
    <row r="944" spans="1:34"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c r="AE944" s="318"/>
      <c r="AF944" s="318"/>
      <c r="AG944" s="318"/>
      <c r="AH944" s="318"/>
    </row>
    <row r="945" spans="1:34"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c r="AE945" s="318"/>
      <c r="AF945" s="318"/>
      <c r="AG945" s="318"/>
      <c r="AH945" s="318"/>
    </row>
    <row r="946" spans="1:34"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c r="AE946" s="318"/>
      <c r="AF946" s="318"/>
      <c r="AG946" s="318"/>
      <c r="AH946" s="318"/>
    </row>
    <row r="947" spans="1:34"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318"/>
      <c r="AF947" s="318"/>
      <c r="AG947" s="318"/>
      <c r="AH947" s="318"/>
    </row>
    <row r="948" spans="1:34"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318"/>
      <c r="AF948" s="318"/>
      <c r="AG948" s="318"/>
      <c r="AH948" s="318"/>
    </row>
    <row r="949" spans="1:34"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c r="AE949" s="318"/>
      <c r="AF949" s="318"/>
      <c r="AG949" s="318"/>
      <c r="AH949" s="318"/>
    </row>
    <row r="950" spans="1:34"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c r="AE950" s="318"/>
      <c r="AF950" s="318"/>
      <c r="AG950" s="318"/>
      <c r="AH950" s="318"/>
    </row>
    <row r="951" spans="1:34"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c r="AE951" s="318"/>
      <c r="AF951" s="318"/>
      <c r="AG951" s="318"/>
      <c r="AH951" s="318"/>
    </row>
    <row r="952" spans="1:34"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c r="AE952" s="318"/>
      <c r="AF952" s="318"/>
      <c r="AG952" s="318"/>
      <c r="AH952" s="318"/>
    </row>
    <row r="953" spans="1:34"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c r="AE953" s="318"/>
      <c r="AF953" s="318"/>
      <c r="AG953" s="318"/>
      <c r="AH953" s="318"/>
    </row>
    <row r="954" spans="1:34"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c r="AE954" s="318"/>
      <c r="AF954" s="318"/>
      <c r="AG954" s="318"/>
      <c r="AH954" s="318"/>
    </row>
    <row r="955" spans="1:34"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c r="AE955" s="318"/>
      <c r="AF955" s="318"/>
      <c r="AG955" s="318"/>
      <c r="AH955" s="318"/>
    </row>
    <row r="956" spans="1:34"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c r="AE956" s="318"/>
      <c r="AF956" s="318"/>
      <c r="AG956" s="318"/>
      <c r="AH956" s="318"/>
    </row>
    <row r="957" spans="1:34"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c r="AE957" s="318"/>
      <c r="AF957" s="318"/>
      <c r="AG957" s="318"/>
      <c r="AH957" s="318"/>
    </row>
    <row r="958" spans="1:34"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c r="AE958" s="318"/>
      <c r="AF958" s="318"/>
      <c r="AG958" s="318"/>
      <c r="AH958" s="318"/>
    </row>
    <row r="959" spans="1:34"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c r="AE959" s="318"/>
      <c r="AF959" s="318"/>
      <c r="AG959" s="318"/>
      <c r="AH959" s="318"/>
    </row>
    <row r="960" spans="1:34"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c r="AE960" s="318"/>
      <c r="AF960" s="318"/>
      <c r="AG960" s="318"/>
      <c r="AH960" s="318"/>
    </row>
    <row r="961" spans="1:34"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c r="AE961" s="318"/>
      <c r="AF961" s="318"/>
      <c r="AG961" s="318"/>
      <c r="AH961" s="318"/>
    </row>
    <row r="962" spans="1:34"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c r="AE962" s="318"/>
      <c r="AF962" s="318"/>
      <c r="AG962" s="318"/>
      <c r="AH962" s="318"/>
    </row>
    <row r="963" spans="1:34"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c r="AE963" s="318"/>
      <c r="AF963" s="318"/>
      <c r="AG963" s="318"/>
      <c r="AH963" s="318"/>
    </row>
    <row r="964" spans="1:34"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c r="AE964" s="318"/>
      <c r="AF964" s="318"/>
      <c r="AG964" s="318"/>
      <c r="AH964" s="318"/>
    </row>
    <row r="965" spans="1:34"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c r="AE965" s="318"/>
      <c r="AF965" s="318"/>
      <c r="AG965" s="318"/>
      <c r="AH965" s="318"/>
    </row>
    <row r="966" spans="1:34"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c r="AE966" s="318"/>
      <c r="AF966" s="318"/>
      <c r="AG966" s="318"/>
      <c r="AH966" s="318"/>
    </row>
    <row r="967" spans="1:34"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c r="AE967" s="318"/>
      <c r="AF967" s="318"/>
      <c r="AG967" s="318"/>
      <c r="AH967" s="318"/>
    </row>
    <row r="968" spans="1:34"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c r="AE968" s="318"/>
      <c r="AF968" s="318"/>
      <c r="AG968" s="318"/>
      <c r="AH968" s="318"/>
    </row>
    <row r="969" spans="1:34"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c r="AH969" s="318"/>
    </row>
    <row r="970" spans="1:34"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c r="AE970" s="318"/>
      <c r="AF970" s="318"/>
      <c r="AG970" s="318"/>
      <c r="AH970" s="318"/>
    </row>
    <row r="971" spans="1:34"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c r="AE971" s="318"/>
      <c r="AF971" s="318"/>
      <c r="AG971" s="318"/>
      <c r="AH971" s="318"/>
    </row>
    <row r="972" spans="1:34"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c r="AE972" s="318"/>
      <c r="AF972" s="318"/>
      <c r="AG972" s="318"/>
      <c r="AH972" s="318"/>
    </row>
    <row r="973" spans="1:34"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c r="AE973" s="318"/>
      <c r="AF973" s="318"/>
      <c r="AG973" s="318"/>
      <c r="AH973" s="318"/>
    </row>
    <row r="974" spans="1:34"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c r="AE974" s="318"/>
      <c r="AF974" s="318"/>
      <c r="AG974" s="318"/>
      <c r="AH974" s="318"/>
    </row>
    <row r="975" spans="1:34"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c r="AE975" s="318"/>
      <c r="AF975" s="318"/>
      <c r="AG975" s="318"/>
      <c r="AH975" s="318"/>
    </row>
    <row r="976" spans="1:34"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c r="AE976" s="318"/>
      <c r="AF976" s="318"/>
      <c r="AG976" s="318"/>
      <c r="AH976" s="318"/>
    </row>
    <row r="977" spans="1:34"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c r="AE977" s="318"/>
      <c r="AF977" s="318"/>
      <c r="AG977" s="318"/>
      <c r="AH977" s="318"/>
    </row>
    <row r="978" spans="1:34"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c r="AE978" s="318"/>
      <c r="AF978" s="318"/>
      <c r="AG978" s="318"/>
      <c r="AH978" s="318"/>
    </row>
    <row r="979" spans="1:34"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c r="AE979" s="318"/>
      <c r="AF979" s="318"/>
      <c r="AG979" s="318"/>
      <c r="AH979" s="318"/>
    </row>
    <row r="980" spans="1:34"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c r="AE980" s="318"/>
      <c r="AF980" s="318"/>
      <c r="AG980" s="318"/>
      <c r="AH980" s="318"/>
    </row>
    <row r="981" spans="1:34"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c r="AE981" s="318"/>
      <c r="AF981" s="318"/>
      <c r="AG981" s="318"/>
      <c r="AH981" s="318"/>
    </row>
    <row r="982" spans="1:34"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c r="AE982" s="318"/>
      <c r="AF982" s="318"/>
      <c r="AG982" s="318"/>
      <c r="AH982" s="318"/>
    </row>
    <row r="983" spans="1:34"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c r="AE983" s="318"/>
      <c r="AF983" s="318"/>
      <c r="AG983" s="318"/>
      <c r="AH983" s="318"/>
    </row>
    <row r="984" spans="1:34"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c r="AE984" s="318"/>
      <c r="AF984" s="318"/>
      <c r="AG984" s="318"/>
      <c r="AH984" s="318"/>
    </row>
    <row r="985" spans="1:34"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c r="AE985" s="318"/>
      <c r="AF985" s="318"/>
      <c r="AG985" s="318"/>
      <c r="AH985" s="318"/>
    </row>
    <row r="986" spans="1:34"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c r="AE986" s="318"/>
      <c r="AF986" s="318"/>
      <c r="AG986" s="318"/>
      <c r="AH986" s="318"/>
    </row>
    <row r="987" spans="1:34"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c r="AE987" s="318"/>
      <c r="AF987" s="318"/>
      <c r="AG987" s="318"/>
      <c r="AH987" s="318"/>
    </row>
    <row r="988" spans="1:34"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c r="AE988" s="318"/>
      <c r="AF988" s="318"/>
      <c r="AG988" s="318"/>
      <c r="AH988" s="318"/>
    </row>
    <row r="989" spans="1:34"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c r="AE989" s="318"/>
      <c r="AF989" s="318"/>
      <c r="AG989" s="318"/>
      <c r="AH989" s="318"/>
    </row>
    <row r="990" spans="1:34"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c r="AE990" s="318"/>
      <c r="AF990" s="318"/>
      <c r="AG990" s="318"/>
      <c r="AH990" s="318"/>
    </row>
    <row r="991" spans="1:34"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c r="AE991" s="318"/>
      <c r="AF991" s="318"/>
      <c r="AG991" s="318"/>
      <c r="AH991" s="318"/>
    </row>
    <row r="992" spans="1:34"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c r="AE992" s="318"/>
      <c r="AF992" s="318"/>
      <c r="AG992" s="318"/>
      <c r="AH992" s="318"/>
    </row>
    <row r="993" spans="1:34"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c r="AE993" s="318"/>
      <c r="AF993" s="318"/>
      <c r="AG993" s="318"/>
      <c r="AH993" s="318"/>
    </row>
    <row r="994" spans="1:34"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c r="AE994" s="318"/>
      <c r="AF994" s="318"/>
      <c r="AG994" s="318"/>
      <c r="AH994" s="318"/>
    </row>
    <row r="995" spans="1:34"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c r="AE995" s="318"/>
      <c r="AF995" s="318"/>
      <c r="AG995" s="318"/>
      <c r="AH995" s="318"/>
    </row>
    <row r="996" spans="1:34"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c r="AE996" s="318"/>
      <c r="AF996" s="318"/>
      <c r="AG996" s="318"/>
      <c r="AH996" s="318"/>
    </row>
    <row r="997" spans="1:34"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c r="AE997" s="318"/>
      <c r="AF997" s="318"/>
      <c r="AG997" s="318"/>
      <c r="AH997" s="318"/>
    </row>
    <row r="998" spans="1:34"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c r="AE998" s="318"/>
      <c r="AF998" s="318"/>
      <c r="AG998" s="318"/>
      <c r="AH998" s="318"/>
    </row>
    <row r="999" spans="1:34"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c r="AE999" s="318"/>
      <c r="AF999" s="318"/>
      <c r="AG999" s="318"/>
      <c r="AH999" s="318"/>
    </row>
    <row r="1000" spans="1:34"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c r="AE1000" s="318"/>
      <c r="AF1000" s="318"/>
      <c r="AG1000" s="318"/>
      <c r="AH1000" s="318"/>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row>
    <row r="2" spans="1:34"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c r="AE2" s="318"/>
      <c r="AF2" s="318"/>
      <c r="AG2" s="318"/>
      <c r="AH2" s="318"/>
    </row>
    <row r="3" spans="1:34"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c r="AE3" s="318"/>
      <c r="AF3" s="318"/>
      <c r="AG3" s="318"/>
      <c r="AH3" s="318"/>
    </row>
    <row r="4" spans="1:34"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c r="AE4" s="318"/>
      <c r="AF4" s="318"/>
      <c r="AG4" s="318"/>
      <c r="AH4" s="318"/>
    </row>
    <row r="5" spans="1:34"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c r="AE5" s="318"/>
      <c r="AF5" s="318"/>
      <c r="AG5" s="318"/>
      <c r="AH5" s="318"/>
    </row>
    <row r="6" spans="1:34"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c r="AE6" s="318"/>
      <c r="AF6" s="318"/>
      <c r="AG6" s="863" t="s">
        <v>543</v>
      </c>
      <c r="AH6" s="439"/>
    </row>
    <row r="7" spans="1:34"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c r="AE7" s="318"/>
      <c r="AF7" s="318"/>
      <c r="AG7" s="318"/>
      <c r="AH7" s="318"/>
    </row>
    <row r="8" spans="1:34"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c r="AE8" s="318"/>
      <c r="AF8" s="318"/>
      <c r="AG8" s="318"/>
      <c r="AH8" s="318"/>
    </row>
    <row r="9" spans="1:34"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c r="AE9" s="318"/>
      <c r="AF9" s="318"/>
      <c r="AG9" s="52" t="s">
        <v>544</v>
      </c>
      <c r="AH9" s="52" t="s">
        <v>545</v>
      </c>
    </row>
    <row r="10" spans="1:34" ht="30" customHeight="1" x14ac:dyDescent="0.25">
      <c r="A10" s="318"/>
      <c r="B10" s="31"/>
      <c r="C10" s="440" t="s">
        <v>123</v>
      </c>
      <c r="D10" s="439"/>
      <c r="E10" s="441" t="s">
        <v>118</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c r="AE10" s="318"/>
      <c r="AF10" s="318"/>
      <c r="AG10" s="37" t="s">
        <v>547</v>
      </c>
      <c r="AH10" s="37">
        <v>28</v>
      </c>
    </row>
    <row r="11" spans="1:34"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c r="AE11" s="318"/>
      <c r="AF11" s="318"/>
      <c r="AG11" s="37" t="s">
        <v>548</v>
      </c>
      <c r="AH11" s="37">
        <v>100</v>
      </c>
    </row>
    <row r="12" spans="1:34" ht="29.25" customHeight="1" x14ac:dyDescent="0.25">
      <c r="A12" s="318"/>
      <c r="B12" s="31"/>
      <c r="C12" s="454" t="s">
        <v>125</v>
      </c>
      <c r="D12" s="455"/>
      <c r="E12" s="452" t="s">
        <v>561</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c r="AE12" s="318"/>
      <c r="AF12" s="318"/>
      <c r="AG12" s="37" t="s">
        <v>549</v>
      </c>
      <c r="AH12" s="37">
        <v>34</v>
      </c>
    </row>
    <row r="13" spans="1:34"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c r="AE13" s="318"/>
      <c r="AF13" s="318"/>
      <c r="AG13" s="37" t="s">
        <v>551</v>
      </c>
      <c r="AH13" s="37">
        <v>100</v>
      </c>
    </row>
    <row r="14" spans="1:34" ht="15" customHeight="1" x14ac:dyDescent="0.25">
      <c r="A14" s="318"/>
      <c r="B14" s="31"/>
      <c r="C14" s="440" t="s">
        <v>127</v>
      </c>
      <c r="D14" s="439"/>
      <c r="E14" s="329"/>
      <c r="F14" s="438"/>
      <c r="G14" s="439"/>
      <c r="H14" s="439"/>
      <c r="I14" s="439"/>
      <c r="J14" s="439"/>
      <c r="K14" s="439"/>
      <c r="L14" s="439"/>
      <c r="M14" s="439"/>
      <c r="N14" s="439"/>
      <c r="O14" s="439"/>
      <c r="P14" s="439"/>
      <c r="Q14" s="439"/>
      <c r="R14" s="439"/>
      <c r="S14" s="439"/>
      <c r="T14" s="439"/>
      <c r="U14" s="439"/>
      <c r="V14" s="439"/>
      <c r="W14" s="439"/>
      <c r="X14" s="439"/>
      <c r="Y14" s="439"/>
      <c r="Z14" s="439"/>
      <c r="AA14" s="439"/>
      <c r="AB14" s="451"/>
      <c r="AC14" s="318"/>
      <c r="AD14" s="318"/>
      <c r="AE14" s="318"/>
      <c r="AF14" s="318"/>
      <c r="AG14" s="37" t="s">
        <v>552</v>
      </c>
      <c r="AH14" s="37">
        <v>38</v>
      </c>
    </row>
    <row r="15" spans="1:34" ht="29.25" customHeight="1" x14ac:dyDescent="0.25">
      <c r="A15" s="318"/>
      <c r="B15" s="31"/>
      <c r="C15" s="441" t="s">
        <v>562</v>
      </c>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31"/>
      <c r="AB15" s="330"/>
      <c r="AC15" s="318"/>
      <c r="AD15" s="318"/>
      <c r="AE15" s="318"/>
      <c r="AF15" s="318"/>
      <c r="AG15" s="37" t="s">
        <v>553</v>
      </c>
      <c r="AH15" s="37">
        <v>100</v>
      </c>
    </row>
    <row r="16" spans="1:34" ht="15" customHeight="1" x14ac:dyDescent="0.25">
      <c r="A16" s="318"/>
      <c r="B16" s="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0"/>
      <c r="AC16" s="318"/>
      <c r="AD16" s="318"/>
      <c r="AE16" s="318"/>
      <c r="AF16" s="318"/>
      <c r="AG16" s="37" t="s">
        <v>554</v>
      </c>
      <c r="AH16" s="37">
        <v>15</v>
      </c>
    </row>
    <row r="17" spans="1:34" ht="15" customHeight="1" x14ac:dyDescent="0.25">
      <c r="A17" s="318"/>
      <c r="B17" s="31"/>
      <c r="C17" s="332" t="s">
        <v>128</v>
      </c>
      <c r="D17" s="332"/>
      <c r="E17" s="318"/>
      <c r="F17" s="318"/>
      <c r="G17" s="318"/>
      <c r="H17" s="318"/>
      <c r="I17" s="318"/>
      <c r="J17" s="331"/>
      <c r="K17" s="331"/>
      <c r="L17" s="331"/>
      <c r="M17" s="331"/>
      <c r="N17" s="331"/>
      <c r="O17" s="331"/>
      <c r="P17" s="331"/>
      <c r="Q17" s="331"/>
      <c r="R17" s="331" t="s">
        <v>129</v>
      </c>
      <c r="S17" s="331"/>
      <c r="T17" s="331"/>
      <c r="U17" s="331"/>
      <c r="V17" s="331"/>
      <c r="W17" s="331"/>
      <c r="X17" s="331"/>
      <c r="Y17" s="331"/>
      <c r="Z17" s="331"/>
      <c r="AA17" s="331"/>
      <c r="AB17" s="330"/>
      <c r="AC17" s="318"/>
      <c r="AD17" s="318"/>
      <c r="AE17" s="318"/>
      <c r="AF17" s="318"/>
      <c r="AG17" s="318"/>
      <c r="AH17" s="318"/>
    </row>
    <row r="18" spans="1:34" ht="15" customHeight="1" x14ac:dyDescent="0.25">
      <c r="A18" s="318"/>
      <c r="B18" s="31"/>
      <c r="C18" s="456"/>
      <c r="D18" s="457"/>
      <c r="E18" s="457"/>
      <c r="F18" s="457"/>
      <c r="G18" s="457"/>
      <c r="H18" s="457"/>
      <c r="I18" s="457"/>
      <c r="J18" s="457"/>
      <c r="K18" s="457"/>
      <c r="L18" s="457"/>
      <c r="M18" s="457"/>
      <c r="N18" s="457"/>
      <c r="O18" s="457"/>
      <c r="P18" s="458"/>
      <c r="Q18" s="318"/>
      <c r="R18" s="442"/>
      <c r="S18" s="443"/>
      <c r="T18" s="443"/>
      <c r="U18" s="443"/>
      <c r="V18" s="443"/>
      <c r="W18" s="443"/>
      <c r="X18" s="443"/>
      <c r="Y18" s="443"/>
      <c r="Z18" s="443"/>
      <c r="AA18" s="431"/>
      <c r="AB18" s="326"/>
      <c r="AC18" s="318"/>
      <c r="AD18" s="318"/>
      <c r="AE18" s="318"/>
      <c r="AF18" s="318"/>
      <c r="AG18" s="318"/>
      <c r="AH18" s="318"/>
    </row>
    <row r="19" spans="1:34" ht="15" customHeight="1" x14ac:dyDescent="0.25">
      <c r="A19" s="318"/>
      <c r="B19" s="31"/>
      <c r="C19" s="459"/>
      <c r="D19" s="413"/>
      <c r="E19" s="413"/>
      <c r="F19" s="413"/>
      <c r="G19" s="413"/>
      <c r="H19" s="413"/>
      <c r="I19" s="413"/>
      <c r="J19" s="413"/>
      <c r="K19" s="413"/>
      <c r="L19" s="413"/>
      <c r="M19" s="413"/>
      <c r="N19" s="413"/>
      <c r="O19" s="413"/>
      <c r="P19" s="451"/>
      <c r="Q19" s="318"/>
      <c r="R19" s="318"/>
      <c r="S19" s="318"/>
      <c r="T19" s="318"/>
      <c r="U19" s="318"/>
      <c r="V19" s="318"/>
      <c r="W19" s="318"/>
      <c r="X19" s="318"/>
      <c r="Y19" s="318"/>
      <c r="Z19" s="318"/>
      <c r="AA19" s="318"/>
      <c r="AB19" s="326"/>
      <c r="AC19" s="318"/>
      <c r="AD19" s="318"/>
      <c r="AE19" s="318"/>
      <c r="AF19" s="318"/>
      <c r="AG19" s="318"/>
      <c r="AH19" s="318"/>
    </row>
    <row r="20" spans="1:34" ht="15" customHeight="1" x14ac:dyDescent="0.25">
      <c r="A20" s="318"/>
      <c r="B20" s="31"/>
      <c r="C20" s="459"/>
      <c r="D20" s="413"/>
      <c r="E20" s="413"/>
      <c r="F20" s="413"/>
      <c r="G20" s="413"/>
      <c r="H20" s="413"/>
      <c r="I20" s="413"/>
      <c r="J20" s="413"/>
      <c r="K20" s="413"/>
      <c r="L20" s="413"/>
      <c r="M20" s="413"/>
      <c r="N20" s="413"/>
      <c r="O20" s="413"/>
      <c r="P20" s="451"/>
      <c r="Q20" s="328"/>
      <c r="R20" s="331" t="s">
        <v>130</v>
      </c>
      <c r="S20" s="331"/>
      <c r="T20" s="331"/>
      <c r="U20" s="331"/>
      <c r="V20" s="331"/>
      <c r="W20" s="328"/>
      <c r="X20" s="328"/>
      <c r="Y20" s="328"/>
      <c r="Z20" s="318"/>
      <c r="AA20" s="328"/>
      <c r="AB20" s="326"/>
      <c r="AC20" s="318"/>
      <c r="AD20" s="318"/>
      <c r="AE20" s="318"/>
      <c r="AF20" s="318"/>
      <c r="AG20" s="353">
        <f>+(((((AH10/100)*AH11)+((AH12/100)*AH13)+((AH14/100)*AH15))*AH16)/100)</f>
        <v>15</v>
      </c>
      <c r="AH20" s="318"/>
    </row>
    <row r="21" spans="1:34" ht="15" customHeight="1" x14ac:dyDescent="0.25">
      <c r="A21" s="318"/>
      <c r="B21" s="31"/>
      <c r="C21" s="459"/>
      <c r="D21" s="413"/>
      <c r="E21" s="413"/>
      <c r="F21" s="413"/>
      <c r="G21" s="413"/>
      <c r="H21" s="413"/>
      <c r="I21" s="413"/>
      <c r="J21" s="413"/>
      <c r="K21" s="413"/>
      <c r="L21" s="413"/>
      <c r="M21" s="413"/>
      <c r="N21" s="413"/>
      <c r="O21" s="413"/>
      <c r="P21" s="451"/>
      <c r="Q21" s="318"/>
      <c r="R21" s="37"/>
      <c r="S21" s="318" t="s">
        <v>15</v>
      </c>
      <c r="T21" s="318"/>
      <c r="U21" s="37"/>
      <c r="V21" s="318" t="s">
        <v>27</v>
      </c>
      <c r="W21" s="318"/>
      <c r="X21" s="37"/>
      <c r="Y21" s="333" t="s">
        <v>46</v>
      </c>
      <c r="Z21" s="318"/>
      <c r="AA21" s="318"/>
      <c r="AB21" s="326"/>
      <c r="AC21" s="318"/>
      <c r="AD21" s="318"/>
      <c r="AE21" s="318"/>
      <c r="AF21" s="318"/>
      <c r="AG21" s="318"/>
      <c r="AH21" s="318"/>
    </row>
    <row r="22" spans="1:34" ht="15" customHeight="1" x14ac:dyDescent="0.25">
      <c r="A22" s="318"/>
      <c r="B22" s="31"/>
      <c r="C22" s="459"/>
      <c r="D22" s="413"/>
      <c r="E22" s="413"/>
      <c r="F22" s="413"/>
      <c r="G22" s="413"/>
      <c r="H22" s="413"/>
      <c r="I22" s="413"/>
      <c r="J22" s="413"/>
      <c r="K22" s="413"/>
      <c r="L22" s="413"/>
      <c r="M22" s="413"/>
      <c r="N22" s="413"/>
      <c r="O22" s="413"/>
      <c r="P22" s="451"/>
      <c r="Q22" s="318"/>
      <c r="R22" s="318"/>
      <c r="S22" s="318"/>
      <c r="T22" s="318"/>
      <c r="U22" s="318"/>
      <c r="V22" s="318"/>
      <c r="W22" s="318"/>
      <c r="X22" s="318"/>
      <c r="Y22" s="318"/>
      <c r="Z22" s="318"/>
      <c r="AA22" s="318"/>
      <c r="AB22" s="326"/>
      <c r="AC22" s="318"/>
      <c r="AD22" s="318"/>
      <c r="AE22" s="318"/>
      <c r="AF22" s="318"/>
      <c r="AG22" s="318"/>
      <c r="AH22" s="318"/>
    </row>
    <row r="23" spans="1:34" ht="15" customHeight="1" x14ac:dyDescent="0.25">
      <c r="A23" s="318"/>
      <c r="B23" s="31"/>
      <c r="C23" s="460"/>
      <c r="D23" s="461"/>
      <c r="E23" s="461"/>
      <c r="F23" s="461"/>
      <c r="G23" s="461"/>
      <c r="H23" s="461"/>
      <c r="I23" s="461"/>
      <c r="J23" s="461"/>
      <c r="K23" s="461"/>
      <c r="L23" s="461"/>
      <c r="M23" s="461"/>
      <c r="N23" s="461"/>
      <c r="O23" s="461"/>
      <c r="P23" s="462"/>
      <c r="Q23" s="318"/>
      <c r="R23" s="331" t="s">
        <v>131</v>
      </c>
      <c r="S23" s="318"/>
      <c r="T23" s="318"/>
      <c r="U23" s="318"/>
      <c r="V23" s="318"/>
      <c r="W23" s="449" t="s">
        <v>33</v>
      </c>
      <c r="X23" s="443"/>
      <c r="Y23" s="443"/>
      <c r="Z23" s="443"/>
      <c r="AA23" s="431"/>
      <c r="AB23" s="326"/>
      <c r="AC23" s="318"/>
      <c r="AD23" s="318"/>
      <c r="AE23" s="318"/>
      <c r="AF23" s="318"/>
      <c r="AG23" s="318"/>
      <c r="AH23" s="318"/>
    </row>
    <row r="24" spans="1:34" ht="15" customHeight="1" x14ac:dyDescent="0.25">
      <c r="A24" s="318"/>
      <c r="B24" s="31"/>
      <c r="C24" s="328"/>
      <c r="D24" s="328"/>
      <c r="E24" s="328"/>
      <c r="F24" s="328"/>
      <c r="G24" s="328"/>
      <c r="H24" s="318"/>
      <c r="I24" s="318"/>
      <c r="J24" s="318"/>
      <c r="K24" s="318"/>
      <c r="L24" s="318"/>
      <c r="M24" s="318"/>
      <c r="N24" s="318"/>
      <c r="O24" s="318"/>
      <c r="P24" s="318"/>
      <c r="Q24" s="318"/>
      <c r="R24" s="331"/>
      <c r="S24" s="318"/>
      <c r="T24" s="318"/>
      <c r="U24" s="318"/>
      <c r="V24" s="318"/>
      <c r="W24" s="318"/>
      <c r="X24" s="318"/>
      <c r="Y24" s="318"/>
      <c r="Z24" s="318"/>
      <c r="AA24" s="318"/>
      <c r="AB24" s="326"/>
      <c r="AC24" s="318"/>
      <c r="AD24" s="318"/>
      <c r="AE24" s="318"/>
      <c r="AF24" s="318"/>
      <c r="AG24" s="318"/>
      <c r="AH24" s="318"/>
    </row>
    <row r="25" spans="1:34" ht="15" customHeight="1" x14ac:dyDescent="0.25">
      <c r="A25" s="318"/>
      <c r="B25" s="31"/>
      <c r="C25" s="331" t="s">
        <v>132</v>
      </c>
      <c r="D25" s="328"/>
      <c r="E25" s="328"/>
      <c r="F25" s="328"/>
      <c r="G25" s="328"/>
      <c r="H25" s="328"/>
      <c r="I25" s="318"/>
      <c r="J25" s="318"/>
      <c r="K25" s="318"/>
      <c r="L25" s="318"/>
      <c r="M25" s="318"/>
      <c r="N25" s="318"/>
      <c r="O25" s="318"/>
      <c r="P25" s="318"/>
      <c r="Q25" s="318"/>
      <c r="R25" s="318"/>
      <c r="S25" s="318"/>
      <c r="T25" s="318"/>
      <c r="U25" s="318"/>
      <c r="V25" s="318"/>
      <c r="W25" s="318"/>
      <c r="X25" s="318"/>
      <c r="Y25" s="318"/>
      <c r="Z25" s="318"/>
      <c r="AA25" s="318"/>
      <c r="AB25" s="326"/>
      <c r="AC25" s="318"/>
      <c r="AD25" s="318"/>
      <c r="AE25" s="318"/>
      <c r="AF25" s="318"/>
      <c r="AG25" s="318"/>
      <c r="AH25" s="318"/>
    </row>
    <row r="26" spans="1:34" ht="39.75" customHeight="1" x14ac:dyDescent="0.25">
      <c r="A26" s="318"/>
      <c r="B26" s="31"/>
      <c r="C26" s="862" t="s">
        <v>563</v>
      </c>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31"/>
      <c r="AB26" s="326"/>
      <c r="AC26" s="318"/>
      <c r="AD26" s="318"/>
      <c r="AE26" s="318"/>
      <c r="AF26" s="318"/>
      <c r="AG26" s="318"/>
      <c r="AH26" s="318"/>
    </row>
    <row r="27" spans="1:34" ht="15" customHeight="1" x14ac:dyDescent="0.25">
      <c r="A27" s="318"/>
      <c r="B27" s="31"/>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34"/>
      <c r="AC27" s="318"/>
      <c r="AD27" s="318"/>
      <c r="AE27" s="318"/>
      <c r="AF27" s="318"/>
      <c r="AG27" s="318"/>
      <c r="AH27" s="318"/>
    </row>
    <row r="28" spans="1:34" ht="15" customHeight="1" x14ac:dyDescent="0.25">
      <c r="A28" s="318"/>
      <c r="B28" s="31"/>
      <c r="C28" s="322" t="s">
        <v>134</v>
      </c>
      <c r="D28" s="328"/>
      <c r="E28" s="328"/>
      <c r="F28" s="328"/>
      <c r="G28" s="328"/>
      <c r="H28" s="328"/>
      <c r="I28" s="328"/>
      <c r="J28" s="328"/>
      <c r="K28" s="328"/>
      <c r="L28" s="328"/>
      <c r="M28" s="322" t="s">
        <v>134</v>
      </c>
      <c r="N28" s="328"/>
      <c r="O28" s="328"/>
      <c r="P28" s="328"/>
      <c r="Q28" s="328"/>
      <c r="R28" s="328"/>
      <c r="S28" s="328"/>
      <c r="T28" s="328"/>
      <c r="U28" s="328"/>
      <c r="V28" s="328"/>
      <c r="W28" s="328"/>
      <c r="X28" s="328"/>
      <c r="Y28" s="328"/>
      <c r="Z28" s="328"/>
      <c r="AA28" s="328"/>
      <c r="AB28" s="334"/>
      <c r="AC28" s="318"/>
      <c r="AD28" s="318"/>
      <c r="AE28" s="318"/>
      <c r="AF28" s="318"/>
      <c r="AG28" s="318"/>
      <c r="AH28" s="318"/>
    </row>
    <row r="29" spans="1:34" ht="29.25" customHeight="1" x14ac:dyDescent="0.25">
      <c r="A29" s="318"/>
      <c r="B29" s="31"/>
      <c r="C29" s="449" t="s">
        <v>539</v>
      </c>
      <c r="D29" s="443"/>
      <c r="E29" s="443"/>
      <c r="F29" s="443"/>
      <c r="G29" s="443"/>
      <c r="H29" s="443"/>
      <c r="I29" s="443"/>
      <c r="J29" s="443"/>
      <c r="K29" s="431"/>
      <c r="L29" s="328"/>
      <c r="M29" s="449"/>
      <c r="N29" s="443"/>
      <c r="O29" s="443"/>
      <c r="P29" s="443"/>
      <c r="Q29" s="443"/>
      <c r="R29" s="443"/>
      <c r="S29" s="443"/>
      <c r="T29" s="443"/>
      <c r="U29" s="443"/>
      <c r="V29" s="443"/>
      <c r="W29" s="443"/>
      <c r="X29" s="443"/>
      <c r="Y29" s="443"/>
      <c r="Z29" s="443"/>
      <c r="AA29" s="431"/>
      <c r="AB29" s="334"/>
      <c r="AC29" s="318"/>
      <c r="AD29" s="318"/>
      <c r="AE29" s="318"/>
      <c r="AF29" s="318"/>
      <c r="AG29" s="318"/>
      <c r="AH29" s="318"/>
    </row>
    <row r="30" spans="1:34" ht="15" customHeight="1" x14ac:dyDescent="0.25">
      <c r="A30" s="318"/>
      <c r="B30" s="31"/>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26"/>
      <c r="AC30" s="318"/>
      <c r="AD30" s="318"/>
      <c r="AE30" s="318"/>
      <c r="AF30" s="318"/>
      <c r="AG30" s="318"/>
      <c r="AH30" s="318"/>
    </row>
    <row r="31" spans="1:34" ht="15" customHeight="1" x14ac:dyDescent="0.25">
      <c r="A31" s="318"/>
      <c r="B31" s="31"/>
      <c r="C31" s="335" t="s">
        <v>137</v>
      </c>
      <c r="D31" s="335"/>
      <c r="E31" s="335"/>
      <c r="F31" s="335"/>
      <c r="G31" s="336"/>
      <c r="H31" s="337"/>
      <c r="I31" s="337"/>
      <c r="J31" s="337"/>
      <c r="K31" s="337"/>
      <c r="L31" s="337"/>
      <c r="M31" s="337"/>
      <c r="N31" s="337"/>
      <c r="O31" s="337"/>
      <c r="P31" s="337"/>
      <c r="Q31" s="337"/>
      <c r="R31" s="337"/>
      <c r="S31" s="337"/>
      <c r="T31" s="337"/>
      <c r="U31" s="337"/>
      <c r="V31" s="337"/>
      <c r="W31" s="337"/>
      <c r="X31" s="337"/>
      <c r="Y31" s="337"/>
      <c r="Z31" s="337"/>
      <c r="AA31" s="337"/>
      <c r="AB31" s="326"/>
      <c r="AC31" s="318"/>
      <c r="AD31" s="318"/>
      <c r="AE31" s="318"/>
      <c r="AF31" s="318"/>
      <c r="AG31" s="318"/>
      <c r="AH31" s="318"/>
    </row>
    <row r="32" spans="1:34" ht="90" customHeight="1" x14ac:dyDescent="0.25">
      <c r="A32" s="318"/>
      <c r="B32" s="31"/>
      <c r="C32" s="448" t="s">
        <v>540</v>
      </c>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31"/>
      <c r="AB32" s="326"/>
      <c r="AC32" s="318"/>
      <c r="AD32" s="318"/>
      <c r="AE32" s="318"/>
      <c r="AF32" s="318"/>
      <c r="AG32" s="318"/>
      <c r="AH32" s="318"/>
    </row>
    <row r="33" spans="1:34" ht="15" customHeight="1" x14ac:dyDescent="0.25">
      <c r="A33" s="318"/>
      <c r="B33" s="31"/>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26"/>
      <c r="AC33" s="318"/>
      <c r="AD33" s="318"/>
      <c r="AE33" s="318"/>
      <c r="AF33" s="318"/>
      <c r="AG33" s="318"/>
      <c r="AH33" s="318"/>
    </row>
    <row r="34" spans="1:34" ht="15.75" customHeight="1" x14ac:dyDescent="0.25">
      <c r="A34" s="318"/>
      <c r="B34" s="31"/>
      <c r="C34" s="447" t="s">
        <v>139</v>
      </c>
      <c r="D34" s="439"/>
      <c r="E34" s="331"/>
      <c r="F34" s="441" t="s">
        <v>34</v>
      </c>
      <c r="G34" s="431"/>
      <c r="H34" s="331"/>
      <c r="I34" s="318"/>
      <c r="J34" s="338" t="s">
        <v>140</v>
      </c>
      <c r="K34" s="441">
        <v>15</v>
      </c>
      <c r="L34" s="443"/>
      <c r="M34" s="443"/>
      <c r="N34" s="431"/>
      <c r="O34" s="331"/>
      <c r="P34" s="331"/>
      <c r="Q34" s="322" t="s">
        <v>141</v>
      </c>
      <c r="R34" s="318"/>
      <c r="S34" s="331"/>
      <c r="T34" s="331"/>
      <c r="U34" s="331"/>
      <c r="V34" s="331"/>
      <c r="W34" s="441" t="s">
        <v>20</v>
      </c>
      <c r="X34" s="443"/>
      <c r="Y34" s="443"/>
      <c r="Z34" s="443"/>
      <c r="AA34" s="431"/>
      <c r="AB34" s="330"/>
      <c r="AC34" s="318"/>
      <c r="AD34" s="318"/>
      <c r="AE34" s="318"/>
      <c r="AF34" s="318"/>
      <c r="AG34" s="318"/>
      <c r="AH34" s="318"/>
    </row>
    <row r="35" spans="1:34" ht="15.75" customHeight="1" x14ac:dyDescent="0.25">
      <c r="A35" s="318"/>
      <c r="B35" s="31"/>
      <c r="C35" s="318"/>
      <c r="D35" s="318"/>
      <c r="E35" s="318"/>
      <c r="F35" s="333"/>
      <c r="G35" s="333"/>
      <c r="H35" s="333"/>
      <c r="I35" s="333"/>
      <c r="J35" s="333"/>
      <c r="K35" s="333"/>
      <c r="L35" s="333"/>
      <c r="M35" s="318"/>
      <c r="N35" s="318"/>
      <c r="O35" s="318"/>
      <c r="P35" s="318"/>
      <c r="Q35" s="318"/>
      <c r="R35" s="318"/>
      <c r="S35" s="318"/>
      <c r="T35" s="318"/>
      <c r="U35" s="318"/>
      <c r="V35" s="318"/>
      <c r="W35" s="318"/>
      <c r="X35" s="318"/>
      <c r="Y35" s="318"/>
      <c r="Z35" s="318"/>
      <c r="AA35" s="318"/>
      <c r="AB35" s="326"/>
      <c r="AC35" s="318"/>
      <c r="AD35" s="318"/>
      <c r="AE35" s="318"/>
      <c r="AF35" s="318"/>
      <c r="AG35" s="318"/>
      <c r="AH35" s="318"/>
    </row>
    <row r="36" spans="1:34" ht="32.25" customHeight="1" x14ac:dyDescent="0.25">
      <c r="A36" s="318"/>
      <c r="B36" s="31"/>
      <c r="C36" s="318"/>
      <c r="D36" s="338" t="s">
        <v>142</v>
      </c>
      <c r="E36" s="331"/>
      <c r="F36" s="448" t="s">
        <v>564</v>
      </c>
      <c r="G36" s="443"/>
      <c r="H36" s="443"/>
      <c r="I36" s="443"/>
      <c r="J36" s="443"/>
      <c r="K36" s="443"/>
      <c r="L36" s="443"/>
      <c r="M36" s="431"/>
      <c r="N36" s="318"/>
      <c r="O36" s="338" t="s">
        <v>144</v>
      </c>
      <c r="P36" s="449">
        <v>0</v>
      </c>
      <c r="Q36" s="443"/>
      <c r="R36" s="443"/>
      <c r="S36" s="443"/>
      <c r="T36" s="443"/>
      <c r="U36" s="443"/>
      <c r="V36" s="443"/>
      <c r="W36" s="443"/>
      <c r="X36" s="443"/>
      <c r="Y36" s="443"/>
      <c r="Z36" s="443"/>
      <c r="AA36" s="431"/>
      <c r="AB36" s="326"/>
      <c r="AC36" s="318"/>
      <c r="AD36" s="318"/>
      <c r="AE36" s="318"/>
      <c r="AF36" s="318"/>
      <c r="AG36" s="318"/>
      <c r="AH36" s="318"/>
    </row>
    <row r="37" spans="1:34" ht="15.75" customHeight="1" x14ac:dyDescent="0.25">
      <c r="A37" s="318"/>
      <c r="B37" s="31"/>
      <c r="C37" s="331"/>
      <c r="D37" s="331"/>
      <c r="E37" s="331"/>
      <c r="F37" s="333"/>
      <c r="G37" s="333"/>
      <c r="H37" s="333"/>
      <c r="I37" s="333"/>
      <c r="J37" s="333"/>
      <c r="K37" s="333"/>
      <c r="L37" s="333"/>
      <c r="M37" s="331"/>
      <c r="N37" s="331"/>
      <c r="O37" s="331"/>
      <c r="P37" s="331"/>
      <c r="Q37" s="331"/>
      <c r="R37" s="331"/>
      <c r="S37" s="331"/>
      <c r="T37" s="331"/>
      <c r="U37" s="331"/>
      <c r="V37" s="331"/>
      <c r="W37" s="331"/>
      <c r="X37" s="331"/>
      <c r="Y37" s="331"/>
      <c r="Z37" s="331"/>
      <c r="AA37" s="331"/>
      <c r="AB37" s="330"/>
      <c r="AC37" s="318"/>
      <c r="AD37" s="318"/>
      <c r="AE37" s="318"/>
      <c r="AF37" s="318"/>
      <c r="AG37" s="318"/>
      <c r="AH37" s="318"/>
    </row>
    <row r="38" spans="1:34" ht="15.75" customHeight="1" x14ac:dyDescent="0.25">
      <c r="A38" s="318"/>
      <c r="B38" s="31"/>
      <c r="C38" s="318"/>
      <c r="D38" s="338" t="s">
        <v>145</v>
      </c>
      <c r="E38" s="318"/>
      <c r="F38" s="442" t="s">
        <v>146</v>
      </c>
      <c r="G38" s="431"/>
      <c r="H38" s="318"/>
      <c r="I38" s="318"/>
      <c r="J38" s="331" t="s">
        <v>147</v>
      </c>
      <c r="K38" s="318"/>
      <c r="L38" s="442" t="s">
        <v>148</v>
      </c>
      <c r="M38" s="443"/>
      <c r="N38" s="431"/>
      <c r="O38" s="331"/>
      <c r="P38" s="331"/>
      <c r="Q38" s="318"/>
      <c r="R38" s="331" t="s">
        <v>149</v>
      </c>
      <c r="S38" s="331"/>
      <c r="T38" s="331"/>
      <c r="U38" s="331"/>
      <c r="V38" s="331"/>
      <c r="W38" s="450"/>
      <c r="X38" s="443"/>
      <c r="Y38" s="443"/>
      <c r="Z38" s="443"/>
      <c r="AA38" s="431"/>
      <c r="AB38" s="330"/>
      <c r="AC38" s="318"/>
      <c r="AD38" s="318"/>
      <c r="AE38" s="318"/>
      <c r="AF38" s="318"/>
      <c r="AG38" s="318"/>
      <c r="AH38" s="318"/>
    </row>
    <row r="39" spans="1:34" ht="15.75" customHeight="1" x14ac:dyDescent="0.25">
      <c r="A39" s="318"/>
      <c r="B39" s="31"/>
      <c r="C39" s="318"/>
      <c r="D39" s="318"/>
      <c r="E39" s="318"/>
      <c r="F39" s="29"/>
      <c r="G39" s="318"/>
      <c r="H39" s="318"/>
      <c r="I39" s="322"/>
      <c r="J39" s="322"/>
      <c r="K39" s="322"/>
      <c r="L39" s="322"/>
      <c r="M39" s="322"/>
      <c r="N39" s="322"/>
      <c r="O39" s="322"/>
      <c r="P39" s="322"/>
      <c r="Q39" s="322"/>
      <c r="R39" s="322"/>
      <c r="S39" s="322"/>
      <c r="T39" s="322"/>
      <c r="U39" s="322"/>
      <c r="V39" s="322"/>
      <c r="W39" s="322"/>
      <c r="X39" s="322"/>
      <c r="Y39" s="322"/>
      <c r="Z39" s="322"/>
      <c r="AA39" s="322"/>
      <c r="AB39" s="323"/>
      <c r="AC39" s="318"/>
      <c r="AD39" s="318"/>
      <c r="AE39" s="318"/>
      <c r="AF39" s="318"/>
      <c r="AG39" s="318"/>
      <c r="AH39" s="318"/>
    </row>
    <row r="40" spans="1:34" ht="15.75" customHeight="1" x14ac:dyDescent="0.25">
      <c r="A40" s="318"/>
      <c r="B40" s="31"/>
      <c r="C40" s="339" t="s">
        <v>150</v>
      </c>
      <c r="D40" s="444">
        <v>2024</v>
      </c>
      <c r="E40" s="445"/>
      <c r="F40" s="446"/>
      <c r="G40" s="35"/>
      <c r="H40" s="322"/>
      <c r="I40" s="322"/>
      <c r="J40" s="322"/>
      <c r="K40" s="322"/>
      <c r="L40" s="322"/>
      <c r="M40" s="322"/>
      <c r="N40" s="322"/>
      <c r="O40" s="322"/>
      <c r="P40" s="322"/>
      <c r="Q40" s="438"/>
      <c r="R40" s="439"/>
      <c r="S40" s="439"/>
      <c r="T40" s="439"/>
      <c r="U40" s="439"/>
      <c r="V40" s="322"/>
      <c r="W40" s="322"/>
      <c r="X40" s="440"/>
      <c r="Y40" s="439"/>
      <c r="Z40" s="439"/>
      <c r="AA40" s="439"/>
      <c r="AB40" s="330"/>
      <c r="AC40" s="318"/>
      <c r="AD40" s="318"/>
      <c r="AE40" s="318"/>
      <c r="AF40" s="318"/>
      <c r="AG40" s="318"/>
      <c r="AH40" s="318"/>
    </row>
    <row r="41" spans="1:34" ht="5.25" customHeight="1" x14ac:dyDescent="0.25">
      <c r="A41" s="318"/>
      <c r="B41" s="31"/>
      <c r="C41" s="331"/>
      <c r="D41" s="38"/>
      <c r="E41" s="38"/>
      <c r="F41" s="38"/>
      <c r="G41" s="318"/>
      <c r="H41" s="322"/>
      <c r="I41" s="322"/>
      <c r="J41" s="322"/>
      <c r="K41" s="322"/>
      <c r="L41" s="322"/>
      <c r="M41" s="322"/>
      <c r="N41" s="322"/>
      <c r="O41" s="322"/>
      <c r="P41" s="322"/>
      <c r="Q41" s="328"/>
      <c r="R41" s="328"/>
      <c r="S41" s="328"/>
      <c r="T41" s="328"/>
      <c r="U41" s="328"/>
      <c r="V41" s="322"/>
      <c r="W41" s="322"/>
      <c r="X41" s="324"/>
      <c r="Y41" s="324"/>
      <c r="Z41" s="324"/>
      <c r="AA41" s="324"/>
      <c r="AB41" s="330"/>
      <c r="AC41" s="318"/>
      <c r="AD41" s="318"/>
      <c r="AE41" s="318"/>
      <c r="AF41" s="318"/>
      <c r="AG41" s="318"/>
      <c r="AH41" s="318"/>
    </row>
    <row r="42" spans="1:34" ht="15.75" customHeight="1" x14ac:dyDescent="0.25">
      <c r="A42" s="318"/>
      <c r="B42" s="31"/>
      <c r="C42" s="331" t="s">
        <v>140</v>
      </c>
      <c r="D42" s="449">
        <v>15</v>
      </c>
      <c r="E42" s="443"/>
      <c r="F42" s="431"/>
      <c r="G42" s="318"/>
      <c r="H42" s="322"/>
      <c r="I42" s="322"/>
      <c r="J42" s="322"/>
      <c r="K42" s="322"/>
      <c r="L42" s="322"/>
      <c r="M42" s="322"/>
      <c r="N42" s="322"/>
      <c r="O42" s="322"/>
      <c r="P42" s="322"/>
      <c r="Q42" s="438"/>
      <c r="R42" s="439"/>
      <c r="S42" s="439"/>
      <c r="T42" s="439"/>
      <c r="U42" s="439"/>
      <c r="V42" s="322"/>
      <c r="W42" s="322"/>
      <c r="X42" s="440"/>
      <c r="Y42" s="439"/>
      <c r="Z42" s="439"/>
      <c r="AA42" s="439"/>
      <c r="AB42" s="323"/>
      <c r="AC42" s="318"/>
      <c r="AD42" s="318"/>
      <c r="AE42" s="318"/>
      <c r="AF42" s="318"/>
      <c r="AG42" s="318"/>
      <c r="AH42" s="318"/>
    </row>
    <row r="43" spans="1:34" ht="15.75" customHeight="1" x14ac:dyDescent="0.25">
      <c r="A43" s="318"/>
      <c r="B43" s="31"/>
      <c r="C43" s="318"/>
      <c r="D43" s="318"/>
      <c r="E43" s="318"/>
      <c r="F43" s="318"/>
      <c r="G43" s="318"/>
      <c r="H43" s="318"/>
      <c r="I43" s="322"/>
      <c r="J43" s="322"/>
      <c r="K43" s="331"/>
      <c r="L43" s="331"/>
      <c r="M43" s="331"/>
      <c r="N43" s="331"/>
      <c r="O43" s="331"/>
      <c r="P43" s="331"/>
      <c r="Q43" s="331"/>
      <c r="R43" s="331"/>
      <c r="S43" s="331"/>
      <c r="T43" s="331"/>
      <c r="U43" s="331"/>
      <c r="V43" s="331"/>
      <c r="W43" s="331"/>
      <c r="X43" s="331"/>
      <c r="Y43" s="331"/>
      <c r="Z43" s="331"/>
      <c r="AA43" s="331"/>
      <c r="AB43" s="323"/>
      <c r="AC43" s="318"/>
      <c r="AD43" s="318"/>
      <c r="AE43" s="318"/>
      <c r="AF43" s="318"/>
      <c r="AG43" s="318"/>
      <c r="AH43" s="318"/>
    </row>
    <row r="44" spans="1:34" ht="15.75" customHeight="1" x14ac:dyDescent="0.25">
      <c r="A44" s="318"/>
      <c r="B44" s="31"/>
      <c r="C44" s="331"/>
      <c r="D44" s="441" t="s">
        <v>151</v>
      </c>
      <c r="E44" s="443"/>
      <c r="F44" s="443"/>
      <c r="G44" s="443"/>
      <c r="H44" s="443"/>
      <c r="I44" s="443"/>
      <c r="J44" s="443"/>
      <c r="K44" s="443"/>
      <c r="L44" s="443"/>
      <c r="M44" s="443"/>
      <c r="N44" s="443"/>
      <c r="O44" s="443"/>
      <c r="P44" s="443"/>
      <c r="Q44" s="443"/>
      <c r="R44" s="443"/>
      <c r="S44" s="443"/>
      <c r="T44" s="443"/>
      <c r="U44" s="443"/>
      <c r="V44" s="443"/>
      <c r="W44" s="443"/>
      <c r="X44" s="443"/>
      <c r="Y44" s="431"/>
      <c r="Z44" s="332"/>
      <c r="AA44" s="332"/>
      <c r="AB44" s="340"/>
      <c r="AC44" s="318"/>
      <c r="AD44" s="318"/>
      <c r="AE44" s="318"/>
      <c r="AF44" s="318"/>
      <c r="AG44" s="318"/>
      <c r="AH44" s="318"/>
    </row>
    <row r="45" spans="1:34" ht="15.75" customHeight="1" x14ac:dyDescent="0.25">
      <c r="A45" s="318"/>
      <c r="B45" s="31"/>
      <c r="C45" s="318"/>
      <c r="D45" s="480" t="s">
        <v>152</v>
      </c>
      <c r="E45" s="443"/>
      <c r="F45" s="443"/>
      <c r="G45" s="443"/>
      <c r="H45" s="431"/>
      <c r="I45" s="476" t="s">
        <v>153</v>
      </c>
      <c r="J45" s="443"/>
      <c r="K45" s="443"/>
      <c r="L45" s="443"/>
      <c r="M45" s="443"/>
      <c r="N45" s="443"/>
      <c r="O45" s="443"/>
      <c r="P45" s="431"/>
      <c r="Q45" s="477" t="s">
        <v>154</v>
      </c>
      <c r="R45" s="443"/>
      <c r="S45" s="443"/>
      <c r="T45" s="443"/>
      <c r="U45" s="443"/>
      <c r="V45" s="443"/>
      <c r="W45" s="443"/>
      <c r="X45" s="443"/>
      <c r="Y45" s="431"/>
      <c r="Z45" s="332"/>
      <c r="AA45" s="332"/>
      <c r="AB45" s="340"/>
      <c r="AC45" s="318"/>
      <c r="AD45" s="318"/>
      <c r="AE45" s="318"/>
      <c r="AF45" s="318"/>
      <c r="AG45" s="318"/>
      <c r="AH45" s="318"/>
    </row>
    <row r="46" spans="1:34" ht="15.75" customHeight="1" x14ac:dyDescent="0.25">
      <c r="A46" s="341"/>
      <c r="B46" s="39"/>
      <c r="C46" s="40"/>
      <c r="D46" s="481" t="s">
        <v>155</v>
      </c>
      <c r="E46" s="443"/>
      <c r="F46" s="443"/>
      <c r="G46" s="443"/>
      <c r="H46" s="431"/>
      <c r="I46" s="478" t="s">
        <v>156</v>
      </c>
      <c r="J46" s="443"/>
      <c r="K46" s="443"/>
      <c r="L46" s="443"/>
      <c r="M46" s="443"/>
      <c r="N46" s="443"/>
      <c r="O46" s="443"/>
      <c r="P46" s="431"/>
      <c r="Q46" s="479" t="s">
        <v>157</v>
      </c>
      <c r="R46" s="443"/>
      <c r="S46" s="443"/>
      <c r="T46" s="443"/>
      <c r="U46" s="443"/>
      <c r="V46" s="443"/>
      <c r="W46" s="443"/>
      <c r="X46" s="443"/>
      <c r="Y46" s="431"/>
      <c r="Z46" s="341"/>
      <c r="AA46" s="341"/>
      <c r="AB46" s="342"/>
      <c r="AC46" s="341"/>
      <c r="AD46" s="341"/>
      <c r="AE46" s="341"/>
      <c r="AF46" s="341"/>
      <c r="AG46" s="341"/>
      <c r="AH46" s="341"/>
    </row>
    <row r="47" spans="1:34" ht="15.75" customHeight="1" x14ac:dyDescent="0.25">
      <c r="A47" s="318"/>
      <c r="B47" s="31"/>
      <c r="C47" s="343"/>
      <c r="D47" s="343"/>
      <c r="E47" s="343"/>
      <c r="F47" s="343"/>
      <c r="G47" s="344"/>
      <c r="H47" s="344"/>
      <c r="I47" s="344"/>
      <c r="J47" s="344"/>
      <c r="K47" s="344"/>
      <c r="L47" s="344"/>
      <c r="M47" s="344"/>
      <c r="N47" s="344"/>
      <c r="O47" s="344"/>
      <c r="P47" s="344"/>
      <c r="Q47" s="344"/>
      <c r="R47" s="344"/>
      <c r="S47" s="344"/>
      <c r="T47" s="344"/>
      <c r="U47" s="344"/>
      <c r="V47" s="344"/>
      <c r="W47" s="344"/>
      <c r="X47" s="344"/>
      <c r="Y47" s="344"/>
      <c r="Z47" s="343"/>
      <c r="AA47" s="343"/>
      <c r="AB47" s="327"/>
      <c r="AC47" s="318"/>
      <c r="AD47" s="318"/>
      <c r="AE47" s="318"/>
      <c r="AF47" s="318"/>
      <c r="AG47" s="318"/>
      <c r="AH47" s="318"/>
    </row>
    <row r="48" spans="1:34" ht="15.75" customHeight="1" x14ac:dyDescent="0.25">
      <c r="A48" s="345"/>
      <c r="B48" s="41"/>
      <c r="C48" s="469" t="s">
        <v>158</v>
      </c>
      <c r="D48" s="443"/>
      <c r="E48" s="443"/>
      <c r="F48" s="431"/>
      <c r="G48" s="474" t="s">
        <v>159</v>
      </c>
      <c r="H48" s="475" t="s">
        <v>160</v>
      </c>
      <c r="I48" s="457"/>
      <c r="J48" s="457"/>
      <c r="K48" s="457"/>
      <c r="L48" s="457"/>
      <c r="M48" s="457"/>
      <c r="N48" s="457"/>
      <c r="O48" s="457"/>
      <c r="P48" s="457"/>
      <c r="Q48" s="457"/>
      <c r="R48" s="457"/>
      <c r="S48" s="457"/>
      <c r="T48" s="457"/>
      <c r="U48" s="457"/>
      <c r="V48" s="457"/>
      <c r="W48" s="457"/>
      <c r="X48" s="457"/>
      <c r="Y48" s="457"/>
      <c r="Z48" s="457"/>
      <c r="AA48" s="458"/>
      <c r="AB48" s="340"/>
      <c r="AC48" s="345"/>
      <c r="AD48" s="345"/>
      <c r="AE48" s="345"/>
      <c r="AF48" s="345"/>
      <c r="AG48" s="345"/>
      <c r="AH48" s="345"/>
    </row>
    <row r="49" spans="1:34" ht="15.75" customHeight="1" x14ac:dyDescent="0.25">
      <c r="A49" s="345"/>
      <c r="B49" s="41"/>
      <c r="C49" s="42" t="s">
        <v>161</v>
      </c>
      <c r="D49" s="43">
        <v>1.2</v>
      </c>
      <c r="E49" s="469" t="s">
        <v>162</v>
      </c>
      <c r="F49" s="431"/>
      <c r="G49" s="415"/>
      <c r="H49" s="460"/>
      <c r="I49" s="461"/>
      <c r="J49" s="461"/>
      <c r="K49" s="461"/>
      <c r="L49" s="461"/>
      <c r="M49" s="461"/>
      <c r="N49" s="461"/>
      <c r="O49" s="461"/>
      <c r="P49" s="461"/>
      <c r="Q49" s="461"/>
      <c r="R49" s="461"/>
      <c r="S49" s="461"/>
      <c r="T49" s="461"/>
      <c r="U49" s="461"/>
      <c r="V49" s="461"/>
      <c r="W49" s="461"/>
      <c r="X49" s="461"/>
      <c r="Y49" s="461"/>
      <c r="Z49" s="461"/>
      <c r="AA49" s="462"/>
      <c r="AB49" s="340"/>
      <c r="AC49" s="345"/>
      <c r="AD49" s="345"/>
      <c r="AE49" s="345"/>
      <c r="AF49" s="345"/>
      <c r="AG49" s="345"/>
      <c r="AH49" s="345"/>
    </row>
    <row r="50" spans="1:34" ht="15.75" customHeight="1" x14ac:dyDescent="0.25">
      <c r="A50" s="345"/>
      <c r="B50" s="41"/>
      <c r="C50" s="44">
        <v>2024</v>
      </c>
      <c r="D50" s="45">
        <v>45474</v>
      </c>
      <c r="E50" s="468">
        <v>45656</v>
      </c>
      <c r="F50" s="431"/>
      <c r="G50" s="46">
        <v>15</v>
      </c>
      <c r="H50" s="473" t="s">
        <v>556</v>
      </c>
      <c r="I50" s="443"/>
      <c r="J50" s="443"/>
      <c r="K50" s="443"/>
      <c r="L50" s="443"/>
      <c r="M50" s="443"/>
      <c r="N50" s="443"/>
      <c r="O50" s="443"/>
      <c r="P50" s="443"/>
      <c r="Q50" s="443"/>
      <c r="R50" s="443"/>
      <c r="S50" s="443"/>
      <c r="T50" s="443"/>
      <c r="U50" s="443"/>
      <c r="V50" s="443"/>
      <c r="W50" s="443"/>
      <c r="X50" s="443"/>
      <c r="Y50" s="443"/>
      <c r="Z50" s="443"/>
      <c r="AA50" s="431"/>
      <c r="AB50" s="340"/>
      <c r="AC50" s="345"/>
      <c r="AD50" s="345"/>
      <c r="AE50" s="345"/>
      <c r="AF50" s="345"/>
      <c r="AG50" s="345"/>
      <c r="AH50" s="345"/>
    </row>
    <row r="51" spans="1:34" ht="15.75" customHeight="1" x14ac:dyDescent="0.25">
      <c r="A51" s="345"/>
      <c r="B51" s="41"/>
      <c r="C51" s="44">
        <v>2025</v>
      </c>
      <c r="D51" s="45">
        <v>45658</v>
      </c>
      <c r="E51" s="468">
        <v>46021</v>
      </c>
      <c r="F51" s="431"/>
      <c r="G51" s="46">
        <v>30</v>
      </c>
      <c r="H51" s="473" t="s">
        <v>556</v>
      </c>
      <c r="I51" s="443"/>
      <c r="J51" s="443"/>
      <c r="K51" s="443"/>
      <c r="L51" s="443"/>
      <c r="M51" s="443"/>
      <c r="N51" s="443"/>
      <c r="O51" s="443"/>
      <c r="P51" s="443"/>
      <c r="Q51" s="443"/>
      <c r="R51" s="443"/>
      <c r="S51" s="443"/>
      <c r="T51" s="443"/>
      <c r="U51" s="443"/>
      <c r="V51" s="443"/>
      <c r="W51" s="443"/>
      <c r="X51" s="443"/>
      <c r="Y51" s="443"/>
      <c r="Z51" s="443"/>
      <c r="AA51" s="431"/>
      <c r="AB51" s="340"/>
      <c r="AC51" s="345"/>
      <c r="AD51" s="345"/>
      <c r="AE51" s="345"/>
      <c r="AF51" s="345"/>
      <c r="AG51" s="345"/>
      <c r="AH51" s="345"/>
    </row>
    <row r="52" spans="1:34" ht="15.75" customHeight="1" x14ac:dyDescent="0.25">
      <c r="A52" s="345"/>
      <c r="B52" s="41"/>
      <c r="C52" s="44">
        <v>2026</v>
      </c>
      <c r="D52" s="45">
        <v>46023</v>
      </c>
      <c r="E52" s="468">
        <v>46386</v>
      </c>
      <c r="F52" s="431"/>
      <c r="G52" s="46">
        <v>45</v>
      </c>
      <c r="H52" s="473" t="s">
        <v>556</v>
      </c>
      <c r="I52" s="443"/>
      <c r="J52" s="443"/>
      <c r="K52" s="443"/>
      <c r="L52" s="443"/>
      <c r="M52" s="443"/>
      <c r="N52" s="443"/>
      <c r="O52" s="443"/>
      <c r="P52" s="443"/>
      <c r="Q52" s="443"/>
      <c r="R52" s="443"/>
      <c r="S52" s="443"/>
      <c r="T52" s="443"/>
      <c r="U52" s="443"/>
      <c r="V52" s="443"/>
      <c r="W52" s="443"/>
      <c r="X52" s="443"/>
      <c r="Y52" s="443"/>
      <c r="Z52" s="443"/>
      <c r="AA52" s="431"/>
      <c r="AB52" s="340"/>
      <c r="AC52" s="345"/>
      <c r="AD52" s="345"/>
      <c r="AE52" s="345"/>
      <c r="AF52" s="345"/>
      <c r="AG52" s="345"/>
      <c r="AH52" s="345"/>
    </row>
    <row r="53" spans="1:34" ht="15.75" customHeight="1" x14ac:dyDescent="0.25">
      <c r="A53" s="345"/>
      <c r="B53" s="41"/>
      <c r="C53" s="44">
        <v>2027</v>
      </c>
      <c r="D53" s="45">
        <v>46388</v>
      </c>
      <c r="E53" s="468">
        <v>46751</v>
      </c>
      <c r="F53" s="431"/>
      <c r="G53" s="46">
        <v>60</v>
      </c>
      <c r="H53" s="473" t="s">
        <v>556</v>
      </c>
      <c r="I53" s="443"/>
      <c r="J53" s="443"/>
      <c r="K53" s="443"/>
      <c r="L53" s="443"/>
      <c r="M53" s="443"/>
      <c r="N53" s="443"/>
      <c r="O53" s="443"/>
      <c r="P53" s="443"/>
      <c r="Q53" s="443"/>
      <c r="R53" s="443"/>
      <c r="S53" s="443"/>
      <c r="T53" s="443"/>
      <c r="U53" s="443"/>
      <c r="V53" s="443"/>
      <c r="W53" s="443"/>
      <c r="X53" s="443"/>
      <c r="Y53" s="443"/>
      <c r="Z53" s="443"/>
      <c r="AA53" s="431"/>
      <c r="AB53" s="340"/>
      <c r="AC53" s="345"/>
      <c r="AD53" s="345"/>
      <c r="AE53" s="345"/>
      <c r="AF53" s="345"/>
      <c r="AG53" s="345"/>
      <c r="AH53" s="345"/>
    </row>
    <row r="54" spans="1:34" ht="15.75" customHeight="1" x14ac:dyDescent="0.25">
      <c r="A54" s="345"/>
      <c r="B54" s="41"/>
      <c r="C54" s="44"/>
      <c r="D54" s="44"/>
      <c r="E54" s="469"/>
      <c r="F54" s="431"/>
      <c r="G54" s="43"/>
      <c r="H54" s="469"/>
      <c r="I54" s="443"/>
      <c r="J54" s="443"/>
      <c r="K54" s="443"/>
      <c r="L54" s="443"/>
      <c r="M54" s="443"/>
      <c r="N54" s="443"/>
      <c r="O54" s="443"/>
      <c r="P54" s="443"/>
      <c r="Q54" s="443"/>
      <c r="R54" s="443"/>
      <c r="S54" s="443"/>
      <c r="T54" s="443"/>
      <c r="U54" s="443"/>
      <c r="V54" s="443"/>
      <c r="W54" s="443"/>
      <c r="X54" s="443"/>
      <c r="Y54" s="443"/>
      <c r="Z54" s="443"/>
      <c r="AA54" s="431"/>
      <c r="AB54" s="340"/>
      <c r="AC54" s="345"/>
      <c r="AD54" s="345"/>
      <c r="AE54" s="345"/>
      <c r="AF54" s="345"/>
      <c r="AG54" s="345"/>
      <c r="AH54" s="345"/>
    </row>
    <row r="55" spans="1:34" ht="15.75" customHeight="1" x14ac:dyDescent="0.25">
      <c r="A55" s="318"/>
      <c r="B55" s="31"/>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26"/>
      <c r="AC55" s="318"/>
      <c r="AD55" s="318"/>
      <c r="AE55" s="318"/>
      <c r="AF55" s="318"/>
      <c r="AG55" s="318"/>
      <c r="AH55" s="318"/>
    </row>
    <row r="56" spans="1:34" ht="15.75" customHeight="1" x14ac:dyDescent="0.25">
      <c r="A56" s="318"/>
      <c r="B56" s="31"/>
      <c r="C56" s="447" t="s">
        <v>163</v>
      </c>
      <c r="D56" s="439"/>
      <c r="E56" s="331"/>
      <c r="F56" s="322" t="s">
        <v>164</v>
      </c>
      <c r="G56" s="47"/>
      <c r="H56" s="333"/>
      <c r="I56" s="322" t="s">
        <v>165</v>
      </c>
      <c r="J56" s="318"/>
      <c r="K56" s="442"/>
      <c r="L56" s="431"/>
      <c r="M56" s="331"/>
      <c r="N56" s="318"/>
      <c r="O56" s="318"/>
      <c r="P56" s="318"/>
      <c r="Q56" s="318"/>
      <c r="R56" s="318"/>
      <c r="S56" s="318"/>
      <c r="T56" s="318"/>
      <c r="U56" s="318"/>
      <c r="V56" s="318"/>
      <c r="W56" s="318"/>
      <c r="X56" s="318"/>
      <c r="Y56" s="318"/>
      <c r="Z56" s="318"/>
      <c r="AA56" s="318"/>
      <c r="AB56" s="326"/>
      <c r="AC56" s="318"/>
      <c r="AD56" s="318"/>
      <c r="AE56" s="318"/>
      <c r="AF56" s="318"/>
      <c r="AG56" s="318"/>
      <c r="AH56" s="318"/>
    </row>
    <row r="57" spans="1:34" ht="15.75" customHeight="1" x14ac:dyDescent="0.25">
      <c r="A57" s="318"/>
      <c r="B57" s="346"/>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47"/>
      <c r="AC57" s="318"/>
      <c r="AD57" s="318"/>
      <c r="AE57" s="318"/>
      <c r="AF57" s="318"/>
      <c r="AG57" s="318"/>
      <c r="AH57" s="318"/>
    </row>
    <row r="58" spans="1:34" ht="15.75" customHeight="1" x14ac:dyDescent="0.25">
      <c r="A58" s="318"/>
      <c r="B58" s="467" t="s">
        <v>166</v>
      </c>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31"/>
      <c r="AC58" s="318"/>
      <c r="AD58" s="318"/>
      <c r="AE58" s="318"/>
      <c r="AF58" s="318"/>
      <c r="AG58" s="318"/>
      <c r="AH58" s="318"/>
    </row>
    <row r="59" spans="1:34" ht="15.75" customHeight="1" x14ac:dyDescent="0.25">
      <c r="A59" s="318"/>
      <c r="B59" s="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49"/>
      <c r="AC59" s="318"/>
      <c r="AD59" s="318"/>
      <c r="AE59" s="318"/>
      <c r="AF59" s="318"/>
      <c r="AG59" s="318"/>
      <c r="AH59" s="318"/>
    </row>
    <row r="60" spans="1:34" ht="29.25" customHeight="1" x14ac:dyDescent="0.25">
      <c r="A60" s="318"/>
      <c r="B60" s="469" t="s">
        <v>161</v>
      </c>
      <c r="C60" s="431"/>
      <c r="D60" s="43"/>
      <c r="E60" s="469" t="s">
        <v>167</v>
      </c>
      <c r="F60" s="431"/>
      <c r="G60" s="43"/>
      <c r="H60" s="441" t="s">
        <v>168</v>
      </c>
      <c r="I60" s="431"/>
      <c r="J60" s="469"/>
      <c r="K60" s="431"/>
      <c r="L60" s="472"/>
      <c r="M60" s="439"/>
      <c r="N60" s="43" t="s">
        <v>169</v>
      </c>
      <c r="O60" s="469"/>
      <c r="P60" s="443"/>
      <c r="Q60" s="431"/>
      <c r="R60" s="469" t="s">
        <v>170</v>
      </c>
      <c r="S60" s="443"/>
      <c r="T60" s="431"/>
      <c r="U60" s="469"/>
      <c r="V60" s="443"/>
      <c r="W60" s="431"/>
      <c r="X60" s="469" t="s">
        <v>171</v>
      </c>
      <c r="Y60" s="431"/>
      <c r="Z60" s="469"/>
      <c r="AA60" s="443"/>
      <c r="AB60" s="431"/>
      <c r="AC60" s="318"/>
      <c r="AD60" s="318"/>
      <c r="AE60" s="318"/>
      <c r="AF60" s="318"/>
      <c r="AG60" s="318"/>
      <c r="AH60" s="318"/>
    </row>
    <row r="61" spans="1:34" ht="15.75" customHeight="1" x14ac:dyDescent="0.25">
      <c r="A61" s="318"/>
      <c r="B61" s="48"/>
      <c r="C61" s="348"/>
      <c r="D61" s="348"/>
      <c r="E61" s="348"/>
      <c r="F61" s="341"/>
      <c r="G61" s="349"/>
      <c r="H61" s="350"/>
      <c r="I61" s="350"/>
      <c r="J61" s="341"/>
      <c r="K61" s="341"/>
      <c r="L61" s="341"/>
      <c r="M61" s="341"/>
      <c r="N61" s="350"/>
      <c r="O61" s="341"/>
      <c r="P61" s="341"/>
      <c r="Q61" s="341"/>
      <c r="R61" s="341"/>
      <c r="S61" s="350"/>
      <c r="T61" s="328"/>
      <c r="U61" s="328"/>
      <c r="V61" s="318"/>
      <c r="W61" s="350"/>
      <c r="X61" s="338"/>
      <c r="Y61" s="338"/>
      <c r="Z61" s="50"/>
      <c r="AA61" s="28"/>
      <c r="AB61" s="51"/>
      <c r="AC61" s="318"/>
      <c r="AD61" s="318"/>
      <c r="AE61" s="318"/>
      <c r="AF61" s="318"/>
      <c r="AG61" s="318"/>
      <c r="AH61" s="318"/>
    </row>
    <row r="62" spans="1:34" ht="15.75" customHeight="1" x14ac:dyDescent="0.25">
      <c r="A62" s="318"/>
      <c r="B62" s="467" t="s">
        <v>172</v>
      </c>
      <c r="C62" s="431"/>
      <c r="D62" s="470"/>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2"/>
      <c r="AC62" s="318"/>
      <c r="AD62" s="318"/>
      <c r="AE62" s="318"/>
      <c r="AF62" s="318"/>
      <c r="AG62" s="318"/>
      <c r="AH62" s="318"/>
    </row>
    <row r="63" spans="1:34" ht="15.75" customHeight="1" x14ac:dyDescent="0.25">
      <c r="A63" s="318"/>
      <c r="B63" s="48"/>
      <c r="C63" s="348"/>
      <c r="D63" s="348"/>
      <c r="E63" s="348"/>
      <c r="F63" s="341"/>
      <c r="G63" s="349"/>
      <c r="H63" s="350"/>
      <c r="I63" s="350"/>
      <c r="J63" s="341"/>
      <c r="K63" s="341"/>
      <c r="L63" s="341"/>
      <c r="M63" s="341"/>
      <c r="N63" s="350"/>
      <c r="O63" s="341"/>
      <c r="P63" s="341"/>
      <c r="Q63" s="341"/>
      <c r="R63" s="341"/>
      <c r="S63" s="350"/>
      <c r="T63" s="328"/>
      <c r="U63" s="328"/>
      <c r="V63" s="318"/>
      <c r="W63" s="350"/>
      <c r="X63" s="338"/>
      <c r="Y63" s="338"/>
      <c r="Z63" s="50"/>
      <c r="AA63" s="28"/>
      <c r="AB63" s="51"/>
      <c r="AC63" s="318"/>
      <c r="AD63" s="318"/>
      <c r="AE63" s="318"/>
      <c r="AF63" s="318"/>
      <c r="AG63" s="318"/>
      <c r="AH63" s="318"/>
    </row>
    <row r="64" spans="1:34" ht="15.75" customHeight="1" x14ac:dyDescent="0.25">
      <c r="A64" s="318"/>
      <c r="B64" s="467" t="s">
        <v>173</v>
      </c>
      <c r="C64" s="431"/>
      <c r="D64" s="47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2"/>
      <c r="AC64" s="318"/>
      <c r="AD64" s="318"/>
      <c r="AE64" s="318"/>
      <c r="AF64" s="318"/>
      <c r="AG64" s="318"/>
      <c r="AH64" s="318"/>
    </row>
    <row r="65" spans="1:34" ht="15.75" customHeight="1" x14ac:dyDescent="0.25">
      <c r="A65" s="318"/>
      <c r="B65" s="48"/>
      <c r="C65" s="348"/>
      <c r="D65" s="348"/>
      <c r="E65" s="348"/>
      <c r="F65" s="341"/>
      <c r="G65" s="349"/>
      <c r="H65" s="350"/>
      <c r="I65" s="350"/>
      <c r="J65" s="341"/>
      <c r="K65" s="341"/>
      <c r="L65" s="341"/>
      <c r="M65" s="341"/>
      <c r="N65" s="350"/>
      <c r="O65" s="341"/>
      <c r="P65" s="341"/>
      <c r="Q65" s="341"/>
      <c r="R65" s="341"/>
      <c r="S65" s="350"/>
      <c r="T65" s="328"/>
      <c r="U65" s="328"/>
      <c r="V65" s="318"/>
      <c r="W65" s="350"/>
      <c r="X65" s="338"/>
      <c r="Y65" s="338"/>
      <c r="Z65" s="338"/>
      <c r="AA65" s="328"/>
      <c r="AB65" s="334"/>
      <c r="AC65" s="318"/>
      <c r="AD65" s="318"/>
      <c r="AE65" s="318"/>
      <c r="AF65" s="318"/>
      <c r="AG65" s="318"/>
      <c r="AH65" s="318"/>
    </row>
    <row r="66" spans="1:34" ht="15.75" customHeight="1" x14ac:dyDescent="0.25">
      <c r="A66" s="318"/>
      <c r="B66" s="467" t="s">
        <v>174</v>
      </c>
      <c r="C66" s="431"/>
      <c r="D66" s="47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2"/>
      <c r="AC66" s="318"/>
      <c r="AD66" s="318"/>
      <c r="AE66" s="318"/>
      <c r="AF66" s="318"/>
      <c r="AG66" s="318"/>
      <c r="AH66" s="318"/>
    </row>
    <row r="67" spans="1:34" ht="15.75" customHeight="1" x14ac:dyDescent="0.25">
      <c r="A67" s="318"/>
      <c r="B67" s="48"/>
      <c r="C67" s="348"/>
      <c r="D67" s="348"/>
      <c r="E67" s="348"/>
      <c r="F67" s="341"/>
      <c r="G67" s="349"/>
      <c r="H67" s="350"/>
      <c r="I67" s="350"/>
      <c r="J67" s="341"/>
      <c r="K67" s="341"/>
      <c r="L67" s="341"/>
      <c r="M67" s="341"/>
      <c r="N67" s="350"/>
      <c r="O67" s="341"/>
      <c r="P67" s="341"/>
      <c r="Q67" s="341"/>
      <c r="R67" s="341"/>
      <c r="S67" s="350"/>
      <c r="T67" s="328"/>
      <c r="U67" s="328"/>
      <c r="V67" s="318"/>
      <c r="W67" s="350"/>
      <c r="X67" s="338"/>
      <c r="Y67" s="338"/>
      <c r="Z67" s="50"/>
      <c r="AA67" s="28"/>
      <c r="AB67" s="51"/>
      <c r="AC67" s="318"/>
      <c r="AD67" s="318"/>
      <c r="AE67" s="318"/>
      <c r="AF67" s="318"/>
      <c r="AG67" s="318"/>
      <c r="AH67" s="318"/>
    </row>
    <row r="68" spans="1:34" ht="15.75" customHeight="1" x14ac:dyDescent="0.25">
      <c r="A68" s="318"/>
      <c r="B68" s="467" t="s">
        <v>175</v>
      </c>
      <c r="C68" s="431"/>
      <c r="D68" s="471"/>
      <c r="E68" s="461"/>
      <c r="F68" s="461"/>
      <c r="G68" s="461"/>
      <c r="H68" s="461"/>
      <c r="I68" s="461"/>
      <c r="J68" s="461"/>
      <c r="K68" s="461"/>
      <c r="L68" s="461"/>
      <c r="M68" s="461"/>
      <c r="N68" s="461"/>
      <c r="O68" s="461"/>
      <c r="P68" s="461"/>
      <c r="Q68" s="461"/>
      <c r="R68" s="461"/>
      <c r="S68" s="461"/>
      <c r="T68" s="461"/>
      <c r="U68" s="461"/>
      <c r="V68" s="461"/>
      <c r="W68" s="461"/>
      <c r="X68" s="461"/>
      <c r="Y68" s="461"/>
      <c r="Z68" s="461"/>
      <c r="AA68" s="461"/>
      <c r="AB68" s="462"/>
      <c r="AC68" s="318"/>
      <c r="AD68" s="318"/>
      <c r="AE68" s="318"/>
      <c r="AF68" s="318"/>
      <c r="AG68" s="318"/>
      <c r="AH68" s="318"/>
    </row>
    <row r="69" spans="1:34" ht="15.75" customHeight="1" x14ac:dyDescent="0.25">
      <c r="A69" s="318"/>
      <c r="B69" s="48"/>
      <c r="C69" s="348"/>
      <c r="D69" s="348"/>
      <c r="E69" s="348"/>
      <c r="F69" s="341"/>
      <c r="G69" s="349"/>
      <c r="H69" s="350"/>
      <c r="I69" s="350"/>
      <c r="J69" s="341"/>
      <c r="K69" s="341"/>
      <c r="L69" s="341"/>
      <c r="M69" s="341"/>
      <c r="N69" s="350"/>
      <c r="O69" s="341"/>
      <c r="P69" s="341"/>
      <c r="Q69" s="341"/>
      <c r="R69" s="341"/>
      <c r="S69" s="350"/>
      <c r="T69" s="328"/>
      <c r="U69" s="328"/>
      <c r="V69" s="318"/>
      <c r="W69" s="350"/>
      <c r="X69" s="338"/>
      <c r="Y69" s="338"/>
      <c r="Z69" s="50"/>
      <c r="AA69" s="28"/>
      <c r="AB69" s="51"/>
      <c r="AC69" s="318"/>
      <c r="AD69" s="318"/>
      <c r="AE69" s="318"/>
      <c r="AF69" s="318"/>
      <c r="AG69" s="318"/>
      <c r="AH69" s="318"/>
    </row>
    <row r="70" spans="1:34" ht="15.75" customHeight="1" x14ac:dyDescent="0.25">
      <c r="A70" s="318"/>
      <c r="B70" s="467" t="s">
        <v>176</v>
      </c>
      <c r="C70" s="431"/>
      <c r="D70" s="471"/>
      <c r="E70" s="461"/>
      <c r="F70" s="461"/>
      <c r="G70" s="461"/>
      <c r="H70" s="461"/>
      <c r="I70" s="461"/>
      <c r="J70" s="461"/>
      <c r="K70" s="461"/>
      <c r="L70" s="461"/>
      <c r="M70" s="461"/>
      <c r="N70" s="461"/>
      <c r="O70" s="461"/>
      <c r="P70" s="461"/>
      <c r="Q70" s="461"/>
      <c r="R70" s="461"/>
      <c r="S70" s="461"/>
      <c r="T70" s="461"/>
      <c r="U70" s="461"/>
      <c r="V70" s="461"/>
      <c r="W70" s="461"/>
      <c r="X70" s="461"/>
      <c r="Y70" s="461"/>
      <c r="Z70" s="461"/>
      <c r="AA70" s="461"/>
      <c r="AB70" s="462"/>
      <c r="AC70" s="318"/>
      <c r="AD70" s="318"/>
      <c r="AE70" s="318"/>
      <c r="AF70" s="318"/>
      <c r="AG70" s="318"/>
      <c r="AH70" s="318"/>
    </row>
    <row r="71" spans="1:34" ht="15.75" customHeight="1" x14ac:dyDescent="0.25">
      <c r="A71" s="318"/>
      <c r="B71" s="48"/>
      <c r="C71" s="348"/>
      <c r="D71" s="348"/>
      <c r="E71" s="348"/>
      <c r="F71" s="341"/>
      <c r="G71" s="349"/>
      <c r="H71" s="350"/>
      <c r="I71" s="350"/>
      <c r="J71" s="341"/>
      <c r="K71" s="341"/>
      <c r="L71" s="341"/>
      <c r="M71" s="341"/>
      <c r="N71" s="350"/>
      <c r="O71" s="341"/>
      <c r="P71" s="341"/>
      <c r="Q71" s="341"/>
      <c r="R71" s="341"/>
      <c r="S71" s="350"/>
      <c r="T71" s="328"/>
      <c r="U71" s="328"/>
      <c r="V71" s="318"/>
      <c r="W71" s="350"/>
      <c r="X71" s="338"/>
      <c r="Y71" s="338"/>
      <c r="Z71" s="50"/>
      <c r="AA71" s="28"/>
      <c r="AB71" s="51"/>
      <c r="AC71" s="318"/>
      <c r="AD71" s="318"/>
      <c r="AE71" s="318"/>
      <c r="AF71" s="318"/>
      <c r="AG71" s="318"/>
      <c r="AH71" s="318"/>
    </row>
    <row r="72" spans="1:34" ht="15.75" customHeight="1" x14ac:dyDescent="0.25">
      <c r="A72" s="318"/>
      <c r="B72" s="467" t="s">
        <v>177</v>
      </c>
      <c r="C72" s="443"/>
      <c r="D72" s="443"/>
      <c r="E72" s="443"/>
      <c r="F72" s="443"/>
      <c r="G72" s="443"/>
      <c r="H72" s="443"/>
      <c r="I72" s="443"/>
      <c r="J72" s="443"/>
      <c r="K72" s="443"/>
      <c r="L72" s="443"/>
      <c r="M72" s="443"/>
      <c r="N72" s="443"/>
      <c r="O72" s="443"/>
      <c r="P72" s="443"/>
      <c r="Q72" s="443"/>
      <c r="R72" s="443"/>
      <c r="S72" s="443"/>
      <c r="T72" s="443"/>
      <c r="U72" s="443"/>
      <c r="V72" s="443"/>
      <c r="W72" s="443"/>
      <c r="X72" s="443"/>
      <c r="Y72" s="443"/>
      <c r="Z72" s="443"/>
      <c r="AA72" s="443"/>
      <c r="AB72" s="431"/>
      <c r="AC72" s="318"/>
      <c r="AD72" s="318"/>
      <c r="AE72" s="318"/>
      <c r="AF72" s="318"/>
      <c r="AG72" s="318"/>
      <c r="AH72" s="318"/>
    </row>
    <row r="73" spans="1:34" ht="15.75" customHeight="1" x14ac:dyDescent="0.25">
      <c r="A73" s="318"/>
      <c r="B73" s="441" t="s">
        <v>122</v>
      </c>
      <c r="C73" s="431"/>
      <c r="D73" s="52" t="s">
        <v>178</v>
      </c>
      <c r="E73" s="441" t="s">
        <v>179</v>
      </c>
      <c r="F73" s="431"/>
      <c r="G73" s="441" t="s">
        <v>177</v>
      </c>
      <c r="H73" s="443"/>
      <c r="I73" s="443"/>
      <c r="J73" s="443"/>
      <c r="K73" s="443"/>
      <c r="L73" s="443"/>
      <c r="M73" s="443"/>
      <c r="N73" s="443"/>
      <c r="O73" s="431"/>
      <c r="P73" s="441" t="s">
        <v>180</v>
      </c>
      <c r="Q73" s="443"/>
      <c r="R73" s="443"/>
      <c r="S73" s="443"/>
      <c r="T73" s="443"/>
      <c r="U73" s="443"/>
      <c r="V73" s="443"/>
      <c r="W73" s="443"/>
      <c r="X73" s="443"/>
      <c r="Y73" s="443"/>
      <c r="Z73" s="443"/>
      <c r="AA73" s="443"/>
      <c r="AB73" s="431"/>
      <c r="AC73" s="318"/>
      <c r="AD73" s="318"/>
      <c r="AE73" s="318"/>
      <c r="AF73" s="318"/>
      <c r="AG73" s="318"/>
      <c r="AH73" s="318"/>
    </row>
    <row r="74" spans="1:34" ht="15.75" customHeight="1" x14ac:dyDescent="0.25">
      <c r="A74" s="318"/>
      <c r="B74" s="441"/>
      <c r="C74" s="431"/>
      <c r="D74" s="37"/>
      <c r="E74" s="441"/>
      <c r="F74" s="431"/>
      <c r="G74" s="466"/>
      <c r="H74" s="443"/>
      <c r="I74" s="443"/>
      <c r="J74" s="443"/>
      <c r="K74" s="443"/>
      <c r="L74" s="443"/>
      <c r="M74" s="443"/>
      <c r="N74" s="443"/>
      <c r="O74" s="431"/>
      <c r="P74" s="466"/>
      <c r="Q74" s="443"/>
      <c r="R74" s="443"/>
      <c r="S74" s="443"/>
      <c r="T74" s="443"/>
      <c r="U74" s="443"/>
      <c r="V74" s="443"/>
      <c r="W74" s="443"/>
      <c r="X74" s="443"/>
      <c r="Y74" s="443"/>
      <c r="Z74" s="443"/>
      <c r="AA74" s="443"/>
      <c r="AB74" s="431"/>
      <c r="AC74" s="318"/>
      <c r="AD74" s="318"/>
      <c r="AE74" s="318"/>
      <c r="AF74" s="318"/>
      <c r="AG74" s="318"/>
      <c r="AH74" s="318"/>
    </row>
    <row r="75" spans="1:34" ht="15.75" customHeight="1" x14ac:dyDescent="0.25">
      <c r="A75" s="318"/>
      <c r="B75" s="441"/>
      <c r="C75" s="431"/>
      <c r="D75" s="37"/>
      <c r="E75" s="441"/>
      <c r="F75" s="431"/>
      <c r="G75" s="466"/>
      <c r="H75" s="443"/>
      <c r="I75" s="443"/>
      <c r="J75" s="443"/>
      <c r="K75" s="443"/>
      <c r="L75" s="443"/>
      <c r="M75" s="443"/>
      <c r="N75" s="443"/>
      <c r="O75" s="431"/>
      <c r="P75" s="466"/>
      <c r="Q75" s="443"/>
      <c r="R75" s="443"/>
      <c r="S75" s="443"/>
      <c r="T75" s="443"/>
      <c r="U75" s="443"/>
      <c r="V75" s="443"/>
      <c r="W75" s="443"/>
      <c r="X75" s="443"/>
      <c r="Y75" s="443"/>
      <c r="Z75" s="443"/>
      <c r="AA75" s="443"/>
      <c r="AB75" s="431"/>
      <c r="AC75" s="318"/>
      <c r="AD75" s="318"/>
      <c r="AE75" s="318"/>
      <c r="AF75" s="318"/>
      <c r="AG75" s="318"/>
      <c r="AH75" s="318"/>
    </row>
    <row r="76" spans="1:34" ht="26.25" customHeight="1" x14ac:dyDescent="0.25">
      <c r="A76" s="318"/>
      <c r="B76" s="465" t="s">
        <v>181</v>
      </c>
      <c r="C76" s="443"/>
      <c r="D76" s="443"/>
      <c r="E76" s="443"/>
      <c r="F76" s="443"/>
      <c r="G76" s="443"/>
      <c r="H76" s="443"/>
      <c r="I76" s="443"/>
      <c r="J76" s="443"/>
      <c r="K76" s="443"/>
      <c r="L76" s="443"/>
      <c r="M76" s="443"/>
      <c r="N76" s="443"/>
      <c r="O76" s="443"/>
      <c r="P76" s="443"/>
      <c r="Q76" s="443"/>
      <c r="R76" s="443"/>
      <c r="S76" s="443"/>
      <c r="T76" s="443"/>
      <c r="U76" s="443"/>
      <c r="V76" s="443"/>
      <c r="W76" s="443"/>
      <c r="X76" s="443"/>
      <c r="Y76" s="443"/>
      <c r="Z76" s="443"/>
      <c r="AA76" s="443"/>
      <c r="AB76" s="431"/>
      <c r="AC76" s="318"/>
      <c r="AD76" s="351"/>
      <c r="AE76" s="318"/>
      <c r="AF76" s="318"/>
      <c r="AG76" s="318"/>
      <c r="AH76" s="318"/>
    </row>
    <row r="77" spans="1:34" ht="12.75" customHeight="1" x14ac:dyDescent="0.25">
      <c r="A77" s="318"/>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318"/>
      <c r="AF77" s="318"/>
      <c r="AG77" s="318"/>
      <c r="AH77" s="318"/>
    </row>
    <row r="78" spans="1:34" ht="12.75" customHeight="1" x14ac:dyDescent="0.25">
      <c r="A78" s="318"/>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318"/>
      <c r="AF78" s="318"/>
      <c r="AG78" s="318"/>
      <c r="AH78" s="318"/>
    </row>
    <row r="79" spans="1:34" ht="12.75" customHeight="1" x14ac:dyDescent="0.25">
      <c r="A79" s="318"/>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c r="AH79" s="318"/>
    </row>
    <row r="80" spans="1:34" ht="12.75" customHeight="1" x14ac:dyDescent="0.25">
      <c r="A80" s="318"/>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row>
    <row r="81" spans="1:34" ht="12.75" customHeight="1" x14ac:dyDescent="0.25">
      <c r="A81" s="318"/>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row>
    <row r="82" spans="1:34" ht="12.75" customHeight="1" x14ac:dyDescent="0.25">
      <c r="A82" s="318"/>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row>
    <row r="83" spans="1:34" ht="12.75" customHeight="1" x14ac:dyDescent="0.25">
      <c r="A83" s="318"/>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318"/>
      <c r="AG83" s="318"/>
      <c r="AH83" s="318"/>
    </row>
    <row r="84" spans="1:34"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row>
    <row r="85" spans="1:34"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c r="AH85" s="318"/>
    </row>
    <row r="86" spans="1:34"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c r="AH86" s="318"/>
    </row>
    <row r="87" spans="1:34"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c r="AH87" s="318"/>
    </row>
    <row r="88" spans="1:34"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c r="AH88" s="318"/>
    </row>
    <row r="89" spans="1:34"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row>
    <row r="90" spans="1:34"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row>
    <row r="91" spans="1:34"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row>
    <row r="92" spans="1:34"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row>
    <row r="93" spans="1:34"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row>
    <row r="94" spans="1:34"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row>
    <row r="95" spans="1:34"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row>
    <row r="96" spans="1:34"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c r="AH96" s="318"/>
    </row>
    <row r="97" spans="1:34"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c r="AH97" s="318"/>
    </row>
    <row r="98" spans="1:34"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row>
    <row r="99" spans="1:34"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row>
    <row r="100" spans="1:34"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row>
    <row r="101" spans="1:34"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c r="AH101" s="318"/>
    </row>
    <row r="102" spans="1:34"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row>
    <row r="103" spans="1:34"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c r="AH103" s="318"/>
    </row>
    <row r="104" spans="1:34"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row>
    <row r="105" spans="1:34"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c r="AH105" s="318"/>
    </row>
    <row r="106" spans="1:34"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row>
    <row r="107" spans="1:34"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row>
    <row r="108" spans="1:34"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c r="AH108" s="318"/>
    </row>
    <row r="109" spans="1:34"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c r="AH109" s="318"/>
    </row>
    <row r="110" spans="1:34"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c r="AH110" s="318"/>
    </row>
    <row r="111" spans="1:34"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c r="AH111" s="318"/>
    </row>
    <row r="112" spans="1:34"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c r="AH112" s="318"/>
    </row>
    <row r="113" spans="1:34"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c r="AH113" s="318"/>
    </row>
    <row r="114" spans="1:34"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c r="AH114" s="318"/>
    </row>
    <row r="115" spans="1:34"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row>
    <row r="116" spans="1:34"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row>
    <row r="117" spans="1:34"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c r="AH117" s="318"/>
    </row>
    <row r="118" spans="1:34"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c r="AH118" s="318"/>
    </row>
    <row r="119" spans="1:34"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8"/>
      <c r="AG119" s="318"/>
      <c r="AH119" s="318"/>
    </row>
    <row r="120" spans="1:34"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row>
    <row r="121" spans="1:34"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c r="AH121" s="318"/>
    </row>
    <row r="122" spans="1:34"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c r="AH122" s="318"/>
    </row>
    <row r="123" spans="1:34"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row>
    <row r="124" spans="1:34"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row>
    <row r="125" spans="1:34"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row>
    <row r="126" spans="1:34"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c r="AH126" s="318"/>
    </row>
    <row r="127" spans="1:34"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row>
    <row r="128" spans="1:34"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row>
    <row r="129" spans="1:34"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c r="AH129" s="318"/>
    </row>
    <row r="130" spans="1:34"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row>
    <row r="131" spans="1:34"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row>
    <row r="132" spans="1:34"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row>
    <row r="133" spans="1:34"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c r="AH133" s="318"/>
    </row>
    <row r="134" spans="1:34"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c r="AH134" s="318"/>
    </row>
    <row r="135" spans="1:34"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c r="AH135" s="318"/>
    </row>
    <row r="136" spans="1:34"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c r="AH136" s="318"/>
    </row>
    <row r="137" spans="1:34"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c r="AH137" s="318"/>
    </row>
    <row r="138" spans="1:34"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8"/>
    </row>
    <row r="139" spans="1:34"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c r="AH139" s="318"/>
    </row>
    <row r="140" spans="1:34"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row>
    <row r="141" spans="1:34"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c r="AH141" s="318"/>
    </row>
    <row r="142" spans="1:34"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c r="AH142" s="318"/>
    </row>
    <row r="143" spans="1:34"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row>
    <row r="144" spans="1:34"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row>
    <row r="145" spans="1:34"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row>
    <row r="146" spans="1:34"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c r="AH146" s="318"/>
    </row>
    <row r="147" spans="1:34"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c r="AH147" s="318"/>
    </row>
    <row r="148" spans="1:34"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c r="AH148" s="318"/>
    </row>
    <row r="149" spans="1:34"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c r="AH149" s="318"/>
    </row>
    <row r="150" spans="1:34"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318"/>
      <c r="AF150" s="318"/>
      <c r="AG150" s="318"/>
      <c r="AH150" s="318"/>
    </row>
    <row r="151" spans="1:34"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row>
    <row r="152" spans="1:34"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8"/>
    </row>
    <row r="153" spans="1:34"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8"/>
    </row>
    <row r="154" spans="1:34"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8"/>
    </row>
    <row r="155" spans="1:34"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8"/>
    </row>
    <row r="156" spans="1:34"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8"/>
    </row>
    <row r="157" spans="1:34"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8"/>
    </row>
    <row r="158" spans="1:34"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c r="AH158" s="318"/>
    </row>
    <row r="159" spans="1:34"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318"/>
      <c r="AF159" s="318"/>
      <c r="AG159" s="318"/>
      <c r="AH159" s="318"/>
    </row>
    <row r="160" spans="1:34"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c r="AF160" s="318"/>
      <c r="AG160" s="318"/>
      <c r="AH160" s="318"/>
    </row>
    <row r="161" spans="1:34"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c r="AF161" s="318"/>
      <c r="AG161" s="318"/>
      <c r="AH161" s="318"/>
    </row>
    <row r="162" spans="1:34"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F162" s="318"/>
      <c r="AG162" s="318"/>
      <c r="AH162" s="318"/>
    </row>
    <row r="163" spans="1:34"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318"/>
      <c r="AF163" s="318"/>
      <c r="AG163" s="318"/>
      <c r="AH163" s="318"/>
    </row>
    <row r="164" spans="1:34"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c r="AE164" s="318"/>
      <c r="AF164" s="318"/>
      <c r="AG164" s="318"/>
      <c r="AH164" s="318"/>
    </row>
    <row r="165" spans="1:34"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c r="AE165" s="318"/>
      <c r="AF165" s="318"/>
      <c r="AG165" s="318"/>
      <c r="AH165" s="318"/>
    </row>
    <row r="166" spans="1:34"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c r="AH166" s="318"/>
    </row>
    <row r="167" spans="1:34"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c r="AH167" s="318"/>
    </row>
    <row r="168" spans="1:34"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c r="AE168" s="318"/>
      <c r="AF168" s="318"/>
      <c r="AG168" s="318"/>
      <c r="AH168" s="318"/>
    </row>
    <row r="169" spans="1:34"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c r="AH169" s="318"/>
    </row>
    <row r="170" spans="1:34"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c r="AH170" s="318"/>
    </row>
    <row r="171" spans="1:34"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c r="AH171" s="318"/>
    </row>
    <row r="172" spans="1:34"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c r="AH172" s="318"/>
    </row>
    <row r="173" spans="1:34"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c r="AH173" s="318"/>
    </row>
    <row r="174" spans="1:34"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row>
    <row r="175" spans="1:34"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c r="AH175" s="318"/>
    </row>
    <row r="176" spans="1:34"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318"/>
      <c r="AF176" s="318"/>
      <c r="AG176" s="318"/>
      <c r="AH176" s="318"/>
    </row>
    <row r="177" spans="1:34"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318"/>
      <c r="AF177" s="318"/>
      <c r="AG177" s="318"/>
      <c r="AH177" s="318"/>
    </row>
    <row r="178" spans="1:34"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row>
    <row r="179" spans="1:34"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318"/>
      <c r="AF179" s="318"/>
      <c r="AG179" s="318"/>
      <c r="AH179" s="318"/>
    </row>
    <row r="180" spans="1:34"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318"/>
      <c r="AF180" s="318"/>
      <c r="AG180" s="318"/>
      <c r="AH180" s="318"/>
    </row>
    <row r="181" spans="1:34"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318"/>
      <c r="AF181" s="318"/>
      <c r="AG181" s="318"/>
      <c r="AH181" s="318"/>
    </row>
    <row r="182" spans="1:34"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row>
    <row r="183" spans="1:34"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row>
    <row r="184" spans="1:34"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row>
    <row r="185" spans="1:34"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row>
    <row r="186" spans="1:34"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row>
    <row r="187" spans="1:34"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c r="AH187" s="318"/>
    </row>
    <row r="188" spans="1:34"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c r="AE188" s="318"/>
      <c r="AF188" s="318"/>
      <c r="AG188" s="318"/>
      <c r="AH188" s="318"/>
    </row>
    <row r="189" spans="1:34"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c r="AH189" s="318"/>
    </row>
    <row r="190" spans="1:34"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c r="AH190" s="318"/>
    </row>
    <row r="191" spans="1:34"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c r="AH191" s="318"/>
    </row>
    <row r="192" spans="1:34"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c r="AH192" s="318"/>
    </row>
    <row r="193" spans="1:34"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c r="AH193" s="318"/>
    </row>
    <row r="194" spans="1:34"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row>
    <row r="195" spans="1:34"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row>
    <row r="196" spans="1:34"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c r="AH196" s="318"/>
    </row>
    <row r="197" spans="1:34"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c r="AH197" s="318"/>
    </row>
    <row r="198" spans="1:34"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c r="AH198" s="318"/>
    </row>
    <row r="199" spans="1:34"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c r="AH199" s="318"/>
    </row>
    <row r="200" spans="1:34"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318"/>
      <c r="AF200" s="318"/>
      <c r="AG200" s="318"/>
      <c r="AH200" s="318"/>
    </row>
    <row r="201" spans="1:34"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c r="AH201" s="318"/>
    </row>
    <row r="202" spans="1:34"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c r="AH202" s="318"/>
    </row>
    <row r="203" spans="1:34"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c r="AH203" s="318"/>
    </row>
    <row r="204" spans="1:34"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c r="AH204" s="318"/>
    </row>
    <row r="205" spans="1:34"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c r="AE205" s="318"/>
      <c r="AF205" s="318"/>
      <c r="AG205" s="318"/>
      <c r="AH205" s="318"/>
    </row>
    <row r="206" spans="1:34"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8"/>
      <c r="AG206" s="318"/>
      <c r="AH206" s="318"/>
    </row>
    <row r="207" spans="1:34"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c r="AH207" s="318"/>
    </row>
    <row r="208" spans="1:34"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c r="AH208" s="318"/>
    </row>
    <row r="209" spans="1:34"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c r="AH209" s="318"/>
    </row>
    <row r="210" spans="1:34"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c r="AH210" s="318"/>
    </row>
    <row r="211" spans="1:34"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c r="AH211" s="318"/>
    </row>
    <row r="212" spans="1:34"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c r="AH212" s="318"/>
    </row>
    <row r="213" spans="1:34"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c r="AE213" s="318"/>
      <c r="AF213" s="318"/>
      <c r="AG213" s="318"/>
      <c r="AH213" s="318"/>
    </row>
    <row r="214" spans="1:34"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c r="AE214" s="318"/>
      <c r="AF214" s="318"/>
      <c r="AG214" s="318"/>
      <c r="AH214" s="318"/>
    </row>
    <row r="215" spans="1:34"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c r="AE215" s="318"/>
      <c r="AF215" s="318"/>
      <c r="AG215" s="318"/>
      <c r="AH215" s="318"/>
    </row>
    <row r="216" spans="1:34"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c r="AH216" s="318"/>
    </row>
    <row r="217" spans="1:34"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row>
    <row r="218" spans="1:34"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c r="AH218" s="318"/>
    </row>
    <row r="219" spans="1:34"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c r="AH219" s="318"/>
    </row>
    <row r="220" spans="1:34"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row>
    <row r="221" spans="1:34"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c r="AH221" s="318"/>
    </row>
    <row r="222" spans="1:34"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row>
    <row r="223" spans="1:34"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row>
    <row r="224" spans="1:34"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c r="AE224" s="318"/>
      <c r="AF224" s="318"/>
      <c r="AG224" s="318"/>
      <c r="AH224" s="318"/>
    </row>
    <row r="225" spans="1:34"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c r="AE225" s="318"/>
      <c r="AF225" s="318"/>
      <c r="AG225" s="318"/>
      <c r="AH225" s="318"/>
    </row>
    <row r="226" spans="1:34"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c r="AH226" s="318"/>
    </row>
    <row r="227" spans="1:34"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c r="AE227" s="318"/>
      <c r="AF227" s="318"/>
      <c r="AG227" s="318"/>
      <c r="AH227" s="318"/>
    </row>
    <row r="228" spans="1:34"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318"/>
      <c r="AF228" s="318"/>
      <c r="AG228" s="318"/>
      <c r="AH228" s="318"/>
    </row>
    <row r="229" spans="1:34"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8"/>
      <c r="AG229" s="318"/>
      <c r="AH229" s="318"/>
    </row>
    <row r="230" spans="1:34"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c r="AH230" s="318"/>
    </row>
    <row r="231" spans="1:34"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c r="AH231" s="318"/>
    </row>
    <row r="232" spans="1:34"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8"/>
      <c r="AG232" s="318"/>
      <c r="AH232" s="318"/>
    </row>
    <row r="233" spans="1:34"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c r="AH233" s="318"/>
    </row>
    <row r="234" spans="1:34"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c r="AH234" s="318"/>
    </row>
    <row r="235" spans="1:34"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318"/>
      <c r="AF235" s="318"/>
      <c r="AG235" s="318"/>
      <c r="AH235" s="318"/>
    </row>
    <row r="236" spans="1:34"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c r="AH236" s="318"/>
    </row>
    <row r="237" spans="1:34"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c r="AH237" s="318"/>
    </row>
    <row r="238" spans="1:34"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row>
    <row r="239" spans="1:34"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c r="AE239" s="318"/>
      <c r="AF239" s="318"/>
      <c r="AG239" s="318"/>
      <c r="AH239" s="318"/>
    </row>
    <row r="240" spans="1:34"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c r="AH240" s="318"/>
    </row>
    <row r="241" spans="1:34"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c r="AH241" s="318"/>
    </row>
    <row r="242" spans="1:34"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c r="AH242" s="318"/>
    </row>
    <row r="243" spans="1:34"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c r="AH243" s="318"/>
    </row>
    <row r="244" spans="1:34"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c r="AH244" s="318"/>
    </row>
    <row r="245" spans="1:34"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c r="AH245" s="318"/>
    </row>
    <row r="246" spans="1:34"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c r="AH246" s="318"/>
    </row>
    <row r="247" spans="1:34"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c r="AE247" s="318"/>
      <c r="AF247" s="318"/>
      <c r="AG247" s="318"/>
      <c r="AH247" s="318"/>
    </row>
    <row r="248" spans="1:34"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c r="AH248" s="318"/>
    </row>
    <row r="249" spans="1:34"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c r="AH249" s="318"/>
    </row>
    <row r="250" spans="1:34"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c r="AH250" s="318"/>
    </row>
    <row r="251" spans="1:34"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318"/>
      <c r="AF251" s="318"/>
      <c r="AG251" s="318"/>
      <c r="AH251" s="318"/>
    </row>
    <row r="252" spans="1:34"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c r="AH252" s="318"/>
    </row>
    <row r="253" spans="1:34"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c r="AH253" s="318"/>
    </row>
    <row r="254" spans="1:34"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row>
    <row r="255" spans="1:34"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row>
    <row r="256" spans="1:34"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c r="AH256" s="318"/>
    </row>
    <row r="257" spans="1:34"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row>
    <row r="258" spans="1:34"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row>
    <row r="259" spans="1:34"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row>
    <row r="260" spans="1:34"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row>
    <row r="261" spans="1:34"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c r="AH261" s="318"/>
    </row>
    <row r="262" spans="1:34"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c r="AH262" s="318"/>
    </row>
    <row r="263" spans="1:34"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c r="AH263" s="318"/>
    </row>
    <row r="264" spans="1:34"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c r="AH264" s="318"/>
    </row>
    <row r="265" spans="1:34"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c r="AH265" s="318"/>
    </row>
    <row r="266" spans="1:34"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row>
    <row r="267" spans="1:34"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c r="AH267" s="318"/>
    </row>
    <row r="268" spans="1:34"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c r="AH268" s="318"/>
    </row>
    <row r="269" spans="1:34"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c r="AH269" s="318"/>
    </row>
    <row r="270" spans="1:34"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c r="AH270" s="318"/>
    </row>
    <row r="271" spans="1:34"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c r="AH271" s="318"/>
    </row>
    <row r="272" spans="1:34"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c r="AH272" s="318"/>
    </row>
    <row r="273" spans="1:34"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row>
    <row r="274" spans="1:34"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c r="AH274" s="318"/>
    </row>
    <row r="275" spans="1:34"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c r="AH275" s="318"/>
    </row>
    <row r="276" spans="1:34"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c r="AH276" s="318"/>
    </row>
    <row r="277" spans="1:34"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c r="AH277" s="318"/>
    </row>
    <row r="278" spans="1:34"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c r="AH278" s="318"/>
    </row>
    <row r="279" spans="1:34"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c r="AH279" s="318"/>
    </row>
    <row r="280" spans="1:34"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c r="AH280" s="318"/>
    </row>
    <row r="281" spans="1:34"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c r="AH281" s="318"/>
    </row>
    <row r="282" spans="1:34"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c r="AH282" s="318"/>
    </row>
    <row r="283" spans="1:34"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c r="AE283" s="318"/>
      <c r="AF283" s="318"/>
      <c r="AG283" s="318"/>
      <c r="AH283" s="318"/>
    </row>
    <row r="284" spans="1:34"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c r="AE284" s="318"/>
      <c r="AF284" s="318"/>
      <c r="AG284" s="318"/>
      <c r="AH284" s="318"/>
    </row>
    <row r="285" spans="1:34"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c r="AG285" s="318"/>
      <c r="AH285" s="318"/>
    </row>
    <row r="286" spans="1:34"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c r="AE286" s="318"/>
      <c r="AF286" s="318"/>
      <c r="AG286" s="318"/>
      <c r="AH286" s="318"/>
    </row>
    <row r="287" spans="1:34"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c r="AE287" s="318"/>
      <c r="AF287" s="318"/>
      <c r="AG287" s="318"/>
      <c r="AH287" s="318"/>
    </row>
    <row r="288" spans="1:34"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c r="AE288" s="318"/>
      <c r="AF288" s="318"/>
      <c r="AG288" s="318"/>
      <c r="AH288" s="318"/>
    </row>
    <row r="289" spans="1:34"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318"/>
      <c r="AF289" s="318"/>
      <c r="AG289" s="318"/>
      <c r="AH289" s="318"/>
    </row>
    <row r="290" spans="1:34"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c r="AE290" s="318"/>
      <c r="AF290" s="318"/>
      <c r="AG290" s="318"/>
      <c r="AH290" s="318"/>
    </row>
    <row r="291" spans="1:34"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318"/>
      <c r="AF291" s="318"/>
      <c r="AG291" s="318"/>
      <c r="AH291" s="318"/>
    </row>
    <row r="292" spans="1:34"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c r="AE292" s="318"/>
      <c r="AF292" s="318"/>
      <c r="AG292" s="318"/>
      <c r="AH292" s="318"/>
    </row>
    <row r="293" spans="1:34"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c r="AE293" s="318"/>
      <c r="AF293" s="318"/>
      <c r="AG293" s="318"/>
      <c r="AH293" s="318"/>
    </row>
    <row r="294" spans="1:34"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c r="AE294" s="318"/>
      <c r="AF294" s="318"/>
      <c r="AG294" s="318"/>
      <c r="AH294" s="318"/>
    </row>
    <row r="295" spans="1:34"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318"/>
      <c r="AF295" s="318"/>
      <c r="AG295" s="318"/>
      <c r="AH295" s="318"/>
    </row>
    <row r="296" spans="1:34"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c r="AE296" s="318"/>
      <c r="AF296" s="318"/>
      <c r="AG296" s="318"/>
      <c r="AH296" s="318"/>
    </row>
    <row r="297" spans="1:34"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c r="AE297" s="318"/>
      <c r="AF297" s="318"/>
      <c r="AG297" s="318"/>
      <c r="AH297" s="318"/>
    </row>
    <row r="298" spans="1:34"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c r="AE298" s="318"/>
      <c r="AF298" s="318"/>
      <c r="AG298" s="318"/>
      <c r="AH298" s="318"/>
    </row>
    <row r="299" spans="1:34"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c r="AE299" s="318"/>
      <c r="AF299" s="318"/>
      <c r="AG299" s="318"/>
      <c r="AH299" s="318"/>
    </row>
    <row r="300" spans="1:34"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c r="AE300" s="318"/>
      <c r="AF300" s="318"/>
      <c r="AG300" s="318"/>
      <c r="AH300" s="318"/>
    </row>
    <row r="301" spans="1:34"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c r="AH301" s="318"/>
    </row>
    <row r="302" spans="1:34"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c r="AG302" s="318"/>
      <c r="AH302" s="318"/>
    </row>
    <row r="303" spans="1:34"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c r="AE303" s="318"/>
      <c r="AF303" s="318"/>
      <c r="AG303" s="318"/>
      <c r="AH303" s="318"/>
    </row>
    <row r="304" spans="1:34"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318"/>
      <c r="AF304" s="318"/>
      <c r="AG304" s="318"/>
      <c r="AH304" s="318"/>
    </row>
    <row r="305" spans="1:34"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318"/>
      <c r="AF305" s="318"/>
      <c r="AG305" s="318"/>
      <c r="AH305" s="318"/>
    </row>
    <row r="306" spans="1:34"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c r="AE306" s="318"/>
      <c r="AF306" s="318"/>
      <c r="AG306" s="318"/>
      <c r="AH306" s="318"/>
    </row>
    <row r="307" spans="1:34"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c r="AE307" s="318"/>
      <c r="AF307" s="318"/>
      <c r="AG307" s="318"/>
      <c r="AH307" s="318"/>
    </row>
    <row r="308" spans="1:34"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318"/>
      <c r="AF308" s="318"/>
      <c r="AG308" s="318"/>
      <c r="AH308" s="318"/>
    </row>
    <row r="309" spans="1:34"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c r="AE309" s="318"/>
      <c r="AF309" s="318"/>
      <c r="AG309" s="318"/>
      <c r="AH309" s="318"/>
    </row>
    <row r="310" spans="1:34"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c r="AE310" s="318"/>
      <c r="AF310" s="318"/>
      <c r="AG310" s="318"/>
      <c r="AH310" s="318"/>
    </row>
    <row r="311" spans="1:34"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c r="AH311" s="318"/>
    </row>
    <row r="312" spans="1:34"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c r="AE312" s="318"/>
      <c r="AF312" s="318"/>
      <c r="AG312" s="318"/>
      <c r="AH312" s="318"/>
    </row>
    <row r="313" spans="1:34"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c r="AH313" s="318"/>
    </row>
    <row r="314" spans="1:34"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c r="AE314" s="318"/>
      <c r="AF314" s="318"/>
      <c r="AG314" s="318"/>
      <c r="AH314" s="318"/>
    </row>
    <row r="315" spans="1:34"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c r="AH315" s="318"/>
    </row>
    <row r="316" spans="1:34"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c r="AH316" s="318"/>
    </row>
    <row r="317" spans="1:34"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c r="AH317" s="318"/>
    </row>
    <row r="318" spans="1:34"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c r="AE318" s="318"/>
      <c r="AF318" s="318"/>
      <c r="AG318" s="318"/>
      <c r="AH318" s="318"/>
    </row>
    <row r="319" spans="1:34"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c r="AH319" s="318"/>
    </row>
    <row r="320" spans="1:34"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c r="AH320" s="318"/>
    </row>
    <row r="321" spans="1:34"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c r="AH321" s="318"/>
    </row>
    <row r="322" spans="1:34"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c r="AE322" s="318"/>
      <c r="AF322" s="318"/>
      <c r="AG322" s="318"/>
      <c r="AH322" s="318"/>
    </row>
    <row r="323" spans="1:34"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c r="AH323" s="318"/>
    </row>
    <row r="324" spans="1:34"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c r="AE324" s="318"/>
      <c r="AF324" s="318"/>
      <c r="AG324" s="318"/>
      <c r="AH324" s="318"/>
    </row>
    <row r="325" spans="1:34"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c r="AH325" s="318"/>
    </row>
    <row r="326" spans="1:34"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318"/>
      <c r="AF326" s="318"/>
      <c r="AG326" s="318"/>
      <c r="AH326" s="318"/>
    </row>
    <row r="327" spans="1:34"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c r="AH327" s="318"/>
    </row>
    <row r="328" spans="1:34"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c r="AE328" s="318"/>
      <c r="AF328" s="318"/>
      <c r="AG328" s="318"/>
      <c r="AH328" s="318"/>
    </row>
    <row r="329" spans="1:34"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F329" s="318"/>
      <c r="AG329" s="318"/>
      <c r="AH329" s="318"/>
    </row>
    <row r="330" spans="1:34"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c r="AE330" s="318"/>
      <c r="AF330" s="318"/>
      <c r="AG330" s="318"/>
      <c r="AH330" s="318"/>
    </row>
    <row r="331" spans="1:34"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c r="AH331" s="318"/>
    </row>
    <row r="332" spans="1:34"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c r="AH332" s="318"/>
    </row>
    <row r="333" spans="1:34"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c r="AH333" s="318"/>
    </row>
    <row r="334" spans="1:34"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318"/>
      <c r="AF334" s="318"/>
      <c r="AG334" s="318"/>
      <c r="AH334" s="318"/>
    </row>
    <row r="335" spans="1:34"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c r="AG335" s="318"/>
      <c r="AH335" s="318"/>
    </row>
    <row r="336" spans="1:34"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c r="AF336" s="318"/>
      <c r="AG336" s="318"/>
      <c r="AH336" s="318"/>
    </row>
    <row r="337" spans="1:34"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c r="AE337" s="318"/>
      <c r="AF337" s="318"/>
      <c r="AG337" s="318"/>
      <c r="AH337" s="318"/>
    </row>
    <row r="338" spans="1:34"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318"/>
      <c r="AF338" s="318"/>
      <c r="AG338" s="318"/>
      <c r="AH338" s="318"/>
    </row>
    <row r="339" spans="1:34"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c r="AH339" s="318"/>
    </row>
    <row r="340" spans="1:34"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c r="AH340" s="318"/>
    </row>
    <row r="341" spans="1:34"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c r="AH341" s="318"/>
    </row>
    <row r="342" spans="1:34"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318"/>
      <c r="AF342" s="318"/>
      <c r="AG342" s="318"/>
      <c r="AH342" s="318"/>
    </row>
    <row r="343" spans="1:34"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318"/>
      <c r="AF343" s="318"/>
      <c r="AG343" s="318"/>
      <c r="AH343" s="318"/>
    </row>
    <row r="344" spans="1:34"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c r="AH344" s="318"/>
    </row>
    <row r="345" spans="1:34"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c r="AH345" s="318"/>
    </row>
    <row r="346" spans="1:34"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c r="AE346" s="318"/>
      <c r="AF346" s="318"/>
      <c r="AG346" s="318"/>
      <c r="AH346" s="318"/>
    </row>
    <row r="347" spans="1:34"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318"/>
      <c r="AF347" s="318"/>
      <c r="AG347" s="318"/>
      <c r="AH347" s="318"/>
    </row>
    <row r="348" spans="1:34"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c r="AH348" s="318"/>
    </row>
    <row r="349" spans="1:34"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c r="AE349" s="318"/>
      <c r="AF349" s="318"/>
      <c r="AG349" s="318"/>
      <c r="AH349" s="318"/>
    </row>
    <row r="350" spans="1:34"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318"/>
      <c r="AF350" s="318"/>
      <c r="AG350" s="318"/>
      <c r="AH350" s="318"/>
    </row>
    <row r="351" spans="1:34"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c r="AF351" s="318"/>
      <c r="AG351" s="318"/>
      <c r="AH351" s="318"/>
    </row>
    <row r="352" spans="1:34"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c r="AE352" s="318"/>
      <c r="AF352" s="318"/>
      <c r="AG352" s="318"/>
      <c r="AH352" s="318"/>
    </row>
    <row r="353" spans="1:34"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c r="AE353" s="318"/>
      <c r="AF353" s="318"/>
      <c r="AG353" s="318"/>
      <c r="AH353" s="318"/>
    </row>
    <row r="354" spans="1:34"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F354" s="318"/>
      <c r="AG354" s="318"/>
      <c r="AH354" s="318"/>
    </row>
    <row r="355" spans="1:34"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c r="AE355" s="318"/>
      <c r="AF355" s="318"/>
      <c r="AG355" s="318"/>
      <c r="AH355" s="318"/>
    </row>
    <row r="356" spans="1:34"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c r="AE356" s="318"/>
      <c r="AF356" s="318"/>
      <c r="AG356" s="318"/>
      <c r="AH356" s="318"/>
    </row>
    <row r="357" spans="1:34"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318"/>
      <c r="AF357" s="318"/>
      <c r="AG357" s="318"/>
      <c r="AH357" s="318"/>
    </row>
    <row r="358" spans="1:34"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c r="AE358" s="318"/>
      <c r="AF358" s="318"/>
      <c r="AG358" s="318"/>
      <c r="AH358" s="318"/>
    </row>
    <row r="359" spans="1:34"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c r="AE359" s="318"/>
      <c r="AF359" s="318"/>
      <c r="AG359" s="318"/>
      <c r="AH359" s="318"/>
    </row>
    <row r="360" spans="1:34"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c r="AE360" s="318"/>
      <c r="AF360" s="318"/>
      <c r="AG360" s="318"/>
      <c r="AH360" s="318"/>
    </row>
    <row r="361" spans="1:34"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row>
    <row r="362" spans="1:34"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row>
    <row r="363" spans="1:34"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row>
    <row r="364" spans="1:34"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c r="AE364" s="318"/>
      <c r="AF364" s="318"/>
      <c r="AG364" s="318"/>
      <c r="AH364" s="318"/>
    </row>
    <row r="365" spans="1:34"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c r="AH365" s="318"/>
    </row>
    <row r="366" spans="1:34"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318"/>
      <c r="AF366" s="318"/>
      <c r="AG366" s="318"/>
      <c r="AH366" s="318"/>
    </row>
    <row r="367" spans="1:34"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c r="AE367" s="318"/>
      <c r="AF367" s="318"/>
      <c r="AG367" s="318"/>
      <c r="AH367" s="318"/>
    </row>
    <row r="368" spans="1:34"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c r="AH368" s="318"/>
    </row>
    <row r="369" spans="1:34"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c r="AH369" s="318"/>
    </row>
    <row r="370" spans="1:34"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c r="AE370" s="318"/>
      <c r="AF370" s="318"/>
      <c r="AG370" s="318"/>
      <c r="AH370" s="318"/>
    </row>
    <row r="371" spans="1:34"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c r="AH371" s="318"/>
    </row>
    <row r="372" spans="1:34"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c r="AE372" s="318"/>
      <c r="AF372" s="318"/>
      <c r="AG372" s="318"/>
      <c r="AH372" s="318"/>
    </row>
    <row r="373" spans="1:34"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c r="AE373" s="318"/>
      <c r="AF373" s="318"/>
      <c r="AG373" s="318"/>
      <c r="AH373" s="318"/>
    </row>
    <row r="374" spans="1:34"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c r="AE374" s="318"/>
      <c r="AF374" s="318"/>
      <c r="AG374" s="318"/>
      <c r="AH374" s="318"/>
    </row>
    <row r="375" spans="1:34"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c r="AH375" s="318"/>
    </row>
    <row r="376" spans="1:34"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c r="AH376" s="318"/>
    </row>
    <row r="377" spans="1:34"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c r="AH377" s="318"/>
    </row>
    <row r="378" spans="1:34"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c r="AE378" s="318"/>
      <c r="AF378" s="318"/>
      <c r="AG378" s="318"/>
      <c r="AH378" s="318"/>
    </row>
    <row r="379" spans="1:34"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c r="AH379" s="318"/>
    </row>
    <row r="380" spans="1:34"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c r="AH380" s="318"/>
    </row>
    <row r="381" spans="1:34"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318"/>
      <c r="AF381" s="318"/>
      <c r="AG381" s="318"/>
      <c r="AH381" s="318"/>
    </row>
    <row r="382" spans="1:34"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318"/>
      <c r="AF382" s="318"/>
      <c r="AG382" s="318"/>
      <c r="AH382" s="318"/>
    </row>
    <row r="383" spans="1:34"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318"/>
      <c r="AF383" s="318"/>
      <c r="AG383" s="318"/>
      <c r="AH383" s="318"/>
    </row>
    <row r="384" spans="1:34"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c r="AH384" s="318"/>
    </row>
    <row r="385" spans="1:34"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c r="AE385" s="318"/>
      <c r="AF385" s="318"/>
      <c r="AG385" s="318"/>
      <c r="AH385" s="318"/>
    </row>
    <row r="386" spans="1:34"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c r="AH386" s="318"/>
    </row>
    <row r="387" spans="1:34"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c r="AH387" s="318"/>
    </row>
    <row r="388" spans="1:34"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c r="AH388" s="318"/>
    </row>
    <row r="389" spans="1:34"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c r="AH389" s="318"/>
    </row>
    <row r="390" spans="1:34"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318"/>
      <c r="AF390" s="318"/>
      <c r="AG390" s="318"/>
      <c r="AH390" s="318"/>
    </row>
    <row r="391" spans="1:34"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c r="AH391" s="318"/>
    </row>
    <row r="392" spans="1:34"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c r="AH392" s="318"/>
    </row>
    <row r="393" spans="1:34"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318"/>
      <c r="AF393" s="318"/>
      <c r="AG393" s="318"/>
      <c r="AH393" s="318"/>
    </row>
    <row r="394" spans="1:34"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F394" s="318"/>
      <c r="AG394" s="318"/>
      <c r="AH394" s="318"/>
    </row>
    <row r="395" spans="1:34"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c r="AE395" s="318"/>
      <c r="AF395" s="318"/>
      <c r="AG395" s="318"/>
      <c r="AH395" s="318"/>
    </row>
    <row r="396" spans="1:34"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c r="AH396" s="318"/>
    </row>
    <row r="397" spans="1:34"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c r="AE397" s="318"/>
      <c r="AF397" s="318"/>
      <c r="AG397" s="318"/>
      <c r="AH397" s="318"/>
    </row>
    <row r="398" spans="1:34"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c r="AE398" s="318"/>
      <c r="AF398" s="318"/>
      <c r="AG398" s="318"/>
      <c r="AH398" s="318"/>
    </row>
    <row r="399" spans="1:34"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c r="AH399" s="318"/>
    </row>
    <row r="400" spans="1:34"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c r="AH400" s="318"/>
    </row>
    <row r="401" spans="1:34"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c r="AE401" s="318"/>
      <c r="AF401" s="318"/>
      <c r="AG401" s="318"/>
      <c r="AH401" s="318"/>
    </row>
    <row r="402" spans="1:34"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c r="AE402" s="318"/>
      <c r="AF402" s="318"/>
      <c r="AG402" s="318"/>
      <c r="AH402" s="318"/>
    </row>
    <row r="403" spans="1:34"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c r="AE403" s="318"/>
      <c r="AF403" s="318"/>
      <c r="AG403" s="318"/>
      <c r="AH403" s="318"/>
    </row>
    <row r="404" spans="1:34"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c r="AE404" s="318"/>
      <c r="AF404" s="318"/>
      <c r="AG404" s="318"/>
      <c r="AH404" s="318"/>
    </row>
    <row r="405" spans="1:34"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c r="AE405" s="318"/>
      <c r="AF405" s="318"/>
      <c r="AG405" s="318"/>
      <c r="AH405" s="318"/>
    </row>
    <row r="406" spans="1:34"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318"/>
      <c r="AF406" s="318"/>
      <c r="AG406" s="318"/>
      <c r="AH406" s="318"/>
    </row>
    <row r="407" spans="1:34"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318"/>
      <c r="AF407" s="318"/>
      <c r="AG407" s="318"/>
      <c r="AH407" s="318"/>
    </row>
    <row r="408" spans="1:34"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c r="AH408" s="318"/>
    </row>
    <row r="409" spans="1:34"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c r="AE409" s="318"/>
      <c r="AF409" s="318"/>
      <c r="AG409" s="318"/>
      <c r="AH409" s="318"/>
    </row>
    <row r="410" spans="1:34"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c r="AE410" s="318"/>
      <c r="AF410" s="318"/>
      <c r="AG410" s="318"/>
      <c r="AH410" s="318"/>
    </row>
    <row r="411" spans="1:34"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c r="AH411" s="318"/>
    </row>
    <row r="412" spans="1:34"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c r="AH412" s="318"/>
    </row>
    <row r="413" spans="1:34"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c r="AH413" s="318"/>
    </row>
    <row r="414" spans="1:34"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c r="AE414" s="318"/>
      <c r="AF414" s="318"/>
      <c r="AG414" s="318"/>
      <c r="AH414" s="318"/>
    </row>
    <row r="415" spans="1:34"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318"/>
      <c r="AF415" s="318"/>
      <c r="AG415" s="318"/>
      <c r="AH415" s="318"/>
    </row>
    <row r="416" spans="1:34"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318"/>
      <c r="AF416" s="318"/>
      <c r="AG416" s="318"/>
      <c r="AH416" s="318"/>
    </row>
    <row r="417" spans="1:34"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c r="AE417" s="318"/>
      <c r="AF417" s="318"/>
      <c r="AG417" s="318"/>
      <c r="AH417" s="318"/>
    </row>
    <row r="418" spans="1:34"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c r="AE418" s="318"/>
      <c r="AF418" s="318"/>
      <c r="AG418" s="318"/>
      <c r="AH418" s="318"/>
    </row>
    <row r="419" spans="1:34"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c r="AE419" s="318"/>
      <c r="AF419" s="318"/>
      <c r="AG419" s="318"/>
      <c r="AH419" s="318"/>
    </row>
    <row r="420" spans="1:34"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c r="AE420" s="318"/>
      <c r="AF420" s="318"/>
      <c r="AG420" s="318"/>
      <c r="AH420" s="318"/>
    </row>
    <row r="421" spans="1:34"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c r="AE421" s="318"/>
      <c r="AF421" s="318"/>
      <c r="AG421" s="318"/>
      <c r="AH421" s="318"/>
    </row>
    <row r="422" spans="1:34"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318"/>
      <c r="AF422" s="318"/>
      <c r="AG422" s="318"/>
      <c r="AH422" s="318"/>
    </row>
    <row r="423" spans="1:34"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318"/>
      <c r="AF423" s="318"/>
      <c r="AG423" s="318"/>
      <c r="AH423" s="318"/>
    </row>
    <row r="424" spans="1:34"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c r="AH424" s="318"/>
    </row>
    <row r="425" spans="1:34"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row>
    <row r="426" spans="1:34"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c r="AE426" s="318"/>
      <c r="AF426" s="318"/>
      <c r="AG426" s="318"/>
      <c r="AH426" s="318"/>
    </row>
    <row r="427" spans="1:34"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c r="AE427" s="318"/>
      <c r="AF427" s="318"/>
      <c r="AG427" s="318"/>
      <c r="AH427" s="318"/>
    </row>
    <row r="428" spans="1:34"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c r="AE428" s="318"/>
      <c r="AF428" s="318"/>
      <c r="AG428" s="318"/>
      <c r="AH428" s="318"/>
    </row>
    <row r="429" spans="1:34"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c r="AE429" s="318"/>
      <c r="AF429" s="318"/>
      <c r="AG429" s="318"/>
      <c r="AH429" s="318"/>
    </row>
    <row r="430" spans="1:34"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c r="AE430" s="318"/>
      <c r="AF430" s="318"/>
      <c r="AG430" s="318"/>
      <c r="AH430" s="318"/>
    </row>
    <row r="431" spans="1:34"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318"/>
      <c r="AF431" s="318"/>
      <c r="AG431" s="318"/>
      <c r="AH431" s="318"/>
    </row>
    <row r="432" spans="1:34"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318"/>
      <c r="AF432" s="318"/>
      <c r="AG432" s="318"/>
      <c r="AH432" s="318"/>
    </row>
    <row r="433" spans="1:34"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c r="AH433" s="318"/>
    </row>
    <row r="434" spans="1:34"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c r="AE434" s="318"/>
      <c r="AF434" s="318"/>
      <c r="AG434" s="318"/>
      <c r="AH434" s="318"/>
    </row>
    <row r="435" spans="1:34"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c r="AE435" s="318"/>
      <c r="AF435" s="318"/>
      <c r="AG435" s="318"/>
      <c r="AH435" s="318"/>
    </row>
    <row r="436" spans="1:34"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c r="AE436" s="318"/>
      <c r="AF436" s="318"/>
      <c r="AG436" s="318"/>
      <c r="AH436" s="318"/>
    </row>
    <row r="437" spans="1:34"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c r="AE437" s="318"/>
      <c r="AF437" s="318"/>
      <c r="AG437" s="318"/>
      <c r="AH437" s="318"/>
    </row>
    <row r="438" spans="1:34"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c r="AH438" s="318"/>
    </row>
    <row r="439" spans="1:34"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c r="AE439" s="318"/>
      <c r="AF439" s="318"/>
      <c r="AG439" s="318"/>
      <c r="AH439" s="318"/>
    </row>
    <row r="440" spans="1:34"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c r="AE440" s="318"/>
      <c r="AF440" s="318"/>
      <c r="AG440" s="318"/>
      <c r="AH440" s="318"/>
    </row>
    <row r="441" spans="1:34"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318"/>
      <c r="AF441" s="318"/>
      <c r="AG441" s="318"/>
      <c r="AH441" s="318"/>
    </row>
    <row r="442" spans="1:34"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c r="AH442" s="318"/>
    </row>
    <row r="443" spans="1:34"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c r="AH443" s="318"/>
    </row>
    <row r="444" spans="1:34"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c r="AE444" s="318"/>
      <c r="AF444" s="318"/>
      <c r="AG444" s="318"/>
      <c r="AH444" s="318"/>
    </row>
    <row r="445" spans="1:34"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c r="AE445" s="318"/>
      <c r="AF445" s="318"/>
      <c r="AG445" s="318"/>
      <c r="AH445" s="318"/>
    </row>
    <row r="446" spans="1:34"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c r="AE446" s="318"/>
      <c r="AF446" s="318"/>
      <c r="AG446" s="318"/>
      <c r="AH446" s="318"/>
    </row>
    <row r="447" spans="1:34"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c r="AE447" s="318"/>
      <c r="AF447" s="318"/>
      <c r="AG447" s="318"/>
      <c r="AH447" s="318"/>
    </row>
    <row r="448" spans="1:34"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c r="AE448" s="318"/>
      <c r="AF448" s="318"/>
      <c r="AG448" s="318"/>
      <c r="AH448" s="318"/>
    </row>
    <row r="449" spans="1:34"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c r="AE449" s="318"/>
      <c r="AF449" s="318"/>
      <c r="AG449" s="318"/>
      <c r="AH449" s="318"/>
    </row>
    <row r="450" spans="1:34"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c r="AE450" s="318"/>
      <c r="AF450" s="318"/>
      <c r="AG450" s="318"/>
      <c r="AH450" s="318"/>
    </row>
    <row r="451" spans="1:34"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c r="AE451" s="318"/>
      <c r="AF451" s="318"/>
      <c r="AG451" s="318"/>
      <c r="AH451" s="318"/>
    </row>
    <row r="452" spans="1:34"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c r="AE452" s="318"/>
      <c r="AF452" s="318"/>
      <c r="AG452" s="318"/>
      <c r="AH452" s="318"/>
    </row>
    <row r="453" spans="1:34"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c r="AH453" s="318"/>
    </row>
    <row r="454" spans="1:34"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318"/>
      <c r="AF454" s="318"/>
      <c r="AG454" s="318"/>
      <c r="AH454" s="318"/>
    </row>
    <row r="455" spans="1:34"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318"/>
      <c r="AF455" s="318"/>
      <c r="AG455" s="318"/>
      <c r="AH455" s="318"/>
    </row>
    <row r="456" spans="1:34"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318"/>
      <c r="AF456" s="318"/>
      <c r="AG456" s="318"/>
      <c r="AH456" s="318"/>
    </row>
    <row r="457" spans="1:34"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c r="AE457" s="318"/>
      <c r="AF457" s="318"/>
      <c r="AG457" s="318"/>
      <c r="AH457" s="318"/>
    </row>
    <row r="458" spans="1:34"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c r="AE458" s="318"/>
      <c r="AF458" s="318"/>
      <c r="AG458" s="318"/>
      <c r="AH458" s="318"/>
    </row>
    <row r="459" spans="1:34"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row>
    <row r="460" spans="1:34"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c r="AE460" s="318"/>
      <c r="AF460" s="318"/>
      <c r="AG460" s="318"/>
      <c r="AH460" s="318"/>
    </row>
    <row r="461" spans="1:34"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c r="AH461" s="318"/>
    </row>
    <row r="462" spans="1:34"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c r="AH462" s="318"/>
    </row>
    <row r="463" spans="1:34"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c r="AH463" s="318"/>
    </row>
    <row r="464" spans="1:34"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318"/>
      <c r="AF464" s="318"/>
      <c r="AG464" s="318"/>
      <c r="AH464" s="318"/>
    </row>
    <row r="465" spans="1:34"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318"/>
      <c r="AF465" s="318"/>
      <c r="AG465" s="318"/>
      <c r="AH465" s="318"/>
    </row>
    <row r="466" spans="1:34"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c r="AE466" s="318"/>
      <c r="AF466" s="318"/>
      <c r="AG466" s="318"/>
      <c r="AH466" s="318"/>
    </row>
    <row r="467" spans="1:34"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c r="AE467" s="318"/>
      <c r="AF467" s="318"/>
      <c r="AG467" s="318"/>
      <c r="AH467" s="318"/>
    </row>
    <row r="468" spans="1:34"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c r="AE468" s="318"/>
      <c r="AF468" s="318"/>
      <c r="AG468" s="318"/>
      <c r="AH468" s="318"/>
    </row>
    <row r="469" spans="1:34"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c r="AE469" s="318"/>
      <c r="AF469" s="318"/>
      <c r="AG469" s="318"/>
      <c r="AH469" s="318"/>
    </row>
    <row r="470" spans="1:34"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c r="AE470" s="318"/>
      <c r="AF470" s="318"/>
      <c r="AG470" s="318"/>
      <c r="AH470" s="318"/>
    </row>
    <row r="471" spans="1:34"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c r="AE471" s="318"/>
      <c r="AF471" s="318"/>
      <c r="AG471" s="318"/>
      <c r="AH471" s="318"/>
    </row>
    <row r="472" spans="1:34"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c r="AE472" s="318"/>
      <c r="AF472" s="318"/>
      <c r="AG472" s="318"/>
      <c r="AH472" s="318"/>
    </row>
    <row r="473" spans="1:34"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c r="AE473" s="318"/>
      <c r="AF473" s="318"/>
      <c r="AG473" s="318"/>
      <c r="AH473" s="318"/>
    </row>
    <row r="474" spans="1:34"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c r="AE474" s="318"/>
      <c r="AF474" s="318"/>
      <c r="AG474" s="318"/>
      <c r="AH474" s="318"/>
    </row>
    <row r="475" spans="1:34"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c r="AE475" s="318"/>
      <c r="AF475" s="318"/>
      <c r="AG475" s="318"/>
      <c r="AH475" s="318"/>
    </row>
    <row r="476" spans="1:34"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c r="AE476" s="318"/>
      <c r="AF476" s="318"/>
      <c r="AG476" s="318"/>
      <c r="AH476" s="318"/>
    </row>
    <row r="477" spans="1:34"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c r="AE477" s="318"/>
      <c r="AF477" s="318"/>
      <c r="AG477" s="318"/>
      <c r="AH477" s="318"/>
    </row>
    <row r="478" spans="1:34"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c r="AE478" s="318"/>
      <c r="AF478" s="318"/>
      <c r="AG478" s="318"/>
      <c r="AH478" s="318"/>
    </row>
    <row r="479" spans="1:34"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c r="AE479" s="318"/>
      <c r="AF479" s="318"/>
      <c r="AG479" s="318"/>
      <c r="AH479" s="318"/>
    </row>
    <row r="480" spans="1:34"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318"/>
      <c r="AF480" s="318"/>
      <c r="AG480" s="318"/>
      <c r="AH480" s="318"/>
    </row>
    <row r="481" spans="1:34"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318"/>
      <c r="AF481" s="318"/>
      <c r="AG481" s="318"/>
      <c r="AH481" s="318"/>
    </row>
    <row r="482" spans="1:34"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c r="AE482" s="318"/>
      <c r="AF482" s="318"/>
      <c r="AG482" s="318"/>
      <c r="AH482" s="318"/>
    </row>
    <row r="483" spans="1:34"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c r="AE483" s="318"/>
      <c r="AF483" s="318"/>
      <c r="AG483" s="318"/>
      <c r="AH483" s="318"/>
    </row>
    <row r="484" spans="1:34"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318"/>
      <c r="AF484" s="318"/>
      <c r="AG484" s="318"/>
      <c r="AH484" s="318"/>
    </row>
    <row r="485" spans="1:34"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c r="AH485" s="318"/>
    </row>
    <row r="486" spans="1:34"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c r="AE486" s="318"/>
      <c r="AF486" s="318"/>
      <c r="AG486" s="318"/>
      <c r="AH486" s="318"/>
    </row>
    <row r="487" spans="1:34"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c r="AE487" s="318"/>
      <c r="AF487" s="318"/>
      <c r="AG487" s="318"/>
      <c r="AH487" s="318"/>
    </row>
    <row r="488" spans="1:34"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c r="AE488" s="318"/>
      <c r="AF488" s="318"/>
      <c r="AG488" s="318"/>
      <c r="AH488" s="318"/>
    </row>
    <row r="489" spans="1:34"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318"/>
      <c r="AF489" s="318"/>
      <c r="AG489" s="318"/>
      <c r="AH489" s="318"/>
    </row>
    <row r="490" spans="1:34"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318"/>
      <c r="AF490" s="318"/>
      <c r="AG490" s="318"/>
      <c r="AH490" s="318"/>
    </row>
    <row r="491" spans="1:34"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c r="AE491" s="318"/>
      <c r="AF491" s="318"/>
      <c r="AG491" s="318"/>
      <c r="AH491" s="318"/>
    </row>
    <row r="492" spans="1:34"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c r="AE492" s="318"/>
      <c r="AF492" s="318"/>
      <c r="AG492" s="318"/>
      <c r="AH492" s="318"/>
    </row>
    <row r="493" spans="1:34"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318"/>
      <c r="AF493" s="318"/>
      <c r="AG493" s="318"/>
      <c r="AH493" s="318"/>
    </row>
    <row r="494" spans="1:34"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318"/>
      <c r="AF494" s="318"/>
      <c r="AG494" s="318"/>
      <c r="AH494" s="318"/>
    </row>
    <row r="495" spans="1:34"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c r="AE495" s="318"/>
      <c r="AF495" s="318"/>
      <c r="AG495" s="318"/>
      <c r="AH495" s="318"/>
    </row>
    <row r="496" spans="1:34"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c r="AE496" s="318"/>
      <c r="AF496" s="318"/>
      <c r="AG496" s="318"/>
      <c r="AH496" s="318"/>
    </row>
    <row r="497" spans="1:34"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c r="AE497" s="318"/>
      <c r="AF497" s="318"/>
      <c r="AG497" s="318"/>
      <c r="AH497" s="318"/>
    </row>
    <row r="498" spans="1:34"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c r="AE498" s="318"/>
      <c r="AF498" s="318"/>
      <c r="AG498" s="318"/>
      <c r="AH498" s="318"/>
    </row>
    <row r="499" spans="1:34"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c r="AE499" s="318"/>
      <c r="AF499" s="318"/>
      <c r="AG499" s="318"/>
      <c r="AH499" s="318"/>
    </row>
    <row r="500" spans="1:34"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c r="AE500" s="318"/>
      <c r="AF500" s="318"/>
      <c r="AG500" s="318"/>
      <c r="AH500" s="318"/>
    </row>
    <row r="501" spans="1:34"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c r="AE501" s="318"/>
      <c r="AF501" s="318"/>
      <c r="AG501" s="318"/>
      <c r="AH501" s="318"/>
    </row>
    <row r="502" spans="1:34"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c r="AE502" s="318"/>
      <c r="AF502" s="318"/>
      <c r="AG502" s="318"/>
      <c r="AH502" s="318"/>
    </row>
    <row r="503" spans="1:34"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c r="AE503" s="318"/>
      <c r="AF503" s="318"/>
      <c r="AG503" s="318"/>
      <c r="AH503" s="318"/>
    </row>
    <row r="504" spans="1:34"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c r="AE504" s="318"/>
      <c r="AF504" s="318"/>
      <c r="AG504" s="318"/>
      <c r="AH504" s="318"/>
    </row>
    <row r="505" spans="1:34"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c r="AH505" s="318"/>
    </row>
    <row r="506" spans="1:34"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c r="AE506" s="318"/>
      <c r="AF506" s="318"/>
      <c r="AG506" s="318"/>
      <c r="AH506" s="318"/>
    </row>
    <row r="507" spans="1:34"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c r="AE507" s="318"/>
      <c r="AF507" s="318"/>
      <c r="AG507" s="318"/>
      <c r="AH507" s="318"/>
    </row>
    <row r="508" spans="1:34"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318"/>
      <c r="AF508" s="318"/>
      <c r="AG508" s="318"/>
      <c r="AH508" s="318"/>
    </row>
    <row r="509" spans="1:34"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c r="AE509" s="318"/>
      <c r="AF509" s="318"/>
      <c r="AG509" s="318"/>
      <c r="AH509" s="318"/>
    </row>
    <row r="510" spans="1:34"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c r="AE510" s="318"/>
      <c r="AF510" s="318"/>
      <c r="AG510" s="318"/>
      <c r="AH510" s="318"/>
    </row>
    <row r="511" spans="1:34"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c r="AE511" s="318"/>
      <c r="AF511" s="318"/>
      <c r="AG511" s="318"/>
      <c r="AH511" s="318"/>
    </row>
    <row r="512" spans="1:34"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c r="AE512" s="318"/>
      <c r="AF512" s="318"/>
      <c r="AG512" s="318"/>
      <c r="AH512" s="318"/>
    </row>
    <row r="513" spans="1:34"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318"/>
      <c r="AF513" s="318"/>
      <c r="AG513" s="318"/>
      <c r="AH513" s="318"/>
    </row>
    <row r="514" spans="1:34"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318"/>
      <c r="AF514" s="318"/>
      <c r="AG514" s="318"/>
      <c r="AH514" s="318"/>
    </row>
    <row r="515" spans="1:34"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c r="AE515" s="318"/>
      <c r="AF515" s="318"/>
      <c r="AG515" s="318"/>
      <c r="AH515" s="318"/>
    </row>
    <row r="516" spans="1:34"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c r="AE516" s="318"/>
      <c r="AF516" s="318"/>
      <c r="AG516" s="318"/>
      <c r="AH516" s="318"/>
    </row>
    <row r="517" spans="1:34"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318"/>
      <c r="AF517" s="318"/>
      <c r="AG517" s="318"/>
      <c r="AH517" s="318"/>
    </row>
    <row r="518" spans="1:34"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c r="AH518" s="318"/>
    </row>
    <row r="519" spans="1:34"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c r="AE519" s="318"/>
      <c r="AF519" s="318"/>
      <c r="AG519" s="318"/>
      <c r="AH519" s="318"/>
    </row>
    <row r="520" spans="1:34"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c r="AE520" s="318"/>
      <c r="AF520" s="318"/>
      <c r="AG520" s="318"/>
      <c r="AH520" s="318"/>
    </row>
    <row r="521" spans="1:34"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c r="AE521" s="318"/>
      <c r="AF521" s="318"/>
      <c r="AG521" s="318"/>
      <c r="AH521" s="318"/>
    </row>
    <row r="522" spans="1:34"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318"/>
      <c r="AF522" s="318"/>
      <c r="AG522" s="318"/>
      <c r="AH522" s="318"/>
    </row>
    <row r="523" spans="1:34"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318"/>
      <c r="AF523" s="318"/>
      <c r="AG523" s="318"/>
      <c r="AH523" s="318"/>
    </row>
    <row r="524" spans="1:34"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c r="AE524" s="318"/>
      <c r="AF524" s="318"/>
      <c r="AG524" s="318"/>
      <c r="AH524" s="318"/>
    </row>
    <row r="525" spans="1:34"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c r="AE525" s="318"/>
      <c r="AF525" s="318"/>
      <c r="AG525" s="318"/>
      <c r="AH525" s="318"/>
    </row>
    <row r="526" spans="1:34"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c r="AE526" s="318"/>
      <c r="AF526" s="318"/>
      <c r="AG526" s="318"/>
      <c r="AH526" s="318"/>
    </row>
    <row r="527" spans="1:34"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c r="AE527" s="318"/>
      <c r="AF527" s="318"/>
      <c r="AG527" s="318"/>
      <c r="AH527" s="318"/>
    </row>
    <row r="528" spans="1:34"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c r="AE528" s="318"/>
      <c r="AF528" s="318"/>
      <c r="AG528" s="318"/>
      <c r="AH528" s="318"/>
    </row>
    <row r="529" spans="1:34"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c r="AE529" s="318"/>
      <c r="AF529" s="318"/>
      <c r="AG529" s="318"/>
      <c r="AH529" s="318"/>
    </row>
    <row r="530" spans="1:34"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318"/>
      <c r="AF530" s="318"/>
      <c r="AG530" s="318"/>
      <c r="AH530" s="318"/>
    </row>
    <row r="531" spans="1:34"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318"/>
      <c r="AF531" s="318"/>
      <c r="AG531" s="318"/>
      <c r="AH531" s="318"/>
    </row>
    <row r="532" spans="1:34"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c r="AE532" s="318"/>
      <c r="AF532" s="318"/>
      <c r="AG532" s="318"/>
      <c r="AH532" s="318"/>
    </row>
    <row r="533" spans="1:34"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c r="AE533" s="318"/>
      <c r="AF533" s="318"/>
      <c r="AG533" s="318"/>
      <c r="AH533" s="318"/>
    </row>
    <row r="534" spans="1:34"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c r="AE534" s="318"/>
      <c r="AF534" s="318"/>
      <c r="AG534" s="318"/>
      <c r="AH534" s="318"/>
    </row>
    <row r="535" spans="1:34"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c r="AE535" s="318"/>
      <c r="AF535" s="318"/>
      <c r="AG535" s="318"/>
      <c r="AH535" s="318"/>
    </row>
    <row r="536" spans="1:34"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c r="AE536" s="318"/>
      <c r="AF536" s="318"/>
      <c r="AG536" s="318"/>
      <c r="AH536" s="318"/>
    </row>
    <row r="537" spans="1:34"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c r="AH537" s="318"/>
    </row>
    <row r="538" spans="1:34"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c r="AE538" s="318"/>
      <c r="AF538" s="318"/>
      <c r="AG538" s="318"/>
      <c r="AH538" s="318"/>
    </row>
    <row r="539" spans="1:34"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318"/>
      <c r="AF539" s="318"/>
      <c r="AG539" s="318"/>
      <c r="AH539" s="318"/>
    </row>
    <row r="540" spans="1:34"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318"/>
      <c r="AF540" s="318"/>
      <c r="AG540" s="318"/>
      <c r="AH540" s="318"/>
    </row>
    <row r="541" spans="1:34"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c r="AE541" s="318"/>
      <c r="AF541" s="318"/>
      <c r="AG541" s="318"/>
      <c r="AH541" s="318"/>
    </row>
    <row r="542" spans="1:34"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c r="AE542" s="318"/>
      <c r="AF542" s="318"/>
      <c r="AG542" s="318"/>
      <c r="AH542" s="318"/>
    </row>
    <row r="543" spans="1:34"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c r="AE543" s="318"/>
      <c r="AF543" s="318"/>
      <c r="AG543" s="318"/>
      <c r="AH543" s="318"/>
    </row>
    <row r="544" spans="1:34"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c r="AE544" s="318"/>
      <c r="AF544" s="318"/>
      <c r="AG544" s="318"/>
      <c r="AH544" s="318"/>
    </row>
    <row r="545" spans="1:34"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c r="AH545" s="318"/>
    </row>
    <row r="546" spans="1:34"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c r="AE546" s="318"/>
      <c r="AF546" s="318"/>
      <c r="AG546" s="318"/>
      <c r="AH546" s="318"/>
    </row>
    <row r="547" spans="1:34"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c r="AE547" s="318"/>
      <c r="AF547" s="318"/>
      <c r="AG547" s="318"/>
      <c r="AH547" s="318"/>
    </row>
    <row r="548" spans="1:34"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c r="AE548" s="318"/>
      <c r="AF548" s="318"/>
      <c r="AG548" s="318"/>
      <c r="AH548" s="318"/>
    </row>
    <row r="549" spans="1:34"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c r="AE549" s="318"/>
      <c r="AF549" s="318"/>
      <c r="AG549" s="318"/>
      <c r="AH549" s="318"/>
    </row>
    <row r="550" spans="1:34"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c r="AE550" s="318"/>
      <c r="AF550" s="318"/>
      <c r="AG550" s="318"/>
      <c r="AH550" s="318"/>
    </row>
    <row r="551" spans="1:34"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c r="AH551" s="318"/>
    </row>
    <row r="552" spans="1:34"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318"/>
      <c r="AF552" s="318"/>
      <c r="AG552" s="318"/>
      <c r="AH552" s="318"/>
    </row>
    <row r="553" spans="1:34"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318"/>
      <c r="AF553" s="318"/>
      <c r="AG553" s="318"/>
      <c r="AH553" s="318"/>
    </row>
    <row r="554" spans="1:34"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c r="AE554" s="318"/>
      <c r="AF554" s="318"/>
      <c r="AG554" s="318"/>
      <c r="AH554" s="318"/>
    </row>
    <row r="555" spans="1:34"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c r="AE555" s="318"/>
      <c r="AF555" s="318"/>
      <c r="AG555" s="318"/>
      <c r="AH555" s="318"/>
    </row>
    <row r="556" spans="1:34"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c r="AE556" s="318"/>
      <c r="AF556" s="318"/>
      <c r="AG556" s="318"/>
      <c r="AH556" s="318"/>
    </row>
    <row r="557" spans="1:34"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c r="AE557" s="318"/>
      <c r="AF557" s="318"/>
      <c r="AG557" s="318"/>
      <c r="AH557" s="318"/>
    </row>
    <row r="558" spans="1:34"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318"/>
      <c r="AF558" s="318"/>
      <c r="AG558" s="318"/>
      <c r="AH558" s="318"/>
    </row>
    <row r="559" spans="1:34"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318"/>
      <c r="AF559" s="318"/>
      <c r="AG559" s="318"/>
      <c r="AH559" s="318"/>
    </row>
    <row r="560" spans="1:34"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c r="AE560" s="318"/>
      <c r="AF560" s="318"/>
      <c r="AG560" s="318"/>
      <c r="AH560" s="318"/>
    </row>
    <row r="561" spans="1:34"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318"/>
      <c r="AF561" s="318"/>
      <c r="AG561" s="318"/>
      <c r="AH561" s="318"/>
    </row>
    <row r="562" spans="1:34"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318"/>
      <c r="AF562" s="318"/>
      <c r="AG562" s="318"/>
      <c r="AH562" s="318"/>
    </row>
    <row r="563" spans="1:34"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c r="AE563" s="318"/>
      <c r="AF563" s="318"/>
      <c r="AG563" s="318"/>
      <c r="AH563" s="318"/>
    </row>
    <row r="564" spans="1:34"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c r="AE564" s="318"/>
      <c r="AF564" s="318"/>
      <c r="AG564" s="318"/>
      <c r="AH564" s="318"/>
    </row>
    <row r="565" spans="1:34"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c r="AE565" s="318"/>
      <c r="AF565" s="318"/>
      <c r="AG565" s="318"/>
      <c r="AH565" s="318"/>
    </row>
    <row r="566" spans="1:34"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c r="AE566" s="318"/>
      <c r="AF566" s="318"/>
      <c r="AG566" s="318"/>
      <c r="AH566" s="318"/>
    </row>
    <row r="567" spans="1:34"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c r="AE567" s="318"/>
      <c r="AF567" s="318"/>
      <c r="AG567" s="318"/>
      <c r="AH567" s="318"/>
    </row>
    <row r="568" spans="1:34"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318"/>
      <c r="AF568" s="318"/>
      <c r="AG568" s="318"/>
      <c r="AH568" s="318"/>
    </row>
    <row r="569" spans="1:34"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c r="AE569" s="318"/>
      <c r="AF569" s="318"/>
      <c r="AG569" s="318"/>
      <c r="AH569" s="318"/>
    </row>
    <row r="570" spans="1:34"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c r="AE570" s="318"/>
      <c r="AF570" s="318"/>
      <c r="AG570" s="318"/>
      <c r="AH570" s="318"/>
    </row>
    <row r="571" spans="1:34"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c r="AE571" s="318"/>
      <c r="AF571" s="318"/>
      <c r="AG571" s="318"/>
      <c r="AH571" s="318"/>
    </row>
    <row r="572" spans="1:34"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c r="AE572" s="318"/>
      <c r="AF572" s="318"/>
      <c r="AG572" s="318"/>
      <c r="AH572" s="318"/>
    </row>
    <row r="573" spans="1:34"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c r="AE573" s="318"/>
      <c r="AF573" s="318"/>
      <c r="AG573" s="318"/>
      <c r="AH573" s="318"/>
    </row>
    <row r="574" spans="1:34"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c r="AE574" s="318"/>
      <c r="AF574" s="318"/>
      <c r="AG574" s="318"/>
      <c r="AH574" s="318"/>
    </row>
    <row r="575" spans="1:34"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c r="AE575" s="318"/>
      <c r="AF575" s="318"/>
      <c r="AG575" s="318"/>
      <c r="AH575" s="318"/>
    </row>
    <row r="576" spans="1:34"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c r="AE576" s="318"/>
      <c r="AF576" s="318"/>
      <c r="AG576" s="318"/>
      <c r="AH576" s="318"/>
    </row>
    <row r="577" spans="1:34"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c r="AE577" s="318"/>
      <c r="AF577" s="318"/>
      <c r="AG577" s="318"/>
      <c r="AH577" s="318"/>
    </row>
    <row r="578" spans="1:34"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c r="AE578" s="318"/>
      <c r="AF578" s="318"/>
      <c r="AG578" s="318"/>
      <c r="AH578" s="318"/>
    </row>
    <row r="579" spans="1:34"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c r="AE579" s="318"/>
      <c r="AF579" s="318"/>
      <c r="AG579" s="318"/>
      <c r="AH579" s="318"/>
    </row>
    <row r="580" spans="1:34"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c r="AE580" s="318"/>
      <c r="AF580" s="318"/>
      <c r="AG580" s="318"/>
      <c r="AH580" s="318"/>
    </row>
    <row r="581" spans="1:34"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c r="AE581" s="318"/>
      <c r="AF581" s="318"/>
      <c r="AG581" s="318"/>
      <c r="AH581" s="318"/>
    </row>
    <row r="582" spans="1:34"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c r="AE582" s="318"/>
      <c r="AF582" s="318"/>
      <c r="AG582" s="318"/>
      <c r="AH582" s="318"/>
    </row>
    <row r="583" spans="1:34"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c r="AE583" s="318"/>
      <c r="AF583" s="318"/>
      <c r="AG583" s="318"/>
      <c r="AH583" s="318"/>
    </row>
    <row r="584" spans="1:34"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c r="AE584" s="318"/>
      <c r="AF584" s="318"/>
      <c r="AG584" s="318"/>
      <c r="AH584" s="318"/>
    </row>
    <row r="585" spans="1:34"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318"/>
      <c r="AF585" s="318"/>
      <c r="AG585" s="318"/>
      <c r="AH585" s="318"/>
    </row>
    <row r="586" spans="1:34"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318"/>
      <c r="AF586" s="318"/>
      <c r="AG586" s="318"/>
      <c r="AH586" s="318"/>
    </row>
    <row r="587" spans="1:34"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c r="AE587" s="318"/>
      <c r="AF587" s="318"/>
      <c r="AG587" s="318"/>
      <c r="AH587" s="318"/>
    </row>
    <row r="588" spans="1:34"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318"/>
      <c r="AF588" s="318"/>
      <c r="AG588" s="318"/>
      <c r="AH588" s="318"/>
    </row>
    <row r="589" spans="1:34"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318"/>
      <c r="AF589" s="318"/>
      <c r="AG589" s="318"/>
      <c r="AH589" s="318"/>
    </row>
    <row r="590" spans="1:34"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c r="AE590" s="318"/>
      <c r="AF590" s="318"/>
      <c r="AG590" s="318"/>
      <c r="AH590" s="318"/>
    </row>
    <row r="591" spans="1:34"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c r="AE591" s="318"/>
      <c r="AF591" s="318"/>
      <c r="AG591" s="318"/>
      <c r="AH591" s="318"/>
    </row>
    <row r="592" spans="1:34"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c r="AH592" s="318"/>
    </row>
    <row r="593" spans="1:34"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c r="AE593" s="318"/>
      <c r="AF593" s="318"/>
      <c r="AG593" s="318"/>
      <c r="AH593" s="318"/>
    </row>
    <row r="594" spans="1:34"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c r="AE594" s="318"/>
      <c r="AF594" s="318"/>
      <c r="AG594" s="318"/>
      <c r="AH594" s="318"/>
    </row>
    <row r="595" spans="1:34"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c r="AH595" s="318"/>
    </row>
    <row r="596" spans="1:34"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c r="AE596" s="318"/>
      <c r="AF596" s="318"/>
      <c r="AG596" s="318"/>
      <c r="AH596" s="318"/>
    </row>
    <row r="597" spans="1:34"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c r="AH597" s="318"/>
    </row>
    <row r="598" spans="1:34"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318"/>
      <c r="AF598" s="318"/>
      <c r="AG598" s="318"/>
      <c r="AH598" s="318"/>
    </row>
    <row r="599" spans="1:34"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c r="AE599" s="318"/>
      <c r="AF599" s="318"/>
      <c r="AG599" s="318"/>
      <c r="AH599" s="318"/>
    </row>
    <row r="600" spans="1:34"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c r="AE600" s="318"/>
      <c r="AF600" s="318"/>
      <c r="AG600" s="318"/>
      <c r="AH600" s="318"/>
    </row>
    <row r="601" spans="1:34"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c r="AE601" s="318"/>
      <c r="AF601" s="318"/>
      <c r="AG601" s="318"/>
      <c r="AH601" s="318"/>
    </row>
    <row r="602" spans="1:34"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c r="AE602" s="318"/>
      <c r="AF602" s="318"/>
      <c r="AG602" s="318"/>
      <c r="AH602" s="318"/>
    </row>
    <row r="603" spans="1:34"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c r="AH603" s="318"/>
    </row>
    <row r="604" spans="1:34"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c r="AE604" s="318"/>
      <c r="AF604" s="318"/>
      <c r="AG604" s="318"/>
      <c r="AH604" s="318"/>
    </row>
    <row r="605" spans="1:34"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c r="AE605" s="318"/>
      <c r="AF605" s="318"/>
      <c r="AG605" s="318"/>
      <c r="AH605" s="318"/>
    </row>
    <row r="606" spans="1:34"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318"/>
      <c r="AF606" s="318"/>
      <c r="AG606" s="318"/>
      <c r="AH606" s="318"/>
    </row>
    <row r="607" spans="1:34"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318"/>
      <c r="AF607" s="318"/>
      <c r="AG607" s="318"/>
      <c r="AH607" s="318"/>
    </row>
    <row r="608" spans="1:34"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c r="AE608" s="318"/>
      <c r="AF608" s="318"/>
      <c r="AG608" s="318"/>
      <c r="AH608" s="318"/>
    </row>
    <row r="609" spans="1:34"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c r="AE609" s="318"/>
      <c r="AF609" s="318"/>
      <c r="AG609" s="318"/>
      <c r="AH609" s="318"/>
    </row>
    <row r="610" spans="1:34"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c r="AE610" s="318"/>
      <c r="AF610" s="318"/>
      <c r="AG610" s="318"/>
      <c r="AH610" s="318"/>
    </row>
    <row r="611" spans="1:34"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c r="AE611" s="318"/>
      <c r="AF611" s="318"/>
      <c r="AG611" s="318"/>
      <c r="AH611" s="318"/>
    </row>
    <row r="612" spans="1:34"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c r="AE612" s="318"/>
      <c r="AF612" s="318"/>
      <c r="AG612" s="318"/>
      <c r="AH612" s="318"/>
    </row>
    <row r="613" spans="1:34"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c r="AE613" s="318"/>
      <c r="AF613" s="318"/>
      <c r="AG613" s="318"/>
      <c r="AH613" s="318"/>
    </row>
    <row r="614" spans="1:34"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c r="AE614" s="318"/>
      <c r="AF614" s="318"/>
      <c r="AG614" s="318"/>
      <c r="AH614" s="318"/>
    </row>
    <row r="615" spans="1:34"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318"/>
      <c r="AF615" s="318"/>
      <c r="AG615" s="318"/>
      <c r="AH615" s="318"/>
    </row>
    <row r="616" spans="1:34"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318"/>
      <c r="AF616" s="318"/>
      <c r="AG616" s="318"/>
      <c r="AH616" s="318"/>
    </row>
    <row r="617" spans="1:34"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c r="AE617" s="318"/>
      <c r="AF617" s="318"/>
      <c r="AG617" s="318"/>
      <c r="AH617" s="318"/>
    </row>
    <row r="618" spans="1:34"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c r="AE618" s="318"/>
      <c r="AF618" s="318"/>
      <c r="AG618" s="318"/>
      <c r="AH618" s="318"/>
    </row>
    <row r="619" spans="1:34"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c r="AE619" s="318"/>
      <c r="AF619" s="318"/>
      <c r="AG619" s="318"/>
      <c r="AH619" s="318"/>
    </row>
    <row r="620" spans="1:34"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c r="AE620" s="318"/>
      <c r="AF620" s="318"/>
      <c r="AG620" s="318"/>
      <c r="AH620" s="318"/>
    </row>
    <row r="621" spans="1:34"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c r="AE621" s="318"/>
      <c r="AF621" s="318"/>
      <c r="AG621" s="318"/>
      <c r="AH621" s="318"/>
    </row>
    <row r="622" spans="1:34"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c r="AE622" s="318"/>
      <c r="AF622" s="318"/>
      <c r="AG622" s="318"/>
      <c r="AH622" s="318"/>
    </row>
    <row r="623" spans="1:34"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c r="AE623" s="318"/>
      <c r="AF623" s="318"/>
      <c r="AG623" s="318"/>
      <c r="AH623" s="318"/>
    </row>
    <row r="624" spans="1:34"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c r="AE624" s="318"/>
      <c r="AF624" s="318"/>
      <c r="AG624" s="318"/>
      <c r="AH624" s="318"/>
    </row>
    <row r="625" spans="1:34"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c r="AE625" s="318"/>
      <c r="AF625" s="318"/>
      <c r="AG625" s="318"/>
      <c r="AH625" s="318"/>
    </row>
    <row r="626" spans="1:34"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c r="AE626" s="318"/>
      <c r="AF626" s="318"/>
      <c r="AG626" s="318"/>
      <c r="AH626" s="318"/>
    </row>
    <row r="627" spans="1:34"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c r="AE627" s="318"/>
      <c r="AF627" s="318"/>
      <c r="AG627" s="318"/>
      <c r="AH627" s="318"/>
    </row>
    <row r="628" spans="1:34"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c r="AE628" s="318"/>
      <c r="AF628" s="318"/>
      <c r="AG628" s="318"/>
      <c r="AH628" s="318"/>
    </row>
    <row r="629" spans="1:34"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c r="AE629" s="318"/>
      <c r="AF629" s="318"/>
      <c r="AG629" s="318"/>
      <c r="AH629" s="318"/>
    </row>
    <row r="630" spans="1:34"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c r="AE630" s="318"/>
      <c r="AF630" s="318"/>
      <c r="AG630" s="318"/>
      <c r="AH630" s="318"/>
    </row>
    <row r="631" spans="1:34"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c r="AE631" s="318"/>
      <c r="AF631" s="318"/>
      <c r="AG631" s="318"/>
      <c r="AH631" s="318"/>
    </row>
    <row r="632" spans="1:34"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318"/>
      <c r="AF632" s="318"/>
      <c r="AG632" s="318"/>
      <c r="AH632" s="318"/>
    </row>
    <row r="633" spans="1:34"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318"/>
      <c r="AF633" s="318"/>
      <c r="AG633" s="318"/>
      <c r="AH633" s="318"/>
    </row>
    <row r="634" spans="1:34"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c r="AE634" s="318"/>
      <c r="AF634" s="318"/>
      <c r="AG634" s="318"/>
      <c r="AH634" s="318"/>
    </row>
    <row r="635" spans="1:34"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318"/>
      <c r="AF635" s="318"/>
      <c r="AG635" s="318"/>
      <c r="AH635" s="318"/>
    </row>
    <row r="636" spans="1:34"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c r="AE636" s="318"/>
      <c r="AF636" s="318"/>
      <c r="AG636" s="318"/>
      <c r="AH636" s="318"/>
    </row>
    <row r="637" spans="1:34"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c r="AE637" s="318"/>
      <c r="AF637" s="318"/>
      <c r="AG637" s="318"/>
      <c r="AH637" s="318"/>
    </row>
    <row r="638" spans="1:34"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c r="AE638" s="318"/>
      <c r="AF638" s="318"/>
      <c r="AG638" s="318"/>
      <c r="AH638" s="318"/>
    </row>
    <row r="639" spans="1:34"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c r="AE639" s="318"/>
      <c r="AF639" s="318"/>
      <c r="AG639" s="318"/>
      <c r="AH639" s="318"/>
    </row>
    <row r="640" spans="1:34"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c r="AE640" s="318"/>
      <c r="AF640" s="318"/>
      <c r="AG640" s="318"/>
      <c r="AH640" s="318"/>
    </row>
    <row r="641" spans="1:34"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318"/>
      <c r="AF641" s="318"/>
      <c r="AG641" s="318"/>
      <c r="AH641" s="318"/>
    </row>
    <row r="642" spans="1:34"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318"/>
      <c r="AF642" s="318"/>
      <c r="AG642" s="318"/>
      <c r="AH642" s="318"/>
    </row>
    <row r="643" spans="1:34"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318"/>
      <c r="AF643" s="318"/>
      <c r="AG643" s="318"/>
      <c r="AH643" s="318"/>
    </row>
    <row r="644" spans="1:34"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318"/>
      <c r="AF644" s="318"/>
      <c r="AG644" s="318"/>
      <c r="AH644" s="318"/>
    </row>
    <row r="645" spans="1:34"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c r="AH645" s="318"/>
    </row>
    <row r="646" spans="1:34"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c r="AE646" s="318"/>
      <c r="AF646" s="318"/>
      <c r="AG646" s="318"/>
      <c r="AH646" s="318"/>
    </row>
    <row r="647" spans="1:34"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c r="AE647" s="318"/>
      <c r="AF647" s="318"/>
      <c r="AG647" s="318"/>
      <c r="AH647" s="318"/>
    </row>
    <row r="648" spans="1:34"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c r="AE648" s="318"/>
      <c r="AF648" s="318"/>
      <c r="AG648" s="318"/>
      <c r="AH648" s="318"/>
    </row>
    <row r="649" spans="1:34"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c r="AE649" s="318"/>
      <c r="AF649" s="318"/>
      <c r="AG649" s="318"/>
      <c r="AH649" s="318"/>
    </row>
    <row r="650" spans="1:34"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c r="AE650" s="318"/>
      <c r="AF650" s="318"/>
      <c r="AG650" s="318"/>
      <c r="AH650" s="318"/>
    </row>
    <row r="651" spans="1:34"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c r="AE651" s="318"/>
      <c r="AF651" s="318"/>
      <c r="AG651" s="318"/>
      <c r="AH651" s="318"/>
    </row>
    <row r="652" spans="1:34"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c r="AH652" s="318"/>
    </row>
    <row r="653" spans="1:34"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c r="AE653" s="318"/>
      <c r="AF653" s="318"/>
      <c r="AG653" s="318"/>
      <c r="AH653" s="318"/>
    </row>
    <row r="654" spans="1:34"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c r="AE654" s="318"/>
      <c r="AF654" s="318"/>
      <c r="AG654" s="318"/>
      <c r="AH654" s="318"/>
    </row>
    <row r="655" spans="1:34"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c r="AE655" s="318"/>
      <c r="AF655" s="318"/>
      <c r="AG655" s="318"/>
      <c r="AH655" s="318"/>
    </row>
    <row r="656" spans="1:34"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c r="AH656" s="318"/>
    </row>
    <row r="657" spans="1:34"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c r="AE657" s="318"/>
      <c r="AF657" s="318"/>
      <c r="AG657" s="318"/>
      <c r="AH657" s="318"/>
    </row>
    <row r="658" spans="1:34"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c r="AE658" s="318"/>
      <c r="AF658" s="318"/>
      <c r="AG658" s="318"/>
      <c r="AH658" s="318"/>
    </row>
    <row r="659" spans="1:34"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c r="AE659" s="318"/>
      <c r="AF659" s="318"/>
      <c r="AG659" s="318"/>
      <c r="AH659" s="318"/>
    </row>
    <row r="660" spans="1:34"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c r="AH660" s="318"/>
    </row>
    <row r="661" spans="1:34"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318"/>
      <c r="AF661" s="318"/>
      <c r="AG661" s="318"/>
      <c r="AH661" s="318"/>
    </row>
    <row r="662" spans="1:34"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c r="AE662" s="318"/>
      <c r="AF662" s="318"/>
      <c r="AG662" s="318"/>
      <c r="AH662" s="318"/>
    </row>
    <row r="663" spans="1:34"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c r="AE663" s="318"/>
      <c r="AF663" s="318"/>
      <c r="AG663" s="318"/>
      <c r="AH663" s="318"/>
    </row>
    <row r="664" spans="1:34"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c r="AH664" s="318"/>
    </row>
    <row r="665" spans="1:34"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c r="AE665" s="318"/>
      <c r="AF665" s="318"/>
      <c r="AG665" s="318"/>
      <c r="AH665" s="318"/>
    </row>
    <row r="666" spans="1:34"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c r="AE666" s="318"/>
      <c r="AF666" s="318"/>
      <c r="AG666" s="318"/>
      <c r="AH666" s="318"/>
    </row>
    <row r="667" spans="1:34"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c r="AE667" s="318"/>
      <c r="AF667" s="318"/>
      <c r="AG667" s="318"/>
      <c r="AH667" s="318"/>
    </row>
    <row r="668" spans="1:34"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c r="AH668" s="318"/>
    </row>
    <row r="669" spans="1:34"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318"/>
      <c r="AF669" s="318"/>
      <c r="AG669" s="318"/>
      <c r="AH669" s="318"/>
    </row>
    <row r="670" spans="1:34"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318"/>
      <c r="AF670" s="318"/>
      <c r="AG670" s="318"/>
      <c r="AH670" s="318"/>
    </row>
    <row r="671" spans="1:34"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c r="AE671" s="318"/>
      <c r="AF671" s="318"/>
      <c r="AG671" s="318"/>
      <c r="AH671" s="318"/>
    </row>
    <row r="672" spans="1:34"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318"/>
      <c r="AF672" s="318"/>
      <c r="AG672" s="318"/>
      <c r="AH672" s="318"/>
    </row>
    <row r="673" spans="1:34"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318"/>
      <c r="AF673" s="318"/>
      <c r="AG673" s="318"/>
      <c r="AH673" s="318"/>
    </row>
    <row r="674" spans="1:34"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c r="AE674" s="318"/>
      <c r="AF674" s="318"/>
      <c r="AG674" s="318"/>
      <c r="AH674" s="318"/>
    </row>
    <row r="675" spans="1:34"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c r="AE675" s="318"/>
      <c r="AF675" s="318"/>
      <c r="AG675" s="318"/>
      <c r="AH675" s="318"/>
    </row>
    <row r="676" spans="1:34"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c r="AE676" s="318"/>
      <c r="AF676" s="318"/>
      <c r="AG676" s="318"/>
      <c r="AH676" s="318"/>
    </row>
    <row r="677" spans="1:34"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c r="AE677" s="318"/>
      <c r="AF677" s="318"/>
      <c r="AG677" s="318"/>
      <c r="AH677" s="318"/>
    </row>
    <row r="678" spans="1:34"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c r="AE678" s="318"/>
      <c r="AF678" s="318"/>
      <c r="AG678" s="318"/>
      <c r="AH678" s="318"/>
    </row>
    <row r="679" spans="1:34"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c r="AE679" s="318"/>
      <c r="AF679" s="318"/>
      <c r="AG679" s="318"/>
      <c r="AH679" s="318"/>
    </row>
    <row r="680" spans="1:34"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c r="AE680" s="318"/>
      <c r="AF680" s="318"/>
      <c r="AG680" s="318"/>
      <c r="AH680" s="318"/>
    </row>
    <row r="681" spans="1:34"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318"/>
      <c r="AF681" s="318"/>
      <c r="AG681" s="318"/>
      <c r="AH681" s="318"/>
    </row>
    <row r="682" spans="1:34"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318"/>
      <c r="AF682" s="318"/>
      <c r="AG682" s="318"/>
      <c r="AH682" s="318"/>
    </row>
    <row r="683" spans="1:34"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c r="AE683" s="318"/>
      <c r="AF683" s="318"/>
      <c r="AG683" s="318"/>
      <c r="AH683" s="318"/>
    </row>
    <row r="684" spans="1:34"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c r="AE684" s="318"/>
      <c r="AF684" s="318"/>
      <c r="AG684" s="318"/>
      <c r="AH684" s="318"/>
    </row>
    <row r="685" spans="1:34"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c r="AE685" s="318"/>
      <c r="AF685" s="318"/>
      <c r="AG685" s="318"/>
      <c r="AH685" s="318"/>
    </row>
    <row r="686" spans="1:34"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c r="AE686" s="318"/>
      <c r="AF686" s="318"/>
      <c r="AG686" s="318"/>
      <c r="AH686" s="318"/>
    </row>
    <row r="687" spans="1:34"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c r="AE687" s="318"/>
      <c r="AF687" s="318"/>
      <c r="AG687" s="318"/>
      <c r="AH687" s="318"/>
    </row>
    <row r="688" spans="1:34"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c r="AE688" s="318"/>
      <c r="AF688" s="318"/>
      <c r="AG688" s="318"/>
      <c r="AH688" s="318"/>
    </row>
    <row r="689" spans="1:34"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c r="AE689" s="318"/>
      <c r="AF689" s="318"/>
      <c r="AG689" s="318"/>
      <c r="AH689" s="318"/>
    </row>
    <row r="690" spans="1:34"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c r="AE690" s="318"/>
      <c r="AF690" s="318"/>
      <c r="AG690" s="318"/>
      <c r="AH690" s="318"/>
    </row>
    <row r="691" spans="1:34"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c r="AH691" s="318"/>
    </row>
    <row r="692" spans="1:34"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318"/>
      <c r="AF692" s="318"/>
      <c r="AG692" s="318"/>
      <c r="AH692" s="318"/>
    </row>
    <row r="693" spans="1:34"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c r="AE693" s="318"/>
      <c r="AF693" s="318"/>
      <c r="AG693" s="318"/>
      <c r="AH693" s="318"/>
    </row>
    <row r="694" spans="1:34"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c r="AE694" s="318"/>
      <c r="AF694" s="318"/>
      <c r="AG694" s="318"/>
      <c r="AH694" s="318"/>
    </row>
    <row r="695" spans="1:34"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c r="AE695" s="318"/>
      <c r="AF695" s="318"/>
      <c r="AG695" s="318"/>
      <c r="AH695" s="318"/>
    </row>
    <row r="696" spans="1:34"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c r="AE696" s="318"/>
      <c r="AF696" s="318"/>
      <c r="AG696" s="318"/>
      <c r="AH696" s="318"/>
    </row>
    <row r="697" spans="1:34"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c r="AE697" s="318"/>
      <c r="AF697" s="318"/>
      <c r="AG697" s="318"/>
      <c r="AH697" s="318"/>
    </row>
    <row r="698" spans="1:34"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c r="AE698" s="318"/>
      <c r="AF698" s="318"/>
      <c r="AG698" s="318"/>
      <c r="AH698" s="318"/>
    </row>
    <row r="699" spans="1:34"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c r="AE699" s="318"/>
      <c r="AF699" s="318"/>
      <c r="AG699" s="318"/>
      <c r="AH699" s="318"/>
    </row>
    <row r="700" spans="1:34"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c r="AE700" s="318"/>
      <c r="AF700" s="318"/>
      <c r="AG700" s="318"/>
      <c r="AH700" s="318"/>
    </row>
    <row r="701" spans="1:34"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318"/>
      <c r="AF701" s="318"/>
      <c r="AG701" s="318"/>
      <c r="AH701" s="318"/>
    </row>
    <row r="702" spans="1:34"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c r="AE702" s="318"/>
      <c r="AF702" s="318"/>
      <c r="AG702" s="318"/>
      <c r="AH702" s="318"/>
    </row>
    <row r="703" spans="1:34"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c r="AE703" s="318"/>
      <c r="AF703" s="318"/>
      <c r="AG703" s="318"/>
      <c r="AH703" s="318"/>
    </row>
    <row r="704" spans="1:34"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row>
    <row r="705" spans="1:34"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c r="AE705" s="318"/>
      <c r="AF705" s="318"/>
      <c r="AG705" s="318"/>
      <c r="AH705" s="318"/>
    </row>
    <row r="706" spans="1:34"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c r="AE706" s="318"/>
      <c r="AF706" s="318"/>
      <c r="AG706" s="318"/>
      <c r="AH706" s="318"/>
    </row>
    <row r="707" spans="1:34"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c r="AE707" s="318"/>
      <c r="AF707" s="318"/>
      <c r="AG707" s="318"/>
      <c r="AH707" s="318"/>
    </row>
    <row r="708" spans="1:34"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c r="AE708" s="318"/>
      <c r="AF708" s="318"/>
      <c r="AG708" s="318"/>
      <c r="AH708" s="318"/>
    </row>
    <row r="709" spans="1:34"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c r="AE709" s="318"/>
      <c r="AF709" s="318"/>
      <c r="AG709" s="318"/>
      <c r="AH709" s="318"/>
    </row>
    <row r="710" spans="1:34"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c r="AE710" s="318"/>
      <c r="AF710" s="318"/>
      <c r="AG710" s="318"/>
      <c r="AH710" s="318"/>
    </row>
    <row r="711" spans="1:34"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c r="AE711" s="318"/>
      <c r="AF711" s="318"/>
      <c r="AG711" s="318"/>
      <c r="AH711" s="318"/>
    </row>
    <row r="712" spans="1:34"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c r="AE712" s="318"/>
      <c r="AF712" s="318"/>
      <c r="AG712" s="318"/>
      <c r="AH712" s="318"/>
    </row>
    <row r="713" spans="1:34"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c r="AE713" s="318"/>
      <c r="AF713" s="318"/>
      <c r="AG713" s="318"/>
      <c r="AH713" s="318"/>
    </row>
    <row r="714" spans="1:34"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c r="AE714" s="318"/>
      <c r="AF714" s="318"/>
      <c r="AG714" s="318"/>
      <c r="AH714" s="318"/>
    </row>
    <row r="715" spans="1:34"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c r="AE715" s="318"/>
      <c r="AF715" s="318"/>
      <c r="AG715" s="318"/>
      <c r="AH715" s="318"/>
    </row>
    <row r="716" spans="1:34"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c r="AE716" s="318"/>
      <c r="AF716" s="318"/>
      <c r="AG716" s="318"/>
      <c r="AH716" s="318"/>
    </row>
    <row r="717" spans="1:34"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c r="AE717" s="318"/>
      <c r="AF717" s="318"/>
      <c r="AG717" s="318"/>
      <c r="AH717" s="318"/>
    </row>
    <row r="718" spans="1:34"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318"/>
      <c r="AF718" s="318"/>
      <c r="AG718" s="318"/>
      <c r="AH718" s="318"/>
    </row>
    <row r="719" spans="1:34"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318"/>
      <c r="AF719" s="318"/>
      <c r="AG719" s="318"/>
      <c r="AH719" s="318"/>
    </row>
    <row r="720" spans="1:34"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c r="AE720" s="318"/>
      <c r="AF720" s="318"/>
      <c r="AG720" s="318"/>
      <c r="AH720" s="318"/>
    </row>
    <row r="721" spans="1:34"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c r="AE721" s="318"/>
      <c r="AF721" s="318"/>
      <c r="AG721" s="318"/>
      <c r="AH721" s="318"/>
    </row>
    <row r="722" spans="1:34"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c r="AE722" s="318"/>
      <c r="AF722" s="318"/>
      <c r="AG722" s="318"/>
      <c r="AH722" s="318"/>
    </row>
    <row r="723" spans="1:34"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c r="AE723" s="318"/>
      <c r="AF723" s="318"/>
      <c r="AG723" s="318"/>
      <c r="AH723" s="318"/>
    </row>
    <row r="724" spans="1:34"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c r="AE724" s="318"/>
      <c r="AF724" s="318"/>
      <c r="AG724" s="318"/>
      <c r="AH724" s="318"/>
    </row>
    <row r="725" spans="1:34"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row>
    <row r="726" spans="1:34"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318"/>
      <c r="AF726" s="318"/>
      <c r="AG726" s="318"/>
      <c r="AH726" s="318"/>
    </row>
    <row r="727" spans="1:34"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318"/>
      <c r="AF727" s="318"/>
      <c r="AG727" s="318"/>
      <c r="AH727" s="318"/>
    </row>
    <row r="728" spans="1:34"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318"/>
      <c r="AF728" s="318"/>
      <c r="AG728" s="318"/>
      <c r="AH728" s="318"/>
    </row>
    <row r="729" spans="1:34"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c r="AE729" s="318"/>
      <c r="AF729" s="318"/>
      <c r="AG729" s="318"/>
      <c r="AH729" s="318"/>
    </row>
    <row r="730" spans="1:34"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c r="AE730" s="318"/>
      <c r="AF730" s="318"/>
      <c r="AG730" s="318"/>
      <c r="AH730" s="318"/>
    </row>
    <row r="731" spans="1:34"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row>
    <row r="732" spans="1:34"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c r="AE732" s="318"/>
      <c r="AF732" s="318"/>
      <c r="AG732" s="318"/>
      <c r="AH732" s="318"/>
    </row>
    <row r="733" spans="1:34"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c r="AE733" s="318"/>
      <c r="AF733" s="318"/>
      <c r="AG733" s="318"/>
      <c r="AH733" s="318"/>
    </row>
    <row r="734" spans="1:34"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c r="AE734" s="318"/>
      <c r="AF734" s="318"/>
      <c r="AG734" s="318"/>
      <c r="AH734" s="318"/>
    </row>
    <row r="735" spans="1:34"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318"/>
      <c r="AF735" s="318"/>
      <c r="AG735" s="318"/>
      <c r="AH735" s="318"/>
    </row>
    <row r="736" spans="1:34"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318"/>
      <c r="AF736" s="318"/>
      <c r="AG736" s="318"/>
      <c r="AH736" s="318"/>
    </row>
    <row r="737" spans="1:34"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c r="AH737" s="318"/>
    </row>
    <row r="738" spans="1:34"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c r="AE738" s="318"/>
      <c r="AF738" s="318"/>
      <c r="AG738" s="318"/>
      <c r="AH738" s="318"/>
    </row>
    <row r="739" spans="1:34"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c r="AE739" s="318"/>
      <c r="AF739" s="318"/>
      <c r="AG739" s="318"/>
      <c r="AH739" s="318"/>
    </row>
    <row r="740" spans="1:34"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c r="AE740" s="318"/>
      <c r="AF740" s="318"/>
      <c r="AG740" s="318"/>
      <c r="AH740" s="318"/>
    </row>
    <row r="741" spans="1:34"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c r="AE741" s="318"/>
      <c r="AF741" s="318"/>
      <c r="AG741" s="318"/>
      <c r="AH741" s="318"/>
    </row>
    <row r="742" spans="1:34"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c r="AE742" s="318"/>
      <c r="AF742" s="318"/>
      <c r="AG742" s="318"/>
      <c r="AH742" s="318"/>
    </row>
    <row r="743" spans="1:34"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c r="AE743" s="318"/>
      <c r="AF743" s="318"/>
      <c r="AG743" s="318"/>
      <c r="AH743" s="318"/>
    </row>
    <row r="744" spans="1:34"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c r="AE744" s="318"/>
      <c r="AF744" s="318"/>
      <c r="AG744" s="318"/>
      <c r="AH744" s="318"/>
    </row>
    <row r="745" spans="1:34"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c r="AE745" s="318"/>
      <c r="AF745" s="318"/>
      <c r="AG745" s="318"/>
      <c r="AH745" s="318"/>
    </row>
    <row r="746" spans="1:34"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c r="AE746" s="318"/>
      <c r="AF746" s="318"/>
      <c r="AG746" s="318"/>
      <c r="AH746" s="318"/>
    </row>
    <row r="747" spans="1:34"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318"/>
      <c r="AF747" s="318"/>
      <c r="AG747" s="318"/>
      <c r="AH747" s="318"/>
    </row>
    <row r="748" spans="1:34"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c r="AE748" s="318"/>
      <c r="AF748" s="318"/>
      <c r="AG748" s="318"/>
      <c r="AH748" s="318"/>
    </row>
    <row r="749" spans="1:34"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c r="AE749" s="318"/>
      <c r="AF749" s="318"/>
      <c r="AG749" s="318"/>
      <c r="AH749" s="318"/>
    </row>
    <row r="750" spans="1:34"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c r="AE750" s="318"/>
      <c r="AF750" s="318"/>
      <c r="AG750" s="318"/>
      <c r="AH750" s="318"/>
    </row>
    <row r="751" spans="1:34"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c r="AE751" s="318"/>
      <c r="AF751" s="318"/>
      <c r="AG751" s="318"/>
      <c r="AH751" s="318"/>
    </row>
    <row r="752" spans="1:34"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c r="AE752" s="318"/>
      <c r="AF752" s="318"/>
      <c r="AG752" s="318"/>
      <c r="AH752" s="318"/>
    </row>
    <row r="753" spans="1:34"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c r="AE753" s="318"/>
      <c r="AF753" s="318"/>
      <c r="AG753" s="318"/>
      <c r="AH753" s="318"/>
    </row>
    <row r="754" spans="1:34"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c r="AE754" s="318"/>
      <c r="AF754" s="318"/>
      <c r="AG754" s="318"/>
      <c r="AH754" s="318"/>
    </row>
    <row r="755" spans="1:34"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c r="AE755" s="318"/>
      <c r="AF755" s="318"/>
      <c r="AG755" s="318"/>
      <c r="AH755" s="318"/>
    </row>
    <row r="756" spans="1:34"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318"/>
      <c r="AF756" s="318"/>
      <c r="AG756" s="318"/>
      <c r="AH756" s="318"/>
    </row>
    <row r="757" spans="1:34"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c r="AE757" s="318"/>
      <c r="AF757" s="318"/>
      <c r="AG757" s="318"/>
      <c r="AH757" s="318"/>
    </row>
    <row r="758" spans="1:34"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c r="AE758" s="318"/>
      <c r="AF758" s="318"/>
      <c r="AG758" s="318"/>
      <c r="AH758" s="318"/>
    </row>
    <row r="759" spans="1:34"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c r="AE759" s="318"/>
      <c r="AF759" s="318"/>
      <c r="AG759" s="318"/>
      <c r="AH759" s="318"/>
    </row>
    <row r="760" spans="1:34"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c r="AE760" s="318"/>
      <c r="AF760" s="318"/>
      <c r="AG760" s="318"/>
      <c r="AH760" s="318"/>
    </row>
    <row r="761" spans="1:34"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c r="AE761" s="318"/>
      <c r="AF761" s="318"/>
      <c r="AG761" s="318"/>
      <c r="AH761" s="318"/>
    </row>
    <row r="762" spans="1:34"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c r="AE762" s="318"/>
      <c r="AF762" s="318"/>
      <c r="AG762" s="318"/>
      <c r="AH762" s="318"/>
    </row>
    <row r="763" spans="1:34"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c r="AE763" s="318"/>
      <c r="AF763" s="318"/>
      <c r="AG763" s="318"/>
      <c r="AH763" s="318"/>
    </row>
    <row r="764" spans="1:34"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c r="AE764" s="318"/>
      <c r="AF764" s="318"/>
      <c r="AG764" s="318"/>
      <c r="AH764" s="318"/>
    </row>
    <row r="765" spans="1:34"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c r="AE765" s="318"/>
      <c r="AF765" s="318"/>
      <c r="AG765" s="318"/>
      <c r="AH765" s="318"/>
    </row>
    <row r="766" spans="1:34"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c r="AE766" s="318"/>
      <c r="AF766" s="318"/>
      <c r="AG766" s="318"/>
      <c r="AH766" s="318"/>
    </row>
    <row r="767" spans="1:34"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c r="AE767" s="318"/>
      <c r="AF767" s="318"/>
      <c r="AG767" s="318"/>
      <c r="AH767" s="318"/>
    </row>
    <row r="768" spans="1:34"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c r="AE768" s="318"/>
      <c r="AF768" s="318"/>
      <c r="AG768" s="318"/>
      <c r="AH768" s="318"/>
    </row>
    <row r="769" spans="1:34"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c r="AE769" s="318"/>
      <c r="AF769" s="318"/>
      <c r="AG769" s="318"/>
      <c r="AH769" s="318"/>
    </row>
    <row r="770" spans="1:34"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c r="AE770" s="318"/>
      <c r="AF770" s="318"/>
      <c r="AG770" s="318"/>
      <c r="AH770" s="318"/>
    </row>
    <row r="771" spans="1:34"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318"/>
      <c r="AF771" s="318"/>
      <c r="AG771" s="318"/>
      <c r="AH771" s="318"/>
    </row>
    <row r="772" spans="1:34"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318"/>
      <c r="AF772" s="318"/>
      <c r="AG772" s="318"/>
      <c r="AH772" s="318"/>
    </row>
    <row r="773" spans="1:34"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c r="AE773" s="318"/>
      <c r="AF773" s="318"/>
      <c r="AG773" s="318"/>
      <c r="AH773" s="318"/>
    </row>
    <row r="774" spans="1:34"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c r="AE774" s="318"/>
      <c r="AF774" s="318"/>
      <c r="AG774" s="318"/>
      <c r="AH774" s="318"/>
    </row>
    <row r="775" spans="1:34"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c r="AE775" s="318"/>
      <c r="AF775" s="318"/>
      <c r="AG775" s="318"/>
      <c r="AH775" s="318"/>
    </row>
    <row r="776" spans="1:34"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c r="AE776" s="318"/>
      <c r="AF776" s="318"/>
      <c r="AG776" s="318"/>
      <c r="AH776" s="318"/>
    </row>
    <row r="777" spans="1:34"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318"/>
      <c r="AF777" s="318"/>
      <c r="AG777" s="318"/>
      <c r="AH777" s="318"/>
    </row>
    <row r="778" spans="1:34"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318"/>
      <c r="AF778" s="318"/>
      <c r="AG778" s="318"/>
      <c r="AH778" s="318"/>
    </row>
    <row r="779" spans="1:34"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c r="AE779" s="318"/>
      <c r="AF779" s="318"/>
      <c r="AG779" s="318"/>
      <c r="AH779" s="318"/>
    </row>
    <row r="780" spans="1:34"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318"/>
      <c r="AF780" s="318"/>
      <c r="AG780" s="318"/>
      <c r="AH780" s="318"/>
    </row>
    <row r="781" spans="1:34"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318"/>
      <c r="AF781" s="318"/>
      <c r="AG781" s="318"/>
      <c r="AH781" s="318"/>
    </row>
    <row r="782" spans="1:34"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c r="AE782" s="318"/>
      <c r="AF782" s="318"/>
      <c r="AG782" s="318"/>
      <c r="AH782" s="318"/>
    </row>
    <row r="783" spans="1:34"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c r="AH783" s="318"/>
    </row>
    <row r="784" spans="1:34"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c r="AE784" s="318"/>
      <c r="AF784" s="318"/>
      <c r="AG784" s="318"/>
      <c r="AH784" s="318"/>
    </row>
    <row r="785" spans="1:34"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c r="AE785" s="318"/>
      <c r="AF785" s="318"/>
      <c r="AG785" s="318"/>
      <c r="AH785" s="318"/>
    </row>
    <row r="786" spans="1:34"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318"/>
      <c r="AF786" s="318"/>
      <c r="AG786" s="318"/>
      <c r="AH786" s="318"/>
    </row>
    <row r="787" spans="1:34"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318"/>
      <c r="AF787" s="318"/>
      <c r="AG787" s="318"/>
      <c r="AH787" s="318"/>
    </row>
    <row r="788" spans="1:34"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c r="AE788" s="318"/>
      <c r="AF788" s="318"/>
      <c r="AG788" s="318"/>
      <c r="AH788" s="318"/>
    </row>
    <row r="789" spans="1:34"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c r="AE789" s="318"/>
      <c r="AF789" s="318"/>
      <c r="AG789" s="318"/>
      <c r="AH789" s="318"/>
    </row>
    <row r="790" spans="1:34"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c r="AE790" s="318"/>
      <c r="AF790" s="318"/>
      <c r="AG790" s="318"/>
      <c r="AH790" s="318"/>
    </row>
    <row r="791" spans="1:34"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c r="AE791" s="318"/>
      <c r="AF791" s="318"/>
      <c r="AG791" s="318"/>
      <c r="AH791" s="318"/>
    </row>
    <row r="792" spans="1:34"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c r="AE792" s="318"/>
      <c r="AF792" s="318"/>
      <c r="AG792" s="318"/>
      <c r="AH792" s="318"/>
    </row>
    <row r="793" spans="1:34"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c r="AE793" s="318"/>
      <c r="AF793" s="318"/>
      <c r="AG793" s="318"/>
      <c r="AH793" s="318"/>
    </row>
    <row r="794" spans="1:34"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c r="AE794" s="318"/>
      <c r="AF794" s="318"/>
      <c r="AG794" s="318"/>
      <c r="AH794" s="318"/>
    </row>
    <row r="795" spans="1:34"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c r="AE795" s="318"/>
      <c r="AF795" s="318"/>
      <c r="AG795" s="318"/>
      <c r="AH795" s="318"/>
    </row>
    <row r="796" spans="1:34"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c r="AE796" s="318"/>
      <c r="AF796" s="318"/>
      <c r="AG796" s="318"/>
      <c r="AH796" s="318"/>
    </row>
    <row r="797" spans="1:34"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c r="AE797" s="318"/>
      <c r="AF797" s="318"/>
      <c r="AG797" s="318"/>
      <c r="AH797" s="318"/>
    </row>
    <row r="798" spans="1:34"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318"/>
      <c r="AF798" s="318"/>
      <c r="AG798" s="318"/>
      <c r="AH798" s="318"/>
    </row>
    <row r="799" spans="1:34"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c r="AE799" s="318"/>
      <c r="AF799" s="318"/>
      <c r="AG799" s="318"/>
      <c r="AH799" s="318"/>
    </row>
    <row r="800" spans="1:34"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c r="AE800" s="318"/>
      <c r="AF800" s="318"/>
      <c r="AG800" s="318"/>
      <c r="AH800" s="318"/>
    </row>
    <row r="801" spans="1:34"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c r="AE801" s="318"/>
      <c r="AF801" s="318"/>
      <c r="AG801" s="318"/>
      <c r="AH801" s="318"/>
    </row>
    <row r="802" spans="1:34"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c r="AE802" s="318"/>
      <c r="AF802" s="318"/>
      <c r="AG802" s="318"/>
      <c r="AH802" s="318"/>
    </row>
    <row r="803" spans="1:34"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c r="AE803" s="318"/>
      <c r="AF803" s="318"/>
      <c r="AG803" s="318"/>
      <c r="AH803" s="318"/>
    </row>
    <row r="804" spans="1:34"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c r="AE804" s="318"/>
      <c r="AF804" s="318"/>
      <c r="AG804" s="318"/>
      <c r="AH804" s="318"/>
    </row>
    <row r="805" spans="1:34"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c r="AE805" s="318"/>
      <c r="AF805" s="318"/>
      <c r="AG805" s="318"/>
      <c r="AH805" s="318"/>
    </row>
    <row r="806" spans="1:34"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c r="AE806" s="318"/>
      <c r="AF806" s="318"/>
      <c r="AG806" s="318"/>
      <c r="AH806" s="318"/>
    </row>
    <row r="807" spans="1:34"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318"/>
      <c r="AF807" s="318"/>
      <c r="AG807" s="318"/>
      <c r="AH807" s="318"/>
    </row>
    <row r="808" spans="1:34"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c r="AE808" s="318"/>
      <c r="AF808" s="318"/>
      <c r="AG808" s="318"/>
      <c r="AH808" s="318"/>
    </row>
    <row r="809" spans="1:34"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c r="AE809" s="318"/>
      <c r="AF809" s="318"/>
      <c r="AG809" s="318"/>
      <c r="AH809" s="318"/>
    </row>
    <row r="810" spans="1:34"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c r="AE810" s="318"/>
      <c r="AF810" s="318"/>
      <c r="AG810" s="318"/>
      <c r="AH810" s="318"/>
    </row>
    <row r="811" spans="1:34"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c r="AE811" s="318"/>
      <c r="AF811" s="318"/>
      <c r="AG811" s="318"/>
      <c r="AH811" s="318"/>
    </row>
    <row r="812" spans="1:34"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c r="AE812" s="318"/>
      <c r="AF812" s="318"/>
      <c r="AG812" s="318"/>
      <c r="AH812" s="318"/>
    </row>
    <row r="813" spans="1:34"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c r="AE813" s="318"/>
      <c r="AF813" s="318"/>
      <c r="AG813" s="318"/>
      <c r="AH813" s="318"/>
    </row>
    <row r="814" spans="1:34"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c r="AE814" s="318"/>
      <c r="AF814" s="318"/>
      <c r="AG814" s="318"/>
      <c r="AH814" s="318"/>
    </row>
    <row r="815" spans="1:34"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c r="AE815" s="318"/>
      <c r="AF815" s="318"/>
      <c r="AG815" s="318"/>
      <c r="AH815" s="318"/>
    </row>
    <row r="816" spans="1:34"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c r="AE816" s="318"/>
      <c r="AF816" s="318"/>
      <c r="AG816" s="318"/>
      <c r="AH816" s="318"/>
    </row>
    <row r="817" spans="1:34"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c r="AE817" s="318"/>
      <c r="AF817" s="318"/>
      <c r="AG817" s="318"/>
      <c r="AH817" s="318"/>
    </row>
    <row r="818" spans="1:34"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c r="AE818" s="318"/>
      <c r="AF818" s="318"/>
      <c r="AG818" s="318"/>
      <c r="AH818" s="318"/>
    </row>
    <row r="819" spans="1:34"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c r="AE819" s="318"/>
      <c r="AF819" s="318"/>
      <c r="AG819" s="318"/>
      <c r="AH819" s="318"/>
    </row>
    <row r="820" spans="1:34"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c r="AE820" s="318"/>
      <c r="AF820" s="318"/>
      <c r="AG820" s="318"/>
      <c r="AH820" s="318"/>
    </row>
    <row r="821" spans="1:34"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c r="AE821" s="318"/>
      <c r="AF821" s="318"/>
      <c r="AG821" s="318"/>
      <c r="AH821" s="318"/>
    </row>
    <row r="822" spans="1:34"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c r="AE822" s="318"/>
      <c r="AF822" s="318"/>
      <c r="AG822" s="318"/>
      <c r="AH822" s="318"/>
    </row>
    <row r="823" spans="1:34"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c r="AE823" s="318"/>
      <c r="AF823" s="318"/>
      <c r="AG823" s="318"/>
      <c r="AH823" s="318"/>
    </row>
    <row r="824" spans="1:34"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c r="AE824" s="318"/>
      <c r="AF824" s="318"/>
      <c r="AG824" s="318"/>
      <c r="AH824" s="318"/>
    </row>
    <row r="825" spans="1:34"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318"/>
      <c r="AF825" s="318"/>
      <c r="AG825" s="318"/>
      <c r="AH825" s="318"/>
    </row>
    <row r="826" spans="1:34"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318"/>
      <c r="AF826" s="318"/>
      <c r="AG826" s="318"/>
      <c r="AH826" s="318"/>
    </row>
    <row r="827" spans="1:34"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c r="AE827" s="318"/>
      <c r="AF827" s="318"/>
      <c r="AG827" s="318"/>
      <c r="AH827" s="318"/>
    </row>
    <row r="828" spans="1:34"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c r="AE828" s="318"/>
      <c r="AF828" s="318"/>
      <c r="AG828" s="318"/>
      <c r="AH828" s="318"/>
    </row>
    <row r="829" spans="1:34"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c r="AH829" s="318"/>
    </row>
    <row r="830" spans="1:34"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c r="AE830" s="318"/>
      <c r="AF830" s="318"/>
      <c r="AG830" s="318"/>
      <c r="AH830" s="318"/>
    </row>
    <row r="831" spans="1:34"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c r="AE831" s="318"/>
      <c r="AF831" s="318"/>
      <c r="AG831" s="318"/>
      <c r="AH831" s="318"/>
    </row>
    <row r="832" spans="1:34"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c r="AE832" s="318"/>
      <c r="AF832" s="318"/>
      <c r="AG832" s="318"/>
      <c r="AH832" s="318"/>
    </row>
    <row r="833" spans="1:34"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c r="AE833" s="318"/>
      <c r="AF833" s="318"/>
      <c r="AG833" s="318"/>
      <c r="AH833" s="318"/>
    </row>
    <row r="834" spans="1:34"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318"/>
      <c r="AF834" s="318"/>
      <c r="AG834" s="318"/>
      <c r="AH834" s="318"/>
    </row>
    <row r="835" spans="1:34"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318"/>
      <c r="AF835" s="318"/>
      <c r="AG835" s="318"/>
      <c r="AH835" s="318"/>
    </row>
    <row r="836" spans="1:34"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c r="AE836" s="318"/>
      <c r="AF836" s="318"/>
      <c r="AG836" s="318"/>
      <c r="AH836" s="318"/>
    </row>
    <row r="837" spans="1:34"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c r="AE837" s="318"/>
      <c r="AF837" s="318"/>
      <c r="AG837" s="318"/>
      <c r="AH837" s="318"/>
    </row>
    <row r="838" spans="1:34"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c r="AE838" s="318"/>
      <c r="AF838" s="318"/>
      <c r="AG838" s="318"/>
      <c r="AH838" s="318"/>
    </row>
    <row r="839" spans="1:34"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c r="AE839" s="318"/>
      <c r="AF839" s="318"/>
      <c r="AG839" s="318"/>
      <c r="AH839" s="318"/>
    </row>
    <row r="840" spans="1:34"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c r="AE840" s="318"/>
      <c r="AF840" s="318"/>
      <c r="AG840" s="318"/>
      <c r="AH840" s="318"/>
    </row>
    <row r="841" spans="1:34"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c r="AE841" s="318"/>
      <c r="AF841" s="318"/>
      <c r="AG841" s="318"/>
      <c r="AH841" s="318"/>
    </row>
    <row r="842" spans="1:34"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c r="AE842" s="318"/>
      <c r="AF842" s="318"/>
      <c r="AG842" s="318"/>
      <c r="AH842" s="318"/>
    </row>
    <row r="843" spans="1:34"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c r="AE843" s="318"/>
      <c r="AF843" s="318"/>
      <c r="AG843" s="318"/>
      <c r="AH843" s="318"/>
    </row>
    <row r="844" spans="1:34"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c r="AE844" s="318"/>
      <c r="AF844" s="318"/>
      <c r="AG844" s="318"/>
      <c r="AH844" s="318"/>
    </row>
    <row r="845" spans="1:34"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c r="AE845" s="318"/>
      <c r="AF845" s="318"/>
      <c r="AG845" s="318"/>
      <c r="AH845" s="318"/>
    </row>
    <row r="846" spans="1:34"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c r="AE846" s="318"/>
      <c r="AF846" s="318"/>
      <c r="AG846" s="318"/>
      <c r="AH846" s="318"/>
    </row>
    <row r="847" spans="1:34"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c r="AE847" s="318"/>
      <c r="AF847" s="318"/>
      <c r="AG847" s="318"/>
      <c r="AH847" s="318"/>
    </row>
    <row r="848" spans="1:34"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c r="AE848" s="318"/>
      <c r="AF848" s="318"/>
      <c r="AG848" s="318"/>
      <c r="AH848" s="318"/>
    </row>
    <row r="849" spans="1:34"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c r="AE849" s="318"/>
      <c r="AF849" s="318"/>
      <c r="AG849" s="318"/>
      <c r="AH849" s="318"/>
    </row>
    <row r="850" spans="1:34"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318"/>
      <c r="AF850" s="318"/>
      <c r="AG850" s="318"/>
      <c r="AH850" s="318"/>
    </row>
    <row r="851" spans="1:34"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318"/>
      <c r="AF851" s="318"/>
      <c r="AG851" s="318"/>
      <c r="AH851" s="318"/>
    </row>
    <row r="852" spans="1:34"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c r="AE852" s="318"/>
      <c r="AF852" s="318"/>
      <c r="AG852" s="318"/>
      <c r="AH852" s="318"/>
    </row>
    <row r="853" spans="1:34"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c r="AE853" s="318"/>
      <c r="AF853" s="318"/>
      <c r="AG853" s="318"/>
      <c r="AH853" s="318"/>
    </row>
    <row r="854" spans="1:34"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c r="AE854" s="318"/>
      <c r="AF854" s="318"/>
      <c r="AG854" s="318"/>
      <c r="AH854" s="318"/>
    </row>
    <row r="855" spans="1:34"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c r="AE855" s="318"/>
      <c r="AF855" s="318"/>
      <c r="AG855" s="318"/>
      <c r="AH855" s="318"/>
    </row>
    <row r="856" spans="1:34"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318"/>
      <c r="AF856" s="318"/>
      <c r="AG856" s="318"/>
      <c r="AH856" s="318"/>
    </row>
    <row r="857" spans="1:34"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c r="AE857" s="318"/>
      <c r="AF857" s="318"/>
      <c r="AG857" s="318"/>
      <c r="AH857" s="318"/>
    </row>
    <row r="858" spans="1:34"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c r="AE858" s="318"/>
      <c r="AF858" s="318"/>
      <c r="AG858" s="318"/>
      <c r="AH858" s="318"/>
    </row>
    <row r="859" spans="1:34"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318"/>
      <c r="AF859" s="318"/>
      <c r="AG859" s="318"/>
      <c r="AH859" s="318"/>
    </row>
    <row r="860" spans="1:34"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318"/>
      <c r="AF860" s="318"/>
      <c r="AG860" s="318"/>
      <c r="AH860" s="318"/>
    </row>
    <row r="861" spans="1:34"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c r="AE861" s="318"/>
      <c r="AF861" s="318"/>
      <c r="AG861" s="318"/>
      <c r="AH861" s="318"/>
    </row>
    <row r="862" spans="1:34"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c r="AE862" s="318"/>
      <c r="AF862" s="318"/>
      <c r="AG862" s="318"/>
      <c r="AH862" s="318"/>
    </row>
    <row r="863" spans="1:34"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c r="AE863" s="318"/>
      <c r="AF863" s="318"/>
      <c r="AG863" s="318"/>
      <c r="AH863" s="318"/>
    </row>
    <row r="864" spans="1:34"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c r="AE864" s="318"/>
      <c r="AF864" s="318"/>
      <c r="AG864" s="318"/>
      <c r="AH864" s="318"/>
    </row>
    <row r="865" spans="1:34"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318"/>
      <c r="AF865" s="318"/>
      <c r="AG865" s="318"/>
      <c r="AH865" s="318"/>
    </row>
    <row r="866" spans="1:34"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c r="AE866" s="318"/>
      <c r="AF866" s="318"/>
      <c r="AG866" s="318"/>
      <c r="AH866" s="318"/>
    </row>
    <row r="867" spans="1:34"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c r="AE867" s="318"/>
      <c r="AF867" s="318"/>
      <c r="AG867" s="318"/>
      <c r="AH867" s="318"/>
    </row>
    <row r="868" spans="1:34"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c r="AE868" s="318"/>
      <c r="AF868" s="318"/>
      <c r="AG868" s="318"/>
      <c r="AH868" s="318"/>
    </row>
    <row r="869" spans="1:34"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c r="AE869" s="318"/>
      <c r="AF869" s="318"/>
      <c r="AG869" s="318"/>
      <c r="AH869" s="318"/>
    </row>
    <row r="870" spans="1:34"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c r="AE870" s="318"/>
      <c r="AF870" s="318"/>
      <c r="AG870" s="318"/>
      <c r="AH870" s="318"/>
    </row>
    <row r="871" spans="1:34"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c r="AE871" s="318"/>
      <c r="AF871" s="318"/>
      <c r="AG871" s="318"/>
      <c r="AH871" s="318"/>
    </row>
    <row r="872" spans="1:34"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c r="AE872" s="318"/>
      <c r="AF872" s="318"/>
      <c r="AG872" s="318"/>
      <c r="AH872" s="318"/>
    </row>
    <row r="873" spans="1:34"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c r="AE873" s="318"/>
      <c r="AF873" s="318"/>
      <c r="AG873" s="318"/>
      <c r="AH873" s="318"/>
    </row>
    <row r="874" spans="1:34"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c r="AE874" s="318"/>
      <c r="AF874" s="318"/>
      <c r="AG874" s="318"/>
      <c r="AH874" s="318"/>
    </row>
    <row r="875" spans="1:34"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c r="AE875" s="318"/>
      <c r="AF875" s="318"/>
      <c r="AG875" s="318"/>
      <c r="AH875" s="318"/>
    </row>
    <row r="876" spans="1:34"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c r="AE876" s="318"/>
      <c r="AF876" s="318"/>
      <c r="AG876" s="318"/>
      <c r="AH876" s="318"/>
    </row>
    <row r="877" spans="1:34"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c r="AH877" s="318"/>
    </row>
    <row r="878" spans="1:34"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318"/>
      <c r="AF878" s="318"/>
      <c r="AG878" s="318"/>
      <c r="AH878" s="318"/>
    </row>
    <row r="879" spans="1:34"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c r="AE879" s="318"/>
      <c r="AF879" s="318"/>
      <c r="AG879" s="318"/>
      <c r="AH879" s="318"/>
    </row>
    <row r="880" spans="1:34"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c r="AE880" s="318"/>
      <c r="AF880" s="318"/>
      <c r="AG880" s="318"/>
      <c r="AH880" s="318"/>
    </row>
    <row r="881" spans="1:34"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c r="AE881" s="318"/>
      <c r="AF881" s="318"/>
      <c r="AG881" s="318"/>
      <c r="AH881" s="318"/>
    </row>
    <row r="882" spans="1:34"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c r="AE882" s="318"/>
      <c r="AF882" s="318"/>
      <c r="AG882" s="318"/>
      <c r="AH882" s="318"/>
    </row>
    <row r="883" spans="1:34"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c r="AH883" s="318"/>
    </row>
    <row r="884" spans="1:34"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c r="AE884" s="318"/>
      <c r="AF884" s="318"/>
      <c r="AG884" s="318"/>
      <c r="AH884" s="318"/>
    </row>
    <row r="885" spans="1:34"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c r="AE885" s="318"/>
      <c r="AF885" s="318"/>
      <c r="AG885" s="318"/>
      <c r="AH885" s="318"/>
    </row>
    <row r="886" spans="1:34"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318"/>
      <c r="AF886" s="318"/>
      <c r="AG886" s="318"/>
      <c r="AH886" s="318"/>
    </row>
    <row r="887" spans="1:34"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c r="AH887" s="318"/>
    </row>
    <row r="888" spans="1:34"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c r="AE888" s="318"/>
      <c r="AF888" s="318"/>
      <c r="AG888" s="318"/>
      <c r="AH888" s="318"/>
    </row>
    <row r="889" spans="1:34"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c r="AE889" s="318"/>
      <c r="AF889" s="318"/>
      <c r="AG889" s="318"/>
      <c r="AH889" s="318"/>
    </row>
    <row r="890" spans="1:34"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c r="AE890" s="318"/>
      <c r="AF890" s="318"/>
      <c r="AG890" s="318"/>
      <c r="AH890" s="318"/>
    </row>
    <row r="891" spans="1:34"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c r="AH891" s="318"/>
    </row>
    <row r="892" spans="1:34"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c r="AE892" s="318"/>
      <c r="AF892" s="318"/>
      <c r="AG892" s="318"/>
      <c r="AH892" s="318"/>
    </row>
    <row r="893" spans="1:34"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c r="AE893" s="318"/>
      <c r="AF893" s="318"/>
      <c r="AG893" s="318"/>
      <c r="AH893" s="318"/>
    </row>
    <row r="894" spans="1:34"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c r="AE894" s="318"/>
      <c r="AF894" s="318"/>
      <c r="AG894" s="318"/>
      <c r="AH894" s="318"/>
    </row>
    <row r="895" spans="1:34"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318"/>
      <c r="AF895" s="318"/>
      <c r="AG895" s="318"/>
      <c r="AH895" s="318"/>
    </row>
    <row r="896" spans="1:34"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318"/>
      <c r="AF896" s="318"/>
      <c r="AG896" s="318"/>
      <c r="AH896" s="318"/>
    </row>
    <row r="897" spans="1:34"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c r="AE897" s="318"/>
      <c r="AF897" s="318"/>
      <c r="AG897" s="318"/>
      <c r="AH897" s="318"/>
    </row>
    <row r="898" spans="1:34"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c r="AE898" s="318"/>
      <c r="AF898" s="318"/>
      <c r="AG898" s="318"/>
      <c r="AH898" s="318"/>
    </row>
    <row r="899" spans="1:34"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c r="AE899" s="318"/>
      <c r="AF899" s="318"/>
      <c r="AG899" s="318"/>
      <c r="AH899" s="318"/>
    </row>
    <row r="900" spans="1:34"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c r="AE900" s="318"/>
      <c r="AF900" s="318"/>
      <c r="AG900" s="318"/>
      <c r="AH900" s="318"/>
    </row>
    <row r="901" spans="1:34"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c r="AE901" s="318"/>
      <c r="AF901" s="318"/>
      <c r="AG901" s="318"/>
      <c r="AH901" s="318"/>
    </row>
    <row r="902" spans="1:34"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c r="AE902" s="318"/>
      <c r="AF902" s="318"/>
      <c r="AG902" s="318"/>
      <c r="AH902" s="318"/>
    </row>
    <row r="903" spans="1:34"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c r="AE903" s="318"/>
      <c r="AF903" s="318"/>
      <c r="AG903" s="318"/>
      <c r="AH903" s="318"/>
    </row>
    <row r="904" spans="1:34"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318"/>
      <c r="AF904" s="318"/>
      <c r="AG904" s="318"/>
      <c r="AH904" s="318"/>
    </row>
    <row r="905" spans="1:34"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318"/>
      <c r="AF905" s="318"/>
      <c r="AG905" s="318"/>
      <c r="AH905" s="318"/>
    </row>
    <row r="906" spans="1:34"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c r="AE906" s="318"/>
      <c r="AF906" s="318"/>
      <c r="AG906" s="318"/>
      <c r="AH906" s="318"/>
    </row>
    <row r="907" spans="1:34"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c r="AE907" s="318"/>
      <c r="AF907" s="318"/>
      <c r="AG907" s="318"/>
      <c r="AH907" s="318"/>
    </row>
    <row r="908" spans="1:34"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c r="AE908" s="318"/>
      <c r="AF908" s="318"/>
      <c r="AG908" s="318"/>
      <c r="AH908" s="318"/>
    </row>
    <row r="909" spans="1:34"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c r="AE909" s="318"/>
      <c r="AF909" s="318"/>
      <c r="AG909" s="318"/>
      <c r="AH909" s="318"/>
    </row>
    <row r="910" spans="1:34"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c r="AE910" s="318"/>
      <c r="AF910" s="318"/>
      <c r="AG910" s="318"/>
      <c r="AH910" s="318"/>
    </row>
    <row r="911" spans="1:34"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c r="AE911" s="318"/>
      <c r="AF911" s="318"/>
      <c r="AG911" s="318"/>
      <c r="AH911" s="318"/>
    </row>
    <row r="912" spans="1:34"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c r="AE912" s="318"/>
      <c r="AF912" s="318"/>
      <c r="AG912" s="318"/>
      <c r="AH912" s="318"/>
    </row>
    <row r="913" spans="1:34"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c r="AE913" s="318"/>
      <c r="AF913" s="318"/>
      <c r="AG913" s="318"/>
      <c r="AH913" s="318"/>
    </row>
    <row r="914" spans="1:34"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c r="AE914" s="318"/>
      <c r="AF914" s="318"/>
      <c r="AG914" s="318"/>
      <c r="AH914" s="318"/>
    </row>
    <row r="915" spans="1:34"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c r="AE915" s="318"/>
      <c r="AF915" s="318"/>
      <c r="AG915" s="318"/>
      <c r="AH915" s="318"/>
    </row>
    <row r="916" spans="1:34"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c r="AE916" s="318"/>
      <c r="AF916" s="318"/>
      <c r="AG916" s="318"/>
      <c r="AH916" s="318"/>
    </row>
    <row r="917" spans="1:34"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c r="AE917" s="318"/>
      <c r="AF917" s="318"/>
      <c r="AG917" s="318"/>
      <c r="AH917" s="318"/>
    </row>
    <row r="918" spans="1:34"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c r="AE918" s="318"/>
      <c r="AF918" s="318"/>
      <c r="AG918" s="318"/>
      <c r="AH918" s="318"/>
    </row>
    <row r="919" spans="1:34"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c r="AE919" s="318"/>
      <c r="AF919" s="318"/>
      <c r="AG919" s="318"/>
      <c r="AH919" s="318"/>
    </row>
    <row r="920" spans="1:34"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c r="AE920" s="318"/>
      <c r="AF920" s="318"/>
      <c r="AG920" s="318"/>
      <c r="AH920" s="318"/>
    </row>
    <row r="921" spans="1:34"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c r="AE921" s="318"/>
      <c r="AF921" s="318"/>
      <c r="AG921" s="318"/>
      <c r="AH921" s="318"/>
    </row>
    <row r="922" spans="1:34"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c r="AE922" s="318"/>
      <c r="AF922" s="318"/>
      <c r="AG922" s="318"/>
      <c r="AH922" s="318"/>
    </row>
    <row r="923" spans="1:34"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c r="AH923" s="318"/>
    </row>
    <row r="924" spans="1:34"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c r="AE924" s="318"/>
      <c r="AF924" s="318"/>
      <c r="AG924" s="318"/>
      <c r="AH924" s="318"/>
    </row>
    <row r="925" spans="1:34"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c r="AE925" s="318"/>
      <c r="AF925" s="318"/>
      <c r="AG925" s="318"/>
      <c r="AH925" s="318"/>
    </row>
    <row r="926" spans="1:34"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c r="AE926" s="318"/>
      <c r="AF926" s="318"/>
      <c r="AG926" s="318"/>
      <c r="AH926" s="318"/>
    </row>
    <row r="927" spans="1:34"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c r="AE927" s="318"/>
      <c r="AF927" s="318"/>
      <c r="AG927" s="318"/>
      <c r="AH927" s="318"/>
    </row>
    <row r="928" spans="1:34"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c r="AH928" s="318"/>
    </row>
    <row r="929" spans="1:34"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c r="AE929" s="318"/>
      <c r="AF929" s="318"/>
      <c r="AG929" s="318"/>
      <c r="AH929" s="318"/>
    </row>
    <row r="930" spans="1:34"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c r="AE930" s="318"/>
      <c r="AF930" s="318"/>
      <c r="AG930" s="318"/>
      <c r="AH930" s="318"/>
    </row>
    <row r="931" spans="1:34"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c r="AE931" s="318"/>
      <c r="AF931" s="318"/>
      <c r="AG931" s="318"/>
      <c r="AH931" s="318"/>
    </row>
    <row r="932" spans="1:34"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c r="AH932" s="318"/>
    </row>
    <row r="933" spans="1:34"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c r="AE933" s="318"/>
      <c r="AF933" s="318"/>
      <c r="AG933" s="318"/>
      <c r="AH933" s="318"/>
    </row>
    <row r="934" spans="1:34"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c r="AE934" s="318"/>
      <c r="AF934" s="318"/>
      <c r="AG934" s="318"/>
      <c r="AH934" s="318"/>
    </row>
    <row r="935" spans="1:34"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c r="AE935" s="318"/>
      <c r="AF935" s="318"/>
      <c r="AG935" s="318"/>
      <c r="AH935" s="318"/>
    </row>
    <row r="936" spans="1:34"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c r="AE936" s="318"/>
      <c r="AF936" s="318"/>
      <c r="AG936" s="318"/>
      <c r="AH936" s="318"/>
    </row>
    <row r="937" spans="1:34"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c r="AE937" s="318"/>
      <c r="AF937" s="318"/>
      <c r="AG937" s="318"/>
      <c r="AH937" s="318"/>
    </row>
    <row r="938" spans="1:34"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318"/>
      <c r="AF938" s="318"/>
      <c r="AG938" s="318"/>
      <c r="AH938" s="318"/>
    </row>
    <row r="939" spans="1:34"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318"/>
      <c r="AF939" s="318"/>
      <c r="AG939" s="318"/>
      <c r="AH939" s="318"/>
    </row>
    <row r="940" spans="1:34"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c r="AH940" s="318"/>
    </row>
    <row r="941" spans="1:34"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c r="AH941" s="318"/>
    </row>
    <row r="942" spans="1:34"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c r="AE942" s="318"/>
      <c r="AF942" s="318"/>
      <c r="AG942" s="318"/>
      <c r="AH942" s="318"/>
    </row>
    <row r="943" spans="1:34"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c r="AE943" s="318"/>
      <c r="AF943" s="318"/>
      <c r="AG943" s="318"/>
      <c r="AH943" s="318"/>
    </row>
    <row r="944" spans="1:34"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c r="AE944" s="318"/>
      <c r="AF944" s="318"/>
      <c r="AG944" s="318"/>
      <c r="AH944" s="318"/>
    </row>
    <row r="945" spans="1:34"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c r="AE945" s="318"/>
      <c r="AF945" s="318"/>
      <c r="AG945" s="318"/>
      <c r="AH945" s="318"/>
    </row>
    <row r="946" spans="1:34"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c r="AE946" s="318"/>
      <c r="AF946" s="318"/>
      <c r="AG946" s="318"/>
      <c r="AH946" s="318"/>
    </row>
    <row r="947" spans="1:34"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318"/>
      <c r="AF947" s="318"/>
      <c r="AG947" s="318"/>
      <c r="AH947" s="318"/>
    </row>
    <row r="948" spans="1:34"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318"/>
      <c r="AF948" s="318"/>
      <c r="AG948" s="318"/>
      <c r="AH948" s="318"/>
    </row>
    <row r="949" spans="1:34"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c r="AE949" s="318"/>
      <c r="AF949" s="318"/>
      <c r="AG949" s="318"/>
      <c r="AH949" s="318"/>
    </row>
    <row r="950" spans="1:34"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c r="AE950" s="318"/>
      <c r="AF950" s="318"/>
      <c r="AG950" s="318"/>
      <c r="AH950" s="318"/>
    </row>
    <row r="951" spans="1:34"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c r="AE951" s="318"/>
      <c r="AF951" s="318"/>
      <c r="AG951" s="318"/>
      <c r="AH951" s="318"/>
    </row>
    <row r="952" spans="1:34"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c r="AE952" s="318"/>
      <c r="AF952" s="318"/>
      <c r="AG952" s="318"/>
      <c r="AH952" s="318"/>
    </row>
    <row r="953" spans="1:34"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c r="AE953" s="318"/>
      <c r="AF953" s="318"/>
      <c r="AG953" s="318"/>
      <c r="AH953" s="318"/>
    </row>
    <row r="954" spans="1:34"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c r="AE954" s="318"/>
      <c r="AF954" s="318"/>
      <c r="AG954" s="318"/>
      <c r="AH954" s="318"/>
    </row>
    <row r="955" spans="1:34"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c r="AE955" s="318"/>
      <c r="AF955" s="318"/>
      <c r="AG955" s="318"/>
      <c r="AH955" s="318"/>
    </row>
    <row r="956" spans="1:34"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c r="AE956" s="318"/>
      <c r="AF956" s="318"/>
      <c r="AG956" s="318"/>
      <c r="AH956" s="318"/>
    </row>
    <row r="957" spans="1:34"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c r="AE957" s="318"/>
      <c r="AF957" s="318"/>
      <c r="AG957" s="318"/>
      <c r="AH957" s="318"/>
    </row>
    <row r="958" spans="1:34"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c r="AE958" s="318"/>
      <c r="AF958" s="318"/>
      <c r="AG958" s="318"/>
      <c r="AH958" s="318"/>
    </row>
    <row r="959" spans="1:34"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c r="AE959" s="318"/>
      <c r="AF959" s="318"/>
      <c r="AG959" s="318"/>
      <c r="AH959" s="318"/>
    </row>
    <row r="960" spans="1:34"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c r="AE960" s="318"/>
      <c r="AF960" s="318"/>
      <c r="AG960" s="318"/>
      <c r="AH960" s="318"/>
    </row>
    <row r="961" spans="1:34"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c r="AE961" s="318"/>
      <c r="AF961" s="318"/>
      <c r="AG961" s="318"/>
      <c r="AH961" s="318"/>
    </row>
    <row r="962" spans="1:34"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c r="AE962" s="318"/>
      <c r="AF962" s="318"/>
      <c r="AG962" s="318"/>
      <c r="AH962" s="318"/>
    </row>
    <row r="963" spans="1:34"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c r="AE963" s="318"/>
      <c r="AF963" s="318"/>
      <c r="AG963" s="318"/>
      <c r="AH963" s="318"/>
    </row>
    <row r="964" spans="1:34"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c r="AE964" s="318"/>
      <c r="AF964" s="318"/>
      <c r="AG964" s="318"/>
      <c r="AH964" s="318"/>
    </row>
    <row r="965" spans="1:34"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c r="AE965" s="318"/>
      <c r="AF965" s="318"/>
      <c r="AG965" s="318"/>
      <c r="AH965" s="318"/>
    </row>
    <row r="966" spans="1:34"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c r="AE966" s="318"/>
      <c r="AF966" s="318"/>
      <c r="AG966" s="318"/>
      <c r="AH966" s="318"/>
    </row>
    <row r="967" spans="1:34"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c r="AE967" s="318"/>
      <c r="AF967" s="318"/>
      <c r="AG967" s="318"/>
      <c r="AH967" s="318"/>
    </row>
    <row r="968" spans="1:34"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c r="AE968" s="318"/>
      <c r="AF968" s="318"/>
      <c r="AG968" s="318"/>
      <c r="AH968" s="318"/>
    </row>
    <row r="969" spans="1:34"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c r="AH969" s="318"/>
    </row>
    <row r="970" spans="1:34"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c r="AE970" s="318"/>
      <c r="AF970" s="318"/>
      <c r="AG970" s="318"/>
      <c r="AH970" s="318"/>
    </row>
    <row r="971" spans="1:34"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c r="AE971" s="318"/>
      <c r="AF971" s="318"/>
      <c r="AG971" s="318"/>
      <c r="AH971" s="318"/>
    </row>
    <row r="972" spans="1:34"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c r="AE972" s="318"/>
      <c r="AF972" s="318"/>
      <c r="AG972" s="318"/>
      <c r="AH972" s="318"/>
    </row>
    <row r="973" spans="1:34"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c r="AE973" s="318"/>
      <c r="AF973" s="318"/>
      <c r="AG973" s="318"/>
      <c r="AH973" s="318"/>
    </row>
    <row r="974" spans="1:34"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c r="AE974" s="318"/>
      <c r="AF974" s="318"/>
      <c r="AG974" s="318"/>
      <c r="AH974" s="318"/>
    </row>
    <row r="975" spans="1:34"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c r="AE975" s="318"/>
      <c r="AF975" s="318"/>
      <c r="AG975" s="318"/>
      <c r="AH975" s="318"/>
    </row>
    <row r="976" spans="1:34"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c r="AE976" s="318"/>
      <c r="AF976" s="318"/>
      <c r="AG976" s="318"/>
      <c r="AH976" s="318"/>
    </row>
    <row r="977" spans="1:34"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c r="AE977" s="318"/>
      <c r="AF977" s="318"/>
      <c r="AG977" s="318"/>
      <c r="AH977" s="318"/>
    </row>
    <row r="978" spans="1:34"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c r="AE978" s="318"/>
      <c r="AF978" s="318"/>
      <c r="AG978" s="318"/>
      <c r="AH978" s="318"/>
    </row>
    <row r="979" spans="1:34"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c r="AE979" s="318"/>
      <c r="AF979" s="318"/>
      <c r="AG979" s="318"/>
      <c r="AH979" s="318"/>
    </row>
    <row r="980" spans="1:34"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c r="AE980" s="318"/>
      <c r="AF980" s="318"/>
      <c r="AG980" s="318"/>
      <c r="AH980" s="318"/>
    </row>
    <row r="981" spans="1:34"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c r="AE981" s="318"/>
      <c r="AF981" s="318"/>
      <c r="AG981" s="318"/>
      <c r="AH981" s="318"/>
    </row>
    <row r="982" spans="1:34"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c r="AE982" s="318"/>
      <c r="AF982" s="318"/>
      <c r="AG982" s="318"/>
      <c r="AH982" s="318"/>
    </row>
    <row r="983" spans="1:34"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c r="AE983" s="318"/>
      <c r="AF983" s="318"/>
      <c r="AG983" s="318"/>
      <c r="AH983" s="318"/>
    </row>
    <row r="984" spans="1:34"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c r="AE984" s="318"/>
      <c r="AF984" s="318"/>
      <c r="AG984" s="318"/>
      <c r="AH984" s="318"/>
    </row>
    <row r="985" spans="1:34"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c r="AE985" s="318"/>
      <c r="AF985" s="318"/>
      <c r="AG985" s="318"/>
      <c r="AH985" s="318"/>
    </row>
    <row r="986" spans="1:34"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c r="AE986" s="318"/>
      <c r="AF986" s="318"/>
      <c r="AG986" s="318"/>
      <c r="AH986" s="318"/>
    </row>
    <row r="987" spans="1:34"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c r="AE987" s="318"/>
      <c r="AF987" s="318"/>
      <c r="AG987" s="318"/>
      <c r="AH987" s="318"/>
    </row>
    <row r="988" spans="1:34"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c r="AE988" s="318"/>
      <c r="AF988" s="318"/>
      <c r="AG988" s="318"/>
      <c r="AH988" s="318"/>
    </row>
    <row r="989" spans="1:34"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c r="AE989" s="318"/>
      <c r="AF989" s="318"/>
      <c r="AG989" s="318"/>
      <c r="AH989" s="318"/>
    </row>
    <row r="990" spans="1:34"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c r="AE990" s="318"/>
      <c r="AF990" s="318"/>
      <c r="AG990" s="318"/>
      <c r="AH990" s="318"/>
    </row>
    <row r="991" spans="1:34"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c r="AE991" s="318"/>
      <c r="AF991" s="318"/>
      <c r="AG991" s="318"/>
      <c r="AH991" s="318"/>
    </row>
    <row r="992" spans="1:34"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c r="AE992" s="318"/>
      <c r="AF992" s="318"/>
      <c r="AG992" s="318"/>
      <c r="AH992" s="318"/>
    </row>
    <row r="993" spans="1:34"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c r="AE993" s="318"/>
      <c r="AF993" s="318"/>
      <c r="AG993" s="318"/>
      <c r="AH993" s="318"/>
    </row>
    <row r="994" spans="1:34"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c r="AE994" s="318"/>
      <c r="AF994" s="318"/>
      <c r="AG994" s="318"/>
      <c r="AH994" s="318"/>
    </row>
    <row r="995" spans="1:34"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c r="AE995" s="318"/>
      <c r="AF995" s="318"/>
      <c r="AG995" s="318"/>
      <c r="AH995" s="318"/>
    </row>
    <row r="996" spans="1:34"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c r="AE996" s="318"/>
      <c r="AF996" s="318"/>
      <c r="AG996" s="318"/>
      <c r="AH996" s="318"/>
    </row>
    <row r="997" spans="1:34"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c r="AE997" s="318"/>
      <c r="AF997" s="318"/>
      <c r="AG997" s="318"/>
      <c r="AH997" s="318"/>
    </row>
    <row r="998" spans="1:34"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c r="AE998" s="318"/>
      <c r="AF998" s="318"/>
      <c r="AG998" s="318"/>
      <c r="AH998" s="318"/>
    </row>
    <row r="999" spans="1:34"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c r="AE999" s="318"/>
      <c r="AF999" s="318"/>
      <c r="AG999" s="318"/>
      <c r="AH999" s="318"/>
    </row>
    <row r="1000" spans="1:34"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c r="AE1000" s="318"/>
      <c r="AF1000" s="318"/>
      <c r="AG1000" s="318"/>
      <c r="AH1000" s="318"/>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6"/>
  <sheetViews>
    <sheetView showGridLines="0" topLeftCell="A25" zoomScale="70" zoomScaleNormal="70" zoomScaleSheetLayoutView="25" workbookViewId="0">
      <selection activeCell="H54" sqref="H54"/>
    </sheetView>
  </sheetViews>
  <sheetFormatPr baseColWidth="10" defaultColWidth="10.85546875" defaultRowHeight="14.25" x14ac:dyDescent="0.25"/>
  <cols>
    <col min="1" max="1" width="49.7109375" style="68" customWidth="1"/>
    <col min="2" max="13" width="35.7109375" style="68" customWidth="1"/>
    <col min="14" max="14" width="19.710937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520" t="s">
        <v>209</v>
      </c>
      <c r="C11" s="521"/>
      <c r="D11" s="521"/>
      <c r="E11" s="521"/>
      <c r="F11" s="521"/>
      <c r="G11" s="521"/>
      <c r="H11" s="521"/>
      <c r="I11" s="521"/>
      <c r="J11" s="521"/>
      <c r="K11" s="521"/>
      <c r="L11" s="521"/>
      <c r="M11" s="521"/>
      <c r="N11" s="521"/>
      <c r="O11" s="522"/>
    </row>
    <row r="12" spans="1:15" ht="15" customHeight="1" x14ac:dyDescent="0.25">
      <c r="A12" s="542"/>
      <c r="B12" s="523"/>
      <c r="C12" s="524"/>
      <c r="D12" s="524"/>
      <c r="E12" s="524"/>
      <c r="F12" s="524"/>
      <c r="G12" s="524"/>
      <c r="H12" s="524"/>
      <c r="I12" s="524"/>
      <c r="J12" s="524"/>
      <c r="K12" s="524"/>
      <c r="L12" s="524"/>
      <c r="M12" s="524"/>
      <c r="N12" s="524"/>
      <c r="O12" s="525"/>
    </row>
    <row r="13" spans="1:15" ht="15" customHeight="1" thickBot="1" x14ac:dyDescent="0.3">
      <c r="A13" s="543"/>
      <c r="B13" s="526"/>
      <c r="C13" s="527"/>
      <c r="D13" s="527"/>
      <c r="E13" s="527"/>
      <c r="F13" s="527"/>
      <c r="G13" s="527"/>
      <c r="H13" s="527"/>
      <c r="I13" s="527"/>
      <c r="J13" s="527"/>
      <c r="K13" s="527"/>
      <c r="L13" s="527"/>
      <c r="M13" s="527"/>
      <c r="N13" s="527"/>
      <c r="O13" s="528"/>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211</v>
      </c>
      <c r="C15" s="529"/>
      <c r="D15" s="529"/>
      <c r="E15" s="529"/>
      <c r="F15" s="529"/>
      <c r="G15" s="535" t="s">
        <v>212</v>
      </c>
      <c r="H15" s="535"/>
      <c r="I15" s="530" t="s">
        <v>213</v>
      </c>
      <c r="J15" s="530"/>
      <c r="K15" s="530"/>
      <c r="L15" s="530"/>
      <c r="M15" s="530"/>
      <c r="N15" s="530"/>
      <c r="O15" s="530"/>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57" t="s">
        <v>214</v>
      </c>
      <c r="B17" s="537" t="s">
        <v>215</v>
      </c>
      <c r="C17" s="538"/>
      <c r="D17" s="538"/>
      <c r="E17" s="539"/>
      <c r="F17" s="358" t="s">
        <v>216</v>
      </c>
      <c r="G17" s="536" t="s">
        <v>217</v>
      </c>
      <c r="H17" s="536"/>
      <c r="I17" s="536"/>
      <c r="J17" s="124" t="s">
        <v>218</v>
      </c>
      <c r="K17" s="529" t="s">
        <v>219</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x14ac:dyDescent="0.25">
      <c r="A21" s="497" t="s">
        <v>220</v>
      </c>
      <c r="B21" s="498"/>
      <c r="C21" s="498"/>
      <c r="D21" s="498"/>
      <c r="E21" s="498"/>
      <c r="F21" s="498"/>
      <c r="G21" s="498"/>
      <c r="H21" s="498"/>
      <c r="I21" s="498"/>
      <c r="J21" s="498"/>
      <c r="K21" s="498"/>
      <c r="L21" s="498"/>
      <c r="M21" s="498"/>
      <c r="N21" s="498"/>
      <c r="O21" s="500"/>
    </row>
    <row r="22" spans="1:15" ht="32.1" customHeight="1" x14ac:dyDescent="0.25">
      <c r="A22" s="497" t="s">
        <v>221</v>
      </c>
      <c r="B22" s="498"/>
      <c r="C22" s="498"/>
      <c r="D22" s="498"/>
      <c r="E22" s="499"/>
      <c r="F22" s="498"/>
      <c r="G22" s="498"/>
      <c r="H22" s="498"/>
      <c r="I22" s="498"/>
      <c r="J22" s="498"/>
      <c r="K22" s="498"/>
      <c r="L22" s="498"/>
      <c r="M22" s="498"/>
      <c r="N22" s="498"/>
      <c r="O22" s="500"/>
    </row>
    <row r="23" spans="1:15" ht="32.1" customHeight="1" x14ac:dyDescent="0.25">
      <c r="A23" s="96"/>
      <c r="B23" s="86" t="s">
        <v>191</v>
      </c>
      <c r="C23" s="86" t="s">
        <v>192</v>
      </c>
      <c r="D23" s="355" t="s">
        <v>193</v>
      </c>
      <c r="E23" s="355" t="s">
        <v>194</v>
      </c>
      <c r="F23" s="35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c r="C24" s="91">
        <v>3582800000</v>
      </c>
      <c r="D24" s="91"/>
      <c r="E24" s="191"/>
      <c r="F24" s="91">
        <v>9014015000</v>
      </c>
      <c r="G24" s="91"/>
      <c r="H24" s="88"/>
      <c r="I24" s="88"/>
      <c r="J24" s="88"/>
      <c r="K24" s="88"/>
      <c r="L24" s="88"/>
      <c r="M24" s="88"/>
      <c r="N24" s="88">
        <f>SUM(B24:M24)</f>
        <v>12596815000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v>725000000</v>
      </c>
      <c r="C27" s="91">
        <v>725000000</v>
      </c>
      <c r="D27" s="91">
        <v>391083530</v>
      </c>
      <c r="E27" s="91"/>
      <c r="F27" s="91"/>
      <c r="G27" s="91"/>
      <c r="H27" s="91"/>
      <c r="I27" s="91"/>
      <c r="J27" s="91"/>
      <c r="K27" s="91"/>
      <c r="L27" s="91"/>
      <c r="M27" s="360"/>
      <c r="N27" s="359">
        <f>SUM(B27:M27)</f>
        <v>1841083530</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Operar 6 Casas Refugio que incorporen el enfoque diferencial para la atención de mujeres víctimas de violencias de género y sus personas a cargo, incluyendo una casa para mujeres rurales y campesinas y un modelo intermedio</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23</v>
      </c>
      <c r="I35" s="565"/>
      <c r="J35" s="98"/>
    </row>
    <row r="36" spans="1:10" ht="50.25" customHeight="1" thickBot="1" x14ac:dyDescent="0.3">
      <c r="A36" s="564"/>
      <c r="B36" s="295">
        <v>6</v>
      </c>
      <c r="C36" s="295">
        <v>6</v>
      </c>
      <c r="D36" s="295">
        <v>6</v>
      </c>
      <c r="E36" s="295">
        <v>6</v>
      </c>
      <c r="F36" s="295">
        <v>6</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04">
        <v>6</v>
      </c>
      <c r="C39" s="105"/>
      <c r="D39" s="558"/>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04">
        <v>6</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04">
        <v>6</v>
      </c>
      <c r="C43" s="105"/>
      <c r="D43" s="558"/>
      <c r="E43" s="559"/>
      <c r="F43" s="558"/>
      <c r="G43" s="559"/>
      <c r="H43" s="101"/>
      <c r="I43" s="102"/>
    </row>
    <row r="44" spans="1:10" s="99" customFormat="1" ht="35.1" customHeight="1" thickBot="1" x14ac:dyDescent="0.3">
      <c r="A44" s="563" t="s">
        <v>246</v>
      </c>
      <c r="B44" s="111" t="s">
        <v>238</v>
      </c>
      <c r="C44" s="111" t="s">
        <v>239</v>
      </c>
      <c r="D44" s="548" t="s">
        <v>240</v>
      </c>
      <c r="E44" s="549"/>
      <c r="F44" s="548" t="s">
        <v>241</v>
      </c>
      <c r="G44" s="549"/>
      <c r="H44" s="110" t="s">
        <v>242</v>
      </c>
      <c r="I44" s="110" t="s">
        <v>243</v>
      </c>
    </row>
    <row r="45" spans="1:10" ht="120.75" customHeight="1" thickBot="1" x14ac:dyDescent="0.3">
      <c r="A45" s="564"/>
      <c r="B45" s="104">
        <v>6</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04">
        <v>6</v>
      </c>
      <c r="C47" s="105"/>
      <c r="D47" s="486"/>
      <c r="E47" s="487"/>
      <c r="F47" s="486"/>
      <c r="G47" s="487"/>
      <c r="H47" s="101"/>
      <c r="I47" s="103"/>
    </row>
    <row r="48" spans="1:10" s="99" customFormat="1" ht="35.1" customHeight="1" thickBot="1" x14ac:dyDescent="0.3">
      <c r="A48" s="563" t="s">
        <v>248</v>
      </c>
      <c r="B48" s="111" t="s">
        <v>238</v>
      </c>
      <c r="C48" s="110" t="s">
        <v>239</v>
      </c>
      <c r="D48" s="548" t="s">
        <v>240</v>
      </c>
      <c r="E48" s="549"/>
      <c r="F48" s="548" t="s">
        <v>241</v>
      </c>
      <c r="G48" s="549"/>
      <c r="H48" s="110" t="s">
        <v>242</v>
      </c>
      <c r="I48" s="112" t="s">
        <v>243</v>
      </c>
    </row>
    <row r="49" spans="1:9" ht="120.75" customHeight="1" thickBot="1" x14ac:dyDescent="0.3">
      <c r="A49" s="564"/>
      <c r="B49" s="106">
        <v>6</v>
      </c>
      <c r="C49" s="107"/>
      <c r="D49" s="486"/>
      <c r="E49" s="487"/>
      <c r="F49" s="486"/>
      <c r="G49" s="487"/>
      <c r="H49" s="101"/>
      <c r="I49" s="103"/>
    </row>
    <row r="50" spans="1:9" ht="35.1" customHeight="1" thickBot="1" x14ac:dyDescent="0.3">
      <c r="A50" s="563" t="s">
        <v>249</v>
      </c>
      <c r="B50" s="109" t="s">
        <v>238</v>
      </c>
      <c r="C50" s="108" t="s">
        <v>239</v>
      </c>
      <c r="D50" s="548" t="s">
        <v>240</v>
      </c>
      <c r="E50" s="549"/>
      <c r="F50" s="548" t="s">
        <v>241</v>
      </c>
      <c r="G50" s="549"/>
      <c r="H50" s="110" t="s">
        <v>242</v>
      </c>
      <c r="I50" s="112" t="s">
        <v>243</v>
      </c>
    </row>
    <row r="51" spans="1:9" ht="120.75" customHeight="1" thickBot="1" x14ac:dyDescent="0.3">
      <c r="A51" s="564"/>
      <c r="B51" s="106">
        <v>6</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06">
        <v>6</v>
      </c>
      <c r="C53" s="107"/>
      <c r="D53" s="486"/>
      <c r="E53" s="568"/>
      <c r="F53" s="486"/>
      <c r="G53" s="487"/>
      <c r="H53" s="101"/>
      <c r="I53" s="103"/>
    </row>
    <row r="54" spans="1:9" ht="35.1" customHeight="1" thickBot="1" x14ac:dyDescent="0.3">
      <c r="A54" s="563" t="s">
        <v>251</v>
      </c>
      <c r="B54" s="109" t="s">
        <v>238</v>
      </c>
      <c r="C54" s="108" t="s">
        <v>239</v>
      </c>
      <c r="D54" s="548" t="s">
        <v>240</v>
      </c>
      <c r="E54" s="549"/>
      <c r="F54" s="548" t="s">
        <v>241</v>
      </c>
      <c r="G54" s="549"/>
      <c r="H54" s="110" t="s">
        <v>242</v>
      </c>
      <c r="I54" s="112" t="s">
        <v>243</v>
      </c>
    </row>
    <row r="55" spans="1:9" ht="120.75" customHeight="1" thickBot="1" x14ac:dyDescent="0.3">
      <c r="A55" s="564"/>
      <c r="B55" s="106">
        <v>6</v>
      </c>
      <c r="C55" s="107"/>
      <c r="D55" s="486"/>
      <c r="E55" s="487"/>
      <c r="F55" s="486"/>
      <c r="G55" s="487"/>
      <c r="H55" s="101"/>
      <c r="I55" s="101"/>
    </row>
    <row r="56" spans="1:9" ht="35.1" customHeight="1" thickBot="1" x14ac:dyDescent="0.3">
      <c r="A56" s="563" t="s">
        <v>252</v>
      </c>
      <c r="B56" s="109" t="s">
        <v>238</v>
      </c>
      <c r="C56" s="108" t="s">
        <v>239</v>
      </c>
      <c r="D56" s="548" t="s">
        <v>240</v>
      </c>
      <c r="E56" s="549"/>
      <c r="F56" s="548" t="s">
        <v>241</v>
      </c>
      <c r="G56" s="549"/>
      <c r="H56" s="110" t="s">
        <v>242</v>
      </c>
      <c r="I56" s="112" t="s">
        <v>243</v>
      </c>
    </row>
    <row r="57" spans="1:9" ht="120.75" customHeight="1" thickBot="1" x14ac:dyDescent="0.3">
      <c r="A57" s="564"/>
      <c r="B57" s="106">
        <v>6</v>
      </c>
      <c r="C57" s="107"/>
      <c r="D57" s="486"/>
      <c r="E57" s="487"/>
      <c r="F57" s="486"/>
      <c r="G57" s="487"/>
      <c r="H57" s="101"/>
      <c r="I57" s="103"/>
    </row>
    <row r="58" spans="1:9" ht="35.1" customHeight="1" thickBot="1" x14ac:dyDescent="0.3">
      <c r="A58" s="563" t="s">
        <v>253</v>
      </c>
      <c r="B58" s="109" t="s">
        <v>238</v>
      </c>
      <c r="C58" s="108" t="s">
        <v>239</v>
      </c>
      <c r="D58" s="548" t="s">
        <v>240</v>
      </c>
      <c r="E58" s="549"/>
      <c r="F58" s="548" t="s">
        <v>241</v>
      </c>
      <c r="G58" s="549"/>
      <c r="H58" s="110" t="s">
        <v>242</v>
      </c>
      <c r="I58" s="112" t="s">
        <v>243</v>
      </c>
    </row>
    <row r="59" spans="1:9" ht="120.75" customHeight="1" thickBot="1" x14ac:dyDescent="0.3">
      <c r="A59" s="564"/>
      <c r="B59" s="106">
        <v>6</v>
      </c>
      <c r="C59" s="107"/>
      <c r="D59" s="486"/>
      <c r="E59" s="487"/>
      <c r="F59" s="568"/>
      <c r="G59" s="568"/>
      <c r="H59" s="101"/>
      <c r="I59" s="101"/>
    </row>
    <row r="60" spans="1:9" ht="35.1" customHeight="1" thickBot="1" x14ac:dyDescent="0.3">
      <c r="A60" s="563" t="s">
        <v>254</v>
      </c>
      <c r="B60" s="109" t="s">
        <v>238</v>
      </c>
      <c r="C60" s="108" t="s">
        <v>239</v>
      </c>
      <c r="D60" s="548" t="s">
        <v>240</v>
      </c>
      <c r="E60" s="549"/>
      <c r="F60" s="548" t="s">
        <v>241</v>
      </c>
      <c r="G60" s="549"/>
      <c r="H60" s="110" t="s">
        <v>242</v>
      </c>
      <c r="I60" s="112" t="s">
        <v>243</v>
      </c>
    </row>
    <row r="61" spans="1:9" ht="120.75" customHeight="1" thickBot="1" x14ac:dyDescent="0.3">
      <c r="A61" s="564"/>
      <c r="B61" s="106">
        <v>6</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97.5" customHeight="1" x14ac:dyDescent="0.25">
      <c r="A66" s="113" t="s">
        <v>256</v>
      </c>
      <c r="B66" s="502" t="s">
        <v>257</v>
      </c>
      <c r="C66" s="503"/>
      <c r="D66" s="502" t="s">
        <v>258</v>
      </c>
      <c r="E66" s="503"/>
      <c r="F66" s="502" t="s">
        <v>259</v>
      </c>
      <c r="G66" s="503"/>
      <c r="H66" s="502"/>
      <c r="I66" s="503"/>
    </row>
    <row r="67" spans="1:9" ht="40.5" customHeight="1" x14ac:dyDescent="0.25">
      <c r="A67" s="113" t="s">
        <v>260</v>
      </c>
      <c r="B67" s="482">
        <v>0.03</v>
      </c>
      <c r="C67" s="483"/>
      <c r="D67" s="482">
        <v>0.03</v>
      </c>
      <c r="E67" s="483"/>
      <c r="F67" s="482">
        <v>0.04</v>
      </c>
      <c r="G67" s="483"/>
      <c r="H67" s="482"/>
      <c r="I67" s="483"/>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8.3000000000000004E-2</v>
      </c>
      <c r="C69" s="116"/>
      <c r="D69" s="115">
        <v>8.3000000000000004E-2</v>
      </c>
      <c r="E69" s="116"/>
      <c r="F69" s="115">
        <v>8.3000000000000004E-2</v>
      </c>
      <c r="G69" s="116"/>
      <c r="H69" s="115"/>
      <c r="I69" s="117"/>
    </row>
    <row r="70" spans="1:9" ht="80.25" customHeight="1" x14ac:dyDescent="0.25">
      <c r="A70" s="113" t="s">
        <v>261</v>
      </c>
      <c r="B70" s="504"/>
      <c r="C70" s="505"/>
      <c r="D70" s="504"/>
      <c r="E70" s="505"/>
      <c r="F70" s="504"/>
      <c r="G70" s="505"/>
      <c r="H70" s="506"/>
      <c r="I70" s="507"/>
    </row>
    <row r="71" spans="1:9" ht="80.25" customHeight="1" x14ac:dyDescent="0.25">
      <c r="A71" s="113" t="s">
        <v>262</v>
      </c>
      <c r="B71" s="544"/>
      <c r="C71" s="545"/>
      <c r="D71" s="544"/>
      <c r="E71" s="545"/>
      <c r="F71" s="544"/>
      <c r="G71" s="545"/>
      <c r="H71" s="493"/>
      <c r="I71" s="494"/>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8.3000000000000004E-2</v>
      </c>
      <c r="C73" s="116"/>
      <c r="D73" s="115">
        <v>8.3000000000000004E-2</v>
      </c>
      <c r="E73" s="116"/>
      <c r="F73" s="115">
        <v>8.3000000000000004E-2</v>
      </c>
      <c r="G73" s="116"/>
      <c r="H73" s="115"/>
      <c r="I73" s="117"/>
    </row>
    <row r="74" spans="1:9" ht="80.25" customHeight="1" x14ac:dyDescent="0.25">
      <c r="A74" s="113" t="s">
        <v>261</v>
      </c>
      <c r="B74" s="504"/>
      <c r="C74" s="505"/>
      <c r="D74" s="504"/>
      <c r="E74" s="505"/>
      <c r="F74" s="504"/>
      <c r="G74" s="505"/>
      <c r="H74" s="546"/>
      <c r="I74" s="547"/>
    </row>
    <row r="75" spans="1:9" ht="80.25" customHeight="1" x14ac:dyDescent="0.25">
      <c r="A75" s="113" t="s">
        <v>262</v>
      </c>
      <c r="B75" s="544"/>
      <c r="C75" s="545"/>
      <c r="D75" s="544"/>
      <c r="E75" s="545"/>
      <c r="F75" s="544"/>
      <c r="G75" s="545"/>
      <c r="H75" s="493"/>
      <c r="I75" s="494"/>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8.3000000000000004E-2</v>
      </c>
      <c r="C77" s="116"/>
      <c r="D77" s="115">
        <v>8.3000000000000004E-2</v>
      </c>
      <c r="E77" s="116"/>
      <c r="F77" s="115">
        <v>8.3000000000000004E-2</v>
      </c>
      <c r="G77" s="116"/>
      <c r="H77" s="115"/>
      <c r="I77" s="117"/>
    </row>
    <row r="78" spans="1:9" ht="80.25" customHeight="1" x14ac:dyDescent="0.25">
      <c r="A78" s="113" t="s">
        <v>261</v>
      </c>
      <c r="B78" s="504"/>
      <c r="C78" s="505"/>
      <c r="D78" s="504"/>
      <c r="E78" s="505"/>
      <c r="F78" s="504"/>
      <c r="G78" s="505"/>
      <c r="H78" s="493"/>
      <c r="I78" s="494"/>
    </row>
    <row r="79" spans="1:9" ht="80.25" customHeight="1" x14ac:dyDescent="0.25">
      <c r="A79" s="113" t="s">
        <v>262</v>
      </c>
      <c r="B79" s="544"/>
      <c r="C79" s="545"/>
      <c r="D79" s="544"/>
      <c r="E79" s="545"/>
      <c r="F79" s="544"/>
      <c r="G79" s="545"/>
      <c r="H79" s="493"/>
      <c r="I79" s="494"/>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8.3000000000000004E-2</v>
      </c>
      <c r="C81" s="116"/>
      <c r="D81" s="115">
        <v>8.3000000000000004E-2</v>
      </c>
      <c r="E81" s="116"/>
      <c r="F81" s="115">
        <v>8.3000000000000004E-2</v>
      </c>
      <c r="G81" s="116"/>
      <c r="H81" s="115"/>
      <c r="I81" s="117"/>
    </row>
    <row r="82" spans="1:9" ht="80.25" customHeight="1" x14ac:dyDescent="0.25">
      <c r="A82" s="113" t="s">
        <v>261</v>
      </c>
      <c r="B82" s="570"/>
      <c r="C82" s="571"/>
      <c r="D82" s="570"/>
      <c r="E82" s="571"/>
      <c r="F82" s="570"/>
      <c r="G82" s="571"/>
      <c r="H82" s="493"/>
      <c r="I82" s="494"/>
    </row>
    <row r="83" spans="1:9" ht="80.25" customHeight="1" x14ac:dyDescent="0.25">
      <c r="A83" s="113" t="s">
        <v>262</v>
      </c>
      <c r="B83" s="491"/>
      <c r="C83" s="492"/>
      <c r="D83" s="491"/>
      <c r="E83" s="492"/>
      <c r="F83" s="491"/>
      <c r="G83" s="492"/>
      <c r="H83" s="493"/>
      <c r="I83" s="494"/>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8.3000000000000004E-2</v>
      </c>
      <c r="C85" s="116"/>
      <c r="D85" s="115">
        <v>8.3000000000000004E-2</v>
      </c>
      <c r="E85" s="116"/>
      <c r="F85" s="115">
        <v>8.3000000000000004E-2</v>
      </c>
      <c r="G85" s="116"/>
      <c r="H85" s="115"/>
      <c r="I85" s="117"/>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8.3000000000000004E-2</v>
      </c>
      <c r="C89" s="118"/>
      <c r="D89" s="115">
        <v>8.3000000000000004E-2</v>
      </c>
      <c r="E89" s="118"/>
      <c r="F89" s="115">
        <v>8.3000000000000004E-2</v>
      </c>
      <c r="G89" s="118"/>
      <c r="H89" s="115"/>
      <c r="I89" s="117"/>
    </row>
    <row r="90" spans="1:9" ht="80.25" customHeight="1" x14ac:dyDescent="0.25">
      <c r="A90" s="113" t="s">
        <v>261</v>
      </c>
      <c r="B90" s="490"/>
      <c r="C90" s="490"/>
      <c r="D90" s="490"/>
      <c r="E90" s="490"/>
      <c r="F90" s="490"/>
      <c r="G90" s="490"/>
      <c r="H90" s="490"/>
      <c r="I90" s="490"/>
    </row>
    <row r="91" spans="1:9" ht="80.25" customHeight="1" x14ac:dyDescent="0.25">
      <c r="A91" s="113" t="s">
        <v>262</v>
      </c>
      <c r="B91" s="488"/>
      <c r="C91" s="489"/>
      <c r="D91" s="488"/>
      <c r="E91" s="489"/>
      <c r="F91" s="488"/>
      <c r="G91" s="489"/>
      <c r="H91" s="488"/>
      <c r="I91" s="489"/>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8.3000000000000004E-2</v>
      </c>
      <c r="C93" s="118"/>
      <c r="D93" s="115">
        <v>8.3000000000000004E-2</v>
      </c>
      <c r="E93" s="118"/>
      <c r="F93" s="115">
        <v>8.3000000000000004E-2</v>
      </c>
      <c r="G93" s="118"/>
      <c r="H93" s="115"/>
      <c r="I93" s="117"/>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8.3000000000000004E-2</v>
      </c>
      <c r="C97" s="118"/>
      <c r="D97" s="115">
        <v>8.3000000000000004E-2</v>
      </c>
      <c r="E97" s="118"/>
      <c r="F97" s="115">
        <v>8.3000000000000004E-2</v>
      </c>
      <c r="G97" s="118"/>
      <c r="H97" s="115"/>
      <c r="I97" s="117"/>
    </row>
    <row r="98" spans="1:9" ht="80.25" customHeight="1" x14ac:dyDescent="0.25">
      <c r="A98" s="113" t="s">
        <v>261</v>
      </c>
      <c r="B98" s="490"/>
      <c r="C98" s="490"/>
      <c r="D98" s="490"/>
      <c r="E98" s="490"/>
      <c r="F98" s="490"/>
      <c r="G98" s="490"/>
      <c r="H98" s="490"/>
      <c r="I98" s="490"/>
    </row>
    <row r="99" spans="1:9" ht="80.25" customHeight="1" x14ac:dyDescent="0.25">
      <c r="A99" s="113" t="s">
        <v>262</v>
      </c>
      <c r="B99" s="488"/>
      <c r="C99" s="489"/>
      <c r="D99" s="488"/>
      <c r="E99" s="489"/>
      <c r="F99" s="488"/>
      <c r="G99" s="489"/>
      <c r="H99" s="488"/>
      <c r="I99" s="489"/>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8.4000000000000005E-2</v>
      </c>
      <c r="C101" s="118"/>
      <c r="D101" s="115">
        <v>8.4000000000000005E-2</v>
      </c>
      <c r="E101" s="118"/>
      <c r="F101" s="115">
        <v>8.4000000000000005E-2</v>
      </c>
      <c r="G101" s="118"/>
      <c r="H101" s="115"/>
      <c r="I101" s="117"/>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8.4000000000000005E-2</v>
      </c>
      <c r="C105" s="118"/>
      <c r="D105" s="115">
        <v>8.4000000000000005E-2</v>
      </c>
      <c r="E105" s="118"/>
      <c r="F105" s="115">
        <v>8.4000000000000005E-2</v>
      </c>
      <c r="G105" s="118"/>
      <c r="H105" s="115"/>
      <c r="I105" s="117"/>
    </row>
    <row r="106" spans="1:9" ht="80.25" customHeight="1" x14ac:dyDescent="0.25">
      <c r="A106" s="113" t="s">
        <v>261</v>
      </c>
      <c r="B106" s="490"/>
      <c r="C106" s="490"/>
      <c r="D106" s="490"/>
      <c r="E106" s="490"/>
      <c r="F106" s="490"/>
      <c r="G106" s="490"/>
      <c r="H106" s="490"/>
      <c r="I106" s="490"/>
    </row>
    <row r="107" spans="1:9" ht="80.25" customHeight="1" x14ac:dyDescent="0.25">
      <c r="A107" s="113" t="s">
        <v>262</v>
      </c>
      <c r="B107" s="488"/>
      <c r="C107" s="489"/>
      <c r="D107" s="488"/>
      <c r="E107" s="489"/>
      <c r="F107" s="488"/>
      <c r="G107" s="489"/>
      <c r="H107" s="488"/>
      <c r="I107" s="489"/>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8.4000000000000005E-2</v>
      </c>
      <c r="C109" s="118"/>
      <c r="D109" s="115">
        <v>8.4000000000000005E-2</v>
      </c>
      <c r="E109" s="118"/>
      <c r="F109" s="115">
        <v>8.4000000000000005E-2</v>
      </c>
      <c r="G109" s="118"/>
      <c r="H109" s="115"/>
      <c r="I109" s="117"/>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8.4000000000000005E-2</v>
      </c>
      <c r="C113" s="279"/>
      <c r="D113" s="115">
        <v>8.4000000000000005E-2</v>
      </c>
      <c r="E113" s="279"/>
      <c r="F113" s="115">
        <v>8.4000000000000005E-2</v>
      </c>
      <c r="G113" s="279"/>
      <c r="H113" s="115"/>
      <c r="I113" s="280"/>
    </row>
    <row r="114" spans="1:9" ht="80.25" customHeight="1" x14ac:dyDescent="0.25">
      <c r="A114" s="113" t="s">
        <v>261</v>
      </c>
      <c r="B114" s="569"/>
      <c r="C114" s="569"/>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308">
        <f>(B69+B73+B77+B81+B85+B89+B93+B97+B101+B105+B109+B113)</f>
        <v>0.99999999999999989</v>
      </c>
      <c r="C116" s="119">
        <f t="shared" ref="C116:I116" si="0">(C69+C73+C77+C81+C85+C89+C93+C97+C101+C105+C109+C113)</f>
        <v>0</v>
      </c>
      <c r="D116" s="119">
        <f t="shared" si="0"/>
        <v>0.99999999999999989</v>
      </c>
      <c r="E116" s="119">
        <f t="shared" si="0"/>
        <v>0</v>
      </c>
      <c r="F116" s="119">
        <f t="shared" si="0"/>
        <v>0.99999999999999989</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s>
  <phoneticPr fontId="49" type="noConversion"/>
  <pageMargins left="0.25" right="0.25" top="0.75" bottom="0.75" header="0.3" footer="0.3"/>
  <pageSetup scale="25" fitToHeight="0" orientation="landscape" r:id="rId1"/>
  <rowBreaks count="2" manualBreakCount="2">
    <brk id="49" max="15" man="1"/>
    <brk id="83"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row>
    <row r="3" spans="1:30"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row>
    <row r="4" spans="1:30"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row>
    <row r="5" spans="1:30"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row>
    <row r="6" spans="1:30"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row>
    <row r="7" spans="1:30"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row>
    <row r="8" spans="1:30"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row>
    <row r="9" spans="1:30"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row>
    <row r="10" spans="1:30" ht="30" customHeight="1" x14ac:dyDescent="0.25">
      <c r="A10" s="318"/>
      <c r="B10" s="31"/>
      <c r="C10" s="440" t="s">
        <v>123</v>
      </c>
      <c r="D10" s="439"/>
      <c r="E10" s="441" t="s">
        <v>565</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row>
    <row r="11" spans="1:30"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row>
    <row r="12" spans="1:30" ht="29.25" customHeight="1" x14ac:dyDescent="0.25">
      <c r="A12" s="318"/>
      <c r="B12" s="31"/>
      <c r="C12" s="454" t="s">
        <v>125</v>
      </c>
      <c r="D12" s="455"/>
      <c r="E12" s="452" t="s">
        <v>546</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row>
    <row r="13" spans="1:30"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row>
    <row r="14" spans="1:30" ht="15" customHeight="1" x14ac:dyDescent="0.25">
      <c r="A14" s="318"/>
      <c r="B14" s="31"/>
      <c r="C14" s="440" t="s">
        <v>566</v>
      </c>
      <c r="D14" s="439"/>
      <c r="E14" s="456" t="s">
        <v>567</v>
      </c>
      <c r="F14" s="457"/>
      <c r="G14" s="457"/>
      <c r="H14" s="457"/>
      <c r="I14" s="457"/>
      <c r="J14" s="457"/>
      <c r="K14" s="457"/>
      <c r="L14" s="457"/>
      <c r="M14" s="457"/>
      <c r="N14" s="457"/>
      <c r="O14" s="457"/>
      <c r="P14" s="457"/>
      <c r="Q14" s="457"/>
      <c r="R14" s="457"/>
      <c r="S14" s="457"/>
      <c r="T14" s="457"/>
      <c r="U14" s="457"/>
      <c r="V14" s="457"/>
      <c r="W14" s="457"/>
      <c r="X14" s="457"/>
      <c r="Y14" s="457"/>
      <c r="Z14" s="457"/>
      <c r="AA14" s="458"/>
      <c r="AB14" s="326"/>
      <c r="AC14" s="318"/>
      <c r="AD14" s="318"/>
    </row>
    <row r="15" spans="1:30" ht="15.75" customHeight="1" x14ac:dyDescent="0.25">
      <c r="A15" s="318"/>
      <c r="B15" s="31"/>
      <c r="C15" s="328"/>
      <c r="D15" s="328"/>
      <c r="E15" s="460"/>
      <c r="F15" s="461"/>
      <c r="G15" s="461"/>
      <c r="H15" s="461"/>
      <c r="I15" s="461"/>
      <c r="J15" s="461"/>
      <c r="K15" s="461"/>
      <c r="L15" s="461"/>
      <c r="M15" s="461"/>
      <c r="N15" s="461"/>
      <c r="O15" s="461"/>
      <c r="P15" s="461"/>
      <c r="Q15" s="461"/>
      <c r="R15" s="461"/>
      <c r="S15" s="461"/>
      <c r="T15" s="461"/>
      <c r="U15" s="461"/>
      <c r="V15" s="461"/>
      <c r="W15" s="461"/>
      <c r="X15" s="461"/>
      <c r="Y15" s="461"/>
      <c r="Z15" s="461"/>
      <c r="AA15" s="462"/>
      <c r="AB15" s="326"/>
      <c r="AC15" s="318"/>
      <c r="AD15" s="318"/>
    </row>
    <row r="16" spans="1:30" ht="15" customHeight="1" x14ac:dyDescent="0.25">
      <c r="A16" s="318"/>
      <c r="B16" s="31"/>
      <c r="C16" s="328"/>
      <c r="D16" s="328"/>
      <c r="E16" s="328"/>
      <c r="F16" s="318"/>
      <c r="G16" s="318"/>
      <c r="H16" s="318"/>
      <c r="I16" s="318"/>
      <c r="J16" s="318"/>
      <c r="K16" s="318"/>
      <c r="L16" s="318"/>
      <c r="M16" s="318"/>
      <c r="N16" s="318"/>
      <c r="O16" s="318"/>
      <c r="P16" s="318"/>
      <c r="Q16" s="318"/>
      <c r="R16" s="318"/>
      <c r="S16" s="318"/>
      <c r="T16" s="318"/>
      <c r="U16" s="318"/>
      <c r="V16" s="318"/>
      <c r="W16" s="318"/>
      <c r="X16" s="318"/>
      <c r="Y16" s="318"/>
      <c r="Z16" s="318"/>
      <c r="AA16" s="318"/>
      <c r="AB16" s="326"/>
      <c r="AC16" s="318"/>
      <c r="AD16" s="318"/>
    </row>
    <row r="17" spans="1:30" ht="15" customHeight="1" x14ac:dyDescent="0.25">
      <c r="A17" s="318"/>
      <c r="B17" s="31"/>
      <c r="C17" s="440" t="s">
        <v>568</v>
      </c>
      <c r="D17" s="439"/>
      <c r="E17" s="456" t="s">
        <v>569</v>
      </c>
      <c r="F17" s="457"/>
      <c r="G17" s="457"/>
      <c r="H17" s="457"/>
      <c r="I17" s="457"/>
      <c r="J17" s="457"/>
      <c r="K17" s="457"/>
      <c r="L17" s="457"/>
      <c r="M17" s="457"/>
      <c r="N17" s="457"/>
      <c r="O17" s="457"/>
      <c r="P17" s="457"/>
      <c r="Q17" s="457"/>
      <c r="R17" s="457"/>
      <c r="S17" s="457"/>
      <c r="T17" s="457"/>
      <c r="U17" s="457"/>
      <c r="V17" s="457"/>
      <c r="W17" s="457"/>
      <c r="X17" s="457"/>
      <c r="Y17" s="457"/>
      <c r="Z17" s="457"/>
      <c r="AA17" s="458"/>
      <c r="AB17" s="326"/>
      <c r="AC17" s="318"/>
      <c r="AD17" s="318"/>
    </row>
    <row r="18" spans="1:30" ht="15" customHeight="1" x14ac:dyDescent="0.25">
      <c r="A18" s="318"/>
      <c r="B18" s="31"/>
      <c r="C18" s="328"/>
      <c r="D18" s="328"/>
      <c r="E18" s="460"/>
      <c r="F18" s="461"/>
      <c r="G18" s="461"/>
      <c r="H18" s="461"/>
      <c r="I18" s="461"/>
      <c r="J18" s="461"/>
      <c r="K18" s="461"/>
      <c r="L18" s="461"/>
      <c r="M18" s="461"/>
      <c r="N18" s="461"/>
      <c r="O18" s="461"/>
      <c r="P18" s="461"/>
      <c r="Q18" s="461"/>
      <c r="R18" s="461"/>
      <c r="S18" s="461"/>
      <c r="T18" s="461"/>
      <c r="U18" s="461"/>
      <c r="V18" s="461"/>
      <c r="W18" s="461"/>
      <c r="X18" s="461"/>
      <c r="Y18" s="461"/>
      <c r="Z18" s="461"/>
      <c r="AA18" s="462"/>
      <c r="AB18" s="326"/>
      <c r="AC18" s="318"/>
      <c r="AD18" s="318"/>
    </row>
    <row r="19" spans="1:30" ht="15" customHeight="1" x14ac:dyDescent="0.25">
      <c r="A19" s="318"/>
      <c r="B19" s="31"/>
      <c r="C19" s="328"/>
      <c r="D19" s="328"/>
      <c r="E19" s="328"/>
      <c r="F19" s="318"/>
      <c r="G19" s="318"/>
      <c r="H19" s="318"/>
      <c r="I19" s="318"/>
      <c r="J19" s="318"/>
      <c r="K19" s="318"/>
      <c r="L19" s="318"/>
      <c r="M19" s="318"/>
      <c r="N19" s="318"/>
      <c r="O19" s="318"/>
      <c r="P19" s="318"/>
      <c r="Q19" s="318"/>
      <c r="R19" s="318"/>
      <c r="S19" s="318"/>
      <c r="T19" s="318"/>
      <c r="U19" s="318"/>
      <c r="V19" s="318"/>
      <c r="W19" s="318"/>
      <c r="X19" s="318"/>
      <c r="Y19" s="318"/>
      <c r="Z19" s="318"/>
      <c r="AA19" s="318"/>
      <c r="AB19" s="326"/>
      <c r="AC19" s="318"/>
      <c r="AD19" s="318"/>
    </row>
    <row r="20" spans="1:30" ht="15" customHeight="1" x14ac:dyDescent="0.25">
      <c r="A20" s="318"/>
      <c r="B20" s="31"/>
      <c r="C20" s="328"/>
      <c r="D20" s="328"/>
      <c r="E20" s="328"/>
      <c r="F20" s="318"/>
      <c r="G20" s="318"/>
      <c r="H20" s="318"/>
      <c r="I20" s="318"/>
      <c r="J20" s="318"/>
      <c r="K20" s="318"/>
      <c r="L20" s="318"/>
      <c r="M20" s="318"/>
      <c r="N20" s="318"/>
      <c r="O20" s="318"/>
      <c r="P20" s="318"/>
      <c r="Q20" s="318"/>
      <c r="R20" s="318"/>
      <c r="S20" s="318"/>
      <c r="T20" s="318"/>
      <c r="U20" s="318"/>
      <c r="V20" s="318"/>
      <c r="W20" s="318"/>
      <c r="X20" s="318"/>
      <c r="Y20" s="318"/>
      <c r="Z20" s="318"/>
      <c r="AA20" s="318"/>
      <c r="AB20" s="326"/>
      <c r="AC20" s="318"/>
      <c r="AD20" s="318"/>
    </row>
    <row r="21" spans="1:30" ht="15" customHeight="1" x14ac:dyDescent="0.25">
      <c r="A21" s="318"/>
      <c r="B21" s="31"/>
      <c r="C21" s="440" t="s">
        <v>127</v>
      </c>
      <c r="D21" s="439"/>
      <c r="E21" s="329"/>
      <c r="F21" s="438"/>
      <c r="G21" s="439"/>
      <c r="H21" s="439"/>
      <c r="I21" s="439"/>
      <c r="J21" s="439"/>
      <c r="K21" s="439"/>
      <c r="L21" s="439"/>
      <c r="M21" s="439"/>
      <c r="N21" s="439"/>
      <c r="O21" s="439"/>
      <c r="P21" s="439"/>
      <c r="Q21" s="439"/>
      <c r="R21" s="439"/>
      <c r="S21" s="439"/>
      <c r="T21" s="439"/>
      <c r="U21" s="439"/>
      <c r="V21" s="439"/>
      <c r="W21" s="439"/>
      <c r="X21" s="439"/>
      <c r="Y21" s="439"/>
      <c r="Z21" s="439"/>
      <c r="AA21" s="439"/>
      <c r="AB21" s="451"/>
      <c r="AC21" s="318"/>
      <c r="AD21" s="318"/>
    </row>
    <row r="22" spans="1:30" ht="29.25" customHeight="1" x14ac:dyDescent="0.25">
      <c r="A22" s="318"/>
      <c r="B22" s="31"/>
      <c r="C22" s="441" t="s">
        <v>570</v>
      </c>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31"/>
      <c r="AB22" s="330"/>
      <c r="AC22" s="318"/>
      <c r="AD22" s="318"/>
    </row>
    <row r="23" spans="1:30" ht="15" customHeight="1" x14ac:dyDescent="0.25">
      <c r="A23" s="318"/>
      <c r="B23" s="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0"/>
      <c r="AC23" s="318"/>
      <c r="AD23" s="318"/>
    </row>
    <row r="24" spans="1:30" ht="15" customHeight="1" x14ac:dyDescent="0.25">
      <c r="A24" s="318"/>
      <c r="B24" s="31"/>
      <c r="C24" s="332" t="s">
        <v>128</v>
      </c>
      <c r="D24" s="332"/>
      <c r="E24" s="318"/>
      <c r="F24" s="318"/>
      <c r="G24" s="318"/>
      <c r="H24" s="318"/>
      <c r="I24" s="318"/>
      <c r="J24" s="331"/>
      <c r="K24" s="331"/>
      <c r="L24" s="331"/>
      <c r="M24" s="331"/>
      <c r="N24" s="331"/>
      <c r="O24" s="331"/>
      <c r="P24" s="331"/>
      <c r="Q24" s="331"/>
      <c r="R24" s="331" t="s">
        <v>129</v>
      </c>
      <c r="S24" s="331"/>
      <c r="T24" s="331"/>
      <c r="U24" s="331"/>
      <c r="V24" s="331"/>
      <c r="W24" s="331"/>
      <c r="X24" s="331"/>
      <c r="Y24" s="331"/>
      <c r="Z24" s="331"/>
      <c r="AA24" s="331"/>
      <c r="AB24" s="330"/>
      <c r="AC24" s="318"/>
      <c r="AD24" s="318"/>
    </row>
    <row r="25" spans="1:30" ht="15" customHeight="1" x14ac:dyDescent="0.25">
      <c r="A25" s="318"/>
      <c r="B25" s="31"/>
      <c r="C25" s="456" t="s">
        <v>571</v>
      </c>
      <c r="D25" s="457"/>
      <c r="E25" s="457"/>
      <c r="F25" s="457"/>
      <c r="G25" s="457"/>
      <c r="H25" s="457"/>
      <c r="I25" s="457"/>
      <c r="J25" s="457"/>
      <c r="K25" s="457"/>
      <c r="L25" s="457"/>
      <c r="M25" s="457"/>
      <c r="N25" s="457"/>
      <c r="O25" s="457"/>
      <c r="P25" s="458"/>
      <c r="Q25" s="318"/>
      <c r="R25" s="442"/>
      <c r="S25" s="443"/>
      <c r="T25" s="443"/>
      <c r="U25" s="443"/>
      <c r="V25" s="443"/>
      <c r="W25" s="443"/>
      <c r="X25" s="443"/>
      <c r="Y25" s="443"/>
      <c r="Z25" s="443"/>
      <c r="AA25" s="431"/>
      <c r="AB25" s="326"/>
      <c r="AC25" s="318"/>
      <c r="AD25" s="318"/>
    </row>
    <row r="26" spans="1:30" ht="15" customHeight="1" x14ac:dyDescent="0.25">
      <c r="A26" s="318"/>
      <c r="B26" s="31"/>
      <c r="C26" s="459"/>
      <c r="D26" s="413"/>
      <c r="E26" s="413"/>
      <c r="F26" s="413"/>
      <c r="G26" s="413"/>
      <c r="H26" s="413"/>
      <c r="I26" s="413"/>
      <c r="J26" s="413"/>
      <c r="K26" s="413"/>
      <c r="L26" s="413"/>
      <c r="M26" s="413"/>
      <c r="N26" s="413"/>
      <c r="O26" s="413"/>
      <c r="P26" s="451"/>
      <c r="Q26" s="318"/>
      <c r="R26" s="318"/>
      <c r="S26" s="318"/>
      <c r="T26" s="318"/>
      <c r="U26" s="318"/>
      <c r="V26" s="318"/>
      <c r="W26" s="318"/>
      <c r="X26" s="318"/>
      <c r="Y26" s="318"/>
      <c r="Z26" s="318"/>
      <c r="AA26" s="318"/>
      <c r="AB26" s="326"/>
      <c r="AC26" s="318"/>
      <c r="AD26" s="318"/>
    </row>
    <row r="27" spans="1:30" ht="15" customHeight="1" x14ac:dyDescent="0.25">
      <c r="A27" s="318"/>
      <c r="B27" s="31"/>
      <c r="C27" s="459"/>
      <c r="D27" s="413"/>
      <c r="E27" s="413"/>
      <c r="F27" s="413"/>
      <c r="G27" s="413"/>
      <c r="H27" s="413"/>
      <c r="I27" s="413"/>
      <c r="J27" s="413"/>
      <c r="K27" s="413"/>
      <c r="L27" s="413"/>
      <c r="M27" s="413"/>
      <c r="N27" s="413"/>
      <c r="O27" s="413"/>
      <c r="P27" s="451"/>
      <c r="Q27" s="328"/>
      <c r="R27" s="331" t="s">
        <v>130</v>
      </c>
      <c r="S27" s="331"/>
      <c r="T27" s="331"/>
      <c r="U27" s="331"/>
      <c r="V27" s="331"/>
      <c r="W27" s="328"/>
      <c r="X27" s="328"/>
      <c r="Y27" s="328"/>
      <c r="Z27" s="318"/>
      <c r="AA27" s="328"/>
      <c r="AB27" s="326"/>
      <c r="AC27" s="318"/>
      <c r="AD27" s="318"/>
    </row>
    <row r="28" spans="1:30" ht="15" customHeight="1" x14ac:dyDescent="0.25">
      <c r="A28" s="318"/>
      <c r="B28" s="31"/>
      <c r="C28" s="459"/>
      <c r="D28" s="413"/>
      <c r="E28" s="413"/>
      <c r="F28" s="413"/>
      <c r="G28" s="413"/>
      <c r="H28" s="413"/>
      <c r="I28" s="413"/>
      <c r="J28" s="413"/>
      <c r="K28" s="413"/>
      <c r="L28" s="413"/>
      <c r="M28" s="413"/>
      <c r="N28" s="413"/>
      <c r="O28" s="413"/>
      <c r="P28" s="451"/>
      <c r="Q28" s="318"/>
      <c r="R28" s="37"/>
      <c r="S28" s="318" t="s">
        <v>15</v>
      </c>
      <c r="T28" s="318"/>
      <c r="U28" s="37"/>
      <c r="V28" s="318" t="s">
        <v>27</v>
      </c>
      <c r="W28" s="318"/>
      <c r="X28" s="37"/>
      <c r="Y28" s="333" t="s">
        <v>46</v>
      </c>
      <c r="Z28" s="318"/>
      <c r="AA28" s="318"/>
      <c r="AB28" s="326"/>
      <c r="AC28" s="318"/>
      <c r="AD28" s="318"/>
    </row>
    <row r="29" spans="1:30" ht="15" customHeight="1" x14ac:dyDescent="0.25">
      <c r="A29" s="318"/>
      <c r="B29" s="31"/>
      <c r="C29" s="459"/>
      <c r="D29" s="413"/>
      <c r="E29" s="413"/>
      <c r="F29" s="413"/>
      <c r="G29" s="413"/>
      <c r="H29" s="413"/>
      <c r="I29" s="413"/>
      <c r="J29" s="413"/>
      <c r="K29" s="413"/>
      <c r="L29" s="413"/>
      <c r="M29" s="413"/>
      <c r="N29" s="413"/>
      <c r="O29" s="413"/>
      <c r="P29" s="451"/>
      <c r="Q29" s="318"/>
      <c r="R29" s="318"/>
      <c r="S29" s="318"/>
      <c r="T29" s="318"/>
      <c r="U29" s="318"/>
      <c r="V29" s="318"/>
      <c r="W29" s="318"/>
      <c r="X29" s="318"/>
      <c r="Y29" s="318"/>
      <c r="Z29" s="318"/>
      <c r="AA29" s="318"/>
      <c r="AB29" s="326"/>
      <c r="AC29" s="318"/>
      <c r="AD29" s="318"/>
    </row>
    <row r="30" spans="1:30" ht="15" customHeight="1" x14ac:dyDescent="0.25">
      <c r="A30" s="318"/>
      <c r="B30" s="31"/>
      <c r="C30" s="460"/>
      <c r="D30" s="461"/>
      <c r="E30" s="461"/>
      <c r="F30" s="461"/>
      <c r="G30" s="461"/>
      <c r="H30" s="461"/>
      <c r="I30" s="461"/>
      <c r="J30" s="461"/>
      <c r="K30" s="461"/>
      <c r="L30" s="461"/>
      <c r="M30" s="461"/>
      <c r="N30" s="461"/>
      <c r="O30" s="461"/>
      <c r="P30" s="462"/>
      <c r="Q30" s="318"/>
      <c r="R30" s="331" t="s">
        <v>131</v>
      </c>
      <c r="S30" s="318"/>
      <c r="T30" s="318"/>
      <c r="U30" s="318"/>
      <c r="V30" s="318"/>
      <c r="W30" s="449" t="s">
        <v>33</v>
      </c>
      <c r="X30" s="443"/>
      <c r="Y30" s="443"/>
      <c r="Z30" s="443"/>
      <c r="AA30" s="431"/>
      <c r="AB30" s="326"/>
      <c r="AC30" s="318"/>
      <c r="AD30" s="318"/>
    </row>
    <row r="31" spans="1:30" ht="15" customHeight="1" x14ac:dyDescent="0.25">
      <c r="A31" s="318"/>
      <c r="B31" s="31"/>
      <c r="C31" s="328"/>
      <c r="D31" s="328"/>
      <c r="E31" s="328"/>
      <c r="F31" s="328"/>
      <c r="G31" s="328"/>
      <c r="H31" s="318"/>
      <c r="I31" s="318"/>
      <c r="J31" s="318"/>
      <c r="K31" s="318"/>
      <c r="L31" s="318"/>
      <c r="M31" s="318"/>
      <c r="N31" s="318"/>
      <c r="O31" s="318"/>
      <c r="P31" s="318"/>
      <c r="Q31" s="318"/>
      <c r="R31" s="331"/>
      <c r="S31" s="318"/>
      <c r="T31" s="318"/>
      <c r="U31" s="318"/>
      <c r="V31" s="318"/>
      <c r="W31" s="318"/>
      <c r="X31" s="318"/>
      <c r="Y31" s="318"/>
      <c r="Z31" s="318"/>
      <c r="AA31" s="318"/>
      <c r="AB31" s="326"/>
      <c r="AC31" s="318"/>
      <c r="AD31" s="318"/>
    </row>
    <row r="32" spans="1:30" ht="15" customHeight="1" x14ac:dyDescent="0.25">
      <c r="A32" s="318"/>
      <c r="B32" s="31"/>
      <c r="C32" s="331" t="s">
        <v>132</v>
      </c>
      <c r="D32" s="328"/>
      <c r="E32" s="328"/>
      <c r="F32" s="328"/>
      <c r="G32" s="328"/>
      <c r="H32" s="328"/>
      <c r="I32" s="318"/>
      <c r="J32" s="318"/>
      <c r="K32" s="318"/>
      <c r="L32" s="318"/>
      <c r="M32" s="318"/>
      <c r="N32" s="318"/>
      <c r="O32" s="318"/>
      <c r="P32" s="318"/>
      <c r="Q32" s="318"/>
      <c r="R32" s="318"/>
      <c r="S32" s="318"/>
      <c r="T32" s="318"/>
      <c r="U32" s="318"/>
      <c r="V32" s="318"/>
      <c r="W32" s="318"/>
      <c r="X32" s="318"/>
      <c r="Y32" s="318"/>
      <c r="Z32" s="318"/>
      <c r="AA32" s="318"/>
      <c r="AB32" s="326"/>
      <c r="AC32" s="318"/>
      <c r="AD32" s="318"/>
    </row>
    <row r="33" spans="1:30" ht="39.75" customHeight="1" x14ac:dyDescent="0.25">
      <c r="A33" s="318"/>
      <c r="B33" s="31"/>
      <c r="C33" s="862" t="s">
        <v>538</v>
      </c>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31"/>
      <c r="AB33" s="326"/>
      <c r="AC33" s="318"/>
      <c r="AD33" s="318"/>
    </row>
    <row r="34" spans="1:30" ht="15" customHeight="1" x14ac:dyDescent="0.25">
      <c r="A34" s="318"/>
      <c r="B34" s="31"/>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34"/>
      <c r="AC34" s="318"/>
      <c r="AD34" s="318"/>
    </row>
    <row r="35" spans="1:30" ht="15" customHeight="1" x14ac:dyDescent="0.25">
      <c r="A35" s="318"/>
      <c r="B35" s="31"/>
      <c r="C35" s="322" t="s">
        <v>134</v>
      </c>
      <c r="D35" s="328"/>
      <c r="E35" s="328"/>
      <c r="F35" s="328"/>
      <c r="G35" s="328"/>
      <c r="H35" s="328"/>
      <c r="I35" s="328"/>
      <c r="J35" s="328"/>
      <c r="K35" s="328"/>
      <c r="L35" s="328"/>
      <c r="M35" s="322" t="s">
        <v>134</v>
      </c>
      <c r="N35" s="328"/>
      <c r="O35" s="328"/>
      <c r="P35" s="328"/>
      <c r="Q35" s="328"/>
      <c r="R35" s="328"/>
      <c r="S35" s="328"/>
      <c r="T35" s="328"/>
      <c r="U35" s="328"/>
      <c r="V35" s="328"/>
      <c r="W35" s="328"/>
      <c r="X35" s="328"/>
      <c r="Y35" s="328"/>
      <c r="Z35" s="328"/>
      <c r="AA35" s="328"/>
      <c r="AB35" s="334"/>
      <c r="AC35" s="318"/>
      <c r="AD35" s="318"/>
    </row>
    <row r="36" spans="1:30" ht="29.25" customHeight="1" x14ac:dyDescent="0.25">
      <c r="A36" s="318"/>
      <c r="B36" s="31"/>
      <c r="C36" s="449" t="s">
        <v>539</v>
      </c>
      <c r="D36" s="443"/>
      <c r="E36" s="443"/>
      <c r="F36" s="443"/>
      <c r="G36" s="443"/>
      <c r="H36" s="443"/>
      <c r="I36" s="443"/>
      <c r="J36" s="443"/>
      <c r="K36" s="431"/>
      <c r="L36" s="328"/>
      <c r="M36" s="449"/>
      <c r="N36" s="443"/>
      <c r="O36" s="443"/>
      <c r="P36" s="443"/>
      <c r="Q36" s="443"/>
      <c r="R36" s="443"/>
      <c r="S36" s="443"/>
      <c r="T36" s="443"/>
      <c r="U36" s="443"/>
      <c r="V36" s="443"/>
      <c r="W36" s="443"/>
      <c r="X36" s="443"/>
      <c r="Y36" s="443"/>
      <c r="Z36" s="443"/>
      <c r="AA36" s="431"/>
      <c r="AB36" s="334"/>
      <c r="AC36" s="318"/>
      <c r="AD36" s="318"/>
    </row>
    <row r="37" spans="1:30" ht="15" customHeight="1" x14ac:dyDescent="0.25">
      <c r="A37" s="318"/>
      <c r="B37" s="31"/>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26"/>
      <c r="AC37" s="318"/>
      <c r="AD37" s="318"/>
    </row>
    <row r="38" spans="1:30" ht="15" customHeight="1" x14ac:dyDescent="0.25">
      <c r="A38" s="318"/>
      <c r="B38" s="31"/>
      <c r="C38" s="335" t="s">
        <v>137</v>
      </c>
      <c r="D38" s="335"/>
      <c r="E38" s="335"/>
      <c r="F38" s="335"/>
      <c r="G38" s="336"/>
      <c r="H38" s="337"/>
      <c r="I38" s="337"/>
      <c r="J38" s="337"/>
      <c r="K38" s="337"/>
      <c r="L38" s="337"/>
      <c r="M38" s="337"/>
      <c r="N38" s="337"/>
      <c r="O38" s="337"/>
      <c r="P38" s="337"/>
      <c r="Q38" s="337"/>
      <c r="R38" s="337"/>
      <c r="S38" s="337"/>
      <c r="T38" s="337"/>
      <c r="U38" s="337"/>
      <c r="V38" s="337"/>
      <c r="W38" s="337"/>
      <c r="X38" s="337"/>
      <c r="Y38" s="337"/>
      <c r="Z38" s="337"/>
      <c r="AA38" s="337"/>
      <c r="AB38" s="326"/>
      <c r="AC38" s="318"/>
      <c r="AD38" s="318"/>
    </row>
    <row r="39" spans="1:30" ht="90" customHeight="1" x14ac:dyDescent="0.25">
      <c r="A39" s="318"/>
      <c r="B39" s="31"/>
      <c r="C39" s="448" t="s">
        <v>540</v>
      </c>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31"/>
      <c r="AB39" s="326"/>
      <c r="AC39" s="318"/>
      <c r="AD39" s="318"/>
    </row>
    <row r="40" spans="1:30" ht="15" customHeight="1" x14ac:dyDescent="0.25">
      <c r="A40" s="318"/>
      <c r="B40" s="31"/>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26"/>
      <c r="AC40" s="318"/>
      <c r="AD40" s="318"/>
    </row>
    <row r="41" spans="1:30" ht="15.75" customHeight="1" x14ac:dyDescent="0.25">
      <c r="A41" s="318"/>
      <c r="B41" s="31"/>
      <c r="C41" s="447" t="s">
        <v>139</v>
      </c>
      <c r="D41" s="439"/>
      <c r="E41" s="331"/>
      <c r="F41" s="441" t="s">
        <v>34</v>
      </c>
      <c r="G41" s="431"/>
      <c r="H41" s="331"/>
      <c r="I41" s="318"/>
      <c r="J41" s="338" t="s">
        <v>140</v>
      </c>
      <c r="K41" s="441">
        <v>2</v>
      </c>
      <c r="L41" s="443"/>
      <c r="M41" s="443"/>
      <c r="N41" s="431"/>
      <c r="O41" s="331"/>
      <c r="P41" s="331"/>
      <c r="Q41" s="322" t="s">
        <v>141</v>
      </c>
      <c r="R41" s="318"/>
      <c r="S41" s="331"/>
      <c r="T41" s="331"/>
      <c r="U41" s="331"/>
      <c r="V41" s="331"/>
      <c r="W41" s="441" t="s">
        <v>20</v>
      </c>
      <c r="X41" s="443"/>
      <c r="Y41" s="443"/>
      <c r="Z41" s="443"/>
      <c r="AA41" s="431"/>
      <c r="AB41" s="330"/>
      <c r="AC41" s="318"/>
      <c r="AD41" s="318"/>
    </row>
    <row r="42" spans="1:30" ht="15.75" customHeight="1" x14ac:dyDescent="0.25">
      <c r="A42" s="318"/>
      <c r="B42" s="31"/>
      <c r="C42" s="318"/>
      <c r="D42" s="318"/>
      <c r="E42" s="318"/>
      <c r="F42" s="333"/>
      <c r="G42" s="333"/>
      <c r="H42" s="333"/>
      <c r="I42" s="333"/>
      <c r="J42" s="333"/>
      <c r="K42" s="333"/>
      <c r="L42" s="333"/>
      <c r="M42" s="318"/>
      <c r="N42" s="318"/>
      <c r="O42" s="318"/>
      <c r="P42" s="318"/>
      <c r="Q42" s="318"/>
      <c r="R42" s="318"/>
      <c r="S42" s="318"/>
      <c r="T42" s="318"/>
      <c r="U42" s="318"/>
      <c r="V42" s="318"/>
      <c r="W42" s="318"/>
      <c r="X42" s="318"/>
      <c r="Y42" s="318"/>
      <c r="Z42" s="318"/>
      <c r="AA42" s="318"/>
      <c r="AB42" s="326"/>
      <c r="AC42" s="318"/>
      <c r="AD42" s="318"/>
    </row>
    <row r="43" spans="1:30" ht="32.25" customHeight="1" x14ac:dyDescent="0.25">
      <c r="A43" s="318"/>
      <c r="B43" s="31"/>
      <c r="C43" s="318"/>
      <c r="D43" s="338" t="s">
        <v>142</v>
      </c>
      <c r="E43" s="331"/>
      <c r="F43" s="448" t="s">
        <v>572</v>
      </c>
      <c r="G43" s="443"/>
      <c r="H43" s="443"/>
      <c r="I43" s="443"/>
      <c r="J43" s="443"/>
      <c r="K43" s="443"/>
      <c r="L43" s="443"/>
      <c r="M43" s="431"/>
      <c r="N43" s="318"/>
      <c r="O43" s="338" t="s">
        <v>144</v>
      </c>
      <c r="P43" s="449">
        <v>0</v>
      </c>
      <c r="Q43" s="443"/>
      <c r="R43" s="443"/>
      <c r="S43" s="443"/>
      <c r="T43" s="443"/>
      <c r="U43" s="443"/>
      <c r="V43" s="443"/>
      <c r="W43" s="443"/>
      <c r="X43" s="443"/>
      <c r="Y43" s="443"/>
      <c r="Z43" s="443"/>
      <c r="AA43" s="431"/>
      <c r="AB43" s="326"/>
      <c r="AC43" s="318"/>
      <c r="AD43" s="318"/>
    </row>
    <row r="44" spans="1:30" ht="15.75" customHeight="1" x14ac:dyDescent="0.25">
      <c r="A44" s="318"/>
      <c r="B44" s="31"/>
      <c r="C44" s="331"/>
      <c r="D44" s="331"/>
      <c r="E44" s="331"/>
      <c r="F44" s="333"/>
      <c r="G44" s="333"/>
      <c r="H44" s="333"/>
      <c r="I44" s="333"/>
      <c r="J44" s="333"/>
      <c r="K44" s="333"/>
      <c r="L44" s="333"/>
      <c r="M44" s="331"/>
      <c r="N44" s="331"/>
      <c r="O44" s="331"/>
      <c r="P44" s="331"/>
      <c r="Q44" s="331"/>
      <c r="R44" s="331"/>
      <c r="S44" s="331"/>
      <c r="T44" s="331"/>
      <c r="U44" s="331"/>
      <c r="V44" s="331"/>
      <c r="W44" s="331"/>
      <c r="X44" s="331"/>
      <c r="Y44" s="331"/>
      <c r="Z44" s="331"/>
      <c r="AA44" s="331"/>
      <c r="AB44" s="330"/>
      <c r="AC44" s="318"/>
      <c r="AD44" s="318"/>
    </row>
    <row r="45" spans="1:30" ht="15.75" customHeight="1" x14ac:dyDescent="0.25">
      <c r="A45" s="318"/>
      <c r="B45" s="31"/>
      <c r="C45" s="318"/>
      <c r="D45" s="338" t="s">
        <v>145</v>
      </c>
      <c r="E45" s="318"/>
      <c r="F45" s="442" t="s">
        <v>146</v>
      </c>
      <c r="G45" s="431"/>
      <c r="H45" s="318"/>
      <c r="I45" s="318"/>
      <c r="J45" s="331" t="s">
        <v>147</v>
      </c>
      <c r="K45" s="318"/>
      <c r="L45" s="442" t="s">
        <v>148</v>
      </c>
      <c r="M45" s="443"/>
      <c r="N45" s="431"/>
      <c r="O45" s="331"/>
      <c r="P45" s="331"/>
      <c r="Q45" s="318"/>
      <c r="R45" s="331" t="s">
        <v>149</v>
      </c>
      <c r="S45" s="331"/>
      <c r="T45" s="331"/>
      <c r="U45" s="331"/>
      <c r="V45" s="331"/>
      <c r="W45" s="450"/>
      <c r="X45" s="443"/>
      <c r="Y45" s="443"/>
      <c r="Z45" s="443"/>
      <c r="AA45" s="431"/>
      <c r="AB45" s="330"/>
      <c r="AC45" s="318"/>
      <c r="AD45" s="318"/>
    </row>
    <row r="46" spans="1:30" ht="15.75" customHeight="1" x14ac:dyDescent="0.25">
      <c r="A46" s="318"/>
      <c r="B46" s="31"/>
      <c r="C46" s="318"/>
      <c r="D46" s="318"/>
      <c r="E46" s="318"/>
      <c r="F46" s="29"/>
      <c r="G46" s="318"/>
      <c r="H46" s="318"/>
      <c r="I46" s="322"/>
      <c r="J46" s="322"/>
      <c r="K46" s="322"/>
      <c r="L46" s="322"/>
      <c r="M46" s="322"/>
      <c r="N46" s="322"/>
      <c r="O46" s="322"/>
      <c r="P46" s="322"/>
      <c r="Q46" s="322"/>
      <c r="R46" s="322"/>
      <c r="S46" s="322"/>
      <c r="T46" s="322"/>
      <c r="U46" s="322"/>
      <c r="V46" s="322"/>
      <c r="W46" s="322"/>
      <c r="X46" s="322"/>
      <c r="Y46" s="322"/>
      <c r="Z46" s="322"/>
      <c r="AA46" s="322"/>
      <c r="AB46" s="323"/>
      <c r="AC46" s="318"/>
      <c r="AD46" s="318"/>
    </row>
    <row r="47" spans="1:30" ht="15.75" customHeight="1" x14ac:dyDescent="0.25">
      <c r="A47" s="318"/>
      <c r="B47" s="31"/>
      <c r="C47" s="339" t="s">
        <v>150</v>
      </c>
      <c r="D47" s="444">
        <v>2024</v>
      </c>
      <c r="E47" s="445"/>
      <c r="F47" s="446"/>
      <c r="G47" s="35"/>
      <c r="H47" s="322"/>
      <c r="I47" s="322"/>
      <c r="J47" s="322"/>
      <c r="K47" s="322"/>
      <c r="L47" s="322"/>
      <c r="M47" s="322"/>
      <c r="N47" s="322"/>
      <c r="O47" s="322"/>
      <c r="P47" s="322"/>
      <c r="Q47" s="438"/>
      <c r="R47" s="439"/>
      <c r="S47" s="439"/>
      <c r="T47" s="439"/>
      <c r="U47" s="439"/>
      <c r="V47" s="322"/>
      <c r="W47" s="322"/>
      <c r="X47" s="440"/>
      <c r="Y47" s="439"/>
      <c r="Z47" s="439"/>
      <c r="AA47" s="439"/>
      <c r="AB47" s="330"/>
      <c r="AC47" s="318"/>
      <c r="AD47" s="318"/>
    </row>
    <row r="48" spans="1:30" ht="5.25" customHeight="1" x14ac:dyDescent="0.25">
      <c r="A48" s="318"/>
      <c r="B48" s="31"/>
      <c r="C48" s="331"/>
      <c r="D48" s="38"/>
      <c r="E48" s="38"/>
      <c r="F48" s="38"/>
      <c r="G48" s="318"/>
      <c r="H48" s="322"/>
      <c r="I48" s="322"/>
      <c r="J48" s="322"/>
      <c r="K48" s="322"/>
      <c r="L48" s="322"/>
      <c r="M48" s="322"/>
      <c r="N48" s="322"/>
      <c r="O48" s="322"/>
      <c r="P48" s="322"/>
      <c r="Q48" s="328"/>
      <c r="R48" s="328"/>
      <c r="S48" s="328"/>
      <c r="T48" s="328"/>
      <c r="U48" s="328"/>
      <c r="V48" s="322"/>
      <c r="W48" s="322"/>
      <c r="X48" s="324"/>
      <c r="Y48" s="324"/>
      <c r="Z48" s="324"/>
      <c r="AA48" s="324"/>
      <c r="AB48" s="330"/>
      <c r="AC48" s="318"/>
      <c r="AD48" s="318"/>
    </row>
    <row r="49" spans="1:30" ht="15.75" customHeight="1" x14ac:dyDescent="0.25">
      <c r="A49" s="318"/>
      <c r="B49" s="31"/>
      <c r="C49" s="331" t="s">
        <v>140</v>
      </c>
      <c r="D49" s="449">
        <v>1.2</v>
      </c>
      <c r="E49" s="443"/>
      <c r="F49" s="431"/>
      <c r="G49" s="318"/>
      <c r="H49" s="322"/>
      <c r="I49" s="322"/>
      <c r="J49" s="322"/>
      <c r="K49" s="322"/>
      <c r="L49" s="322"/>
      <c r="M49" s="322"/>
      <c r="N49" s="322"/>
      <c r="O49" s="322"/>
      <c r="P49" s="322"/>
      <c r="Q49" s="438"/>
      <c r="R49" s="439"/>
      <c r="S49" s="439"/>
      <c r="T49" s="439"/>
      <c r="U49" s="439"/>
      <c r="V49" s="322"/>
      <c r="W49" s="322"/>
      <c r="X49" s="440"/>
      <c r="Y49" s="439"/>
      <c r="Z49" s="439"/>
      <c r="AA49" s="439"/>
      <c r="AB49" s="323"/>
      <c r="AC49" s="318"/>
      <c r="AD49" s="318"/>
    </row>
    <row r="50" spans="1:30" ht="15.75" customHeight="1" x14ac:dyDescent="0.25">
      <c r="A50" s="318"/>
      <c r="B50" s="31"/>
      <c r="C50" s="318"/>
      <c r="D50" s="318"/>
      <c r="E50" s="318"/>
      <c r="F50" s="318"/>
      <c r="G50" s="318"/>
      <c r="H50" s="318"/>
      <c r="I50" s="322"/>
      <c r="J50" s="322"/>
      <c r="K50" s="331"/>
      <c r="L50" s="331"/>
      <c r="M50" s="331"/>
      <c r="N50" s="331"/>
      <c r="O50" s="331"/>
      <c r="P50" s="331"/>
      <c r="Q50" s="331"/>
      <c r="R50" s="331"/>
      <c r="S50" s="331"/>
      <c r="T50" s="331"/>
      <c r="U50" s="331"/>
      <c r="V50" s="331"/>
      <c r="W50" s="331"/>
      <c r="X50" s="331"/>
      <c r="Y50" s="331"/>
      <c r="Z50" s="331"/>
      <c r="AA50" s="331"/>
      <c r="AB50" s="323"/>
      <c r="AC50" s="318"/>
      <c r="AD50" s="318"/>
    </row>
    <row r="51" spans="1:30" ht="15.75" customHeight="1" x14ac:dyDescent="0.25">
      <c r="A51" s="318"/>
      <c r="B51" s="31"/>
      <c r="C51" s="331"/>
      <c r="D51" s="441" t="s">
        <v>151</v>
      </c>
      <c r="E51" s="443"/>
      <c r="F51" s="443"/>
      <c r="G51" s="443"/>
      <c r="H51" s="443"/>
      <c r="I51" s="443"/>
      <c r="J51" s="443"/>
      <c r="K51" s="443"/>
      <c r="L51" s="443"/>
      <c r="M51" s="443"/>
      <c r="N51" s="443"/>
      <c r="O51" s="443"/>
      <c r="P51" s="443"/>
      <c r="Q51" s="443"/>
      <c r="R51" s="443"/>
      <c r="S51" s="443"/>
      <c r="T51" s="443"/>
      <c r="U51" s="443"/>
      <c r="V51" s="443"/>
      <c r="W51" s="443"/>
      <c r="X51" s="443"/>
      <c r="Y51" s="431"/>
      <c r="Z51" s="332"/>
      <c r="AA51" s="332"/>
      <c r="AB51" s="340"/>
      <c r="AC51" s="318"/>
      <c r="AD51" s="318"/>
    </row>
    <row r="52" spans="1:30" ht="15.75" customHeight="1" x14ac:dyDescent="0.25">
      <c r="A52" s="318"/>
      <c r="B52" s="31"/>
      <c r="C52" s="318"/>
      <c r="D52" s="480" t="s">
        <v>152</v>
      </c>
      <c r="E52" s="443"/>
      <c r="F52" s="443"/>
      <c r="G52" s="443"/>
      <c r="H52" s="431"/>
      <c r="I52" s="476" t="s">
        <v>153</v>
      </c>
      <c r="J52" s="443"/>
      <c r="K52" s="443"/>
      <c r="L52" s="443"/>
      <c r="M52" s="443"/>
      <c r="N52" s="443"/>
      <c r="O52" s="443"/>
      <c r="P52" s="431"/>
      <c r="Q52" s="477" t="s">
        <v>154</v>
      </c>
      <c r="R52" s="443"/>
      <c r="S52" s="443"/>
      <c r="T52" s="443"/>
      <c r="U52" s="443"/>
      <c r="V52" s="443"/>
      <c r="W52" s="443"/>
      <c r="X52" s="443"/>
      <c r="Y52" s="431"/>
      <c r="Z52" s="332"/>
      <c r="AA52" s="332"/>
      <c r="AB52" s="340"/>
      <c r="AC52" s="318"/>
      <c r="AD52" s="318"/>
    </row>
    <row r="53" spans="1:30" ht="15.75" customHeight="1" x14ac:dyDescent="0.25">
      <c r="A53" s="341"/>
      <c r="B53" s="39"/>
      <c r="C53" s="40"/>
      <c r="D53" s="481" t="s">
        <v>155</v>
      </c>
      <c r="E53" s="443"/>
      <c r="F53" s="443"/>
      <c r="G53" s="443"/>
      <c r="H53" s="431"/>
      <c r="I53" s="478" t="s">
        <v>156</v>
      </c>
      <c r="J53" s="443"/>
      <c r="K53" s="443"/>
      <c r="L53" s="443"/>
      <c r="M53" s="443"/>
      <c r="N53" s="443"/>
      <c r="O53" s="443"/>
      <c r="P53" s="431"/>
      <c r="Q53" s="479" t="s">
        <v>157</v>
      </c>
      <c r="R53" s="443"/>
      <c r="S53" s="443"/>
      <c r="T53" s="443"/>
      <c r="U53" s="443"/>
      <c r="V53" s="443"/>
      <c r="W53" s="443"/>
      <c r="X53" s="443"/>
      <c r="Y53" s="431"/>
      <c r="Z53" s="341"/>
      <c r="AA53" s="341"/>
      <c r="AB53" s="342"/>
      <c r="AC53" s="341"/>
      <c r="AD53" s="341"/>
    </row>
    <row r="54" spans="1:30" ht="15.75" customHeight="1" x14ac:dyDescent="0.25">
      <c r="A54" s="318"/>
      <c r="B54" s="31"/>
      <c r="C54" s="343"/>
      <c r="D54" s="343"/>
      <c r="E54" s="343"/>
      <c r="F54" s="343"/>
      <c r="G54" s="344"/>
      <c r="H54" s="344"/>
      <c r="I54" s="344"/>
      <c r="J54" s="344"/>
      <c r="K54" s="344"/>
      <c r="L54" s="344"/>
      <c r="M54" s="344"/>
      <c r="N54" s="344"/>
      <c r="O54" s="344"/>
      <c r="P54" s="344"/>
      <c r="Q54" s="344"/>
      <c r="R54" s="344"/>
      <c r="S54" s="344"/>
      <c r="T54" s="344"/>
      <c r="U54" s="344"/>
      <c r="V54" s="344"/>
      <c r="W54" s="344"/>
      <c r="X54" s="344"/>
      <c r="Y54" s="344"/>
      <c r="Z54" s="343"/>
      <c r="AA54" s="343"/>
      <c r="AB54" s="327"/>
      <c r="AC54" s="318"/>
      <c r="AD54" s="318"/>
    </row>
    <row r="55" spans="1:30" ht="15.75" customHeight="1" x14ac:dyDescent="0.25">
      <c r="A55" s="345"/>
      <c r="B55" s="41"/>
      <c r="C55" s="469" t="s">
        <v>158</v>
      </c>
      <c r="D55" s="443"/>
      <c r="E55" s="443"/>
      <c r="F55" s="431"/>
      <c r="G55" s="474" t="s">
        <v>159</v>
      </c>
      <c r="H55" s="475" t="s">
        <v>160</v>
      </c>
      <c r="I55" s="457"/>
      <c r="J55" s="457"/>
      <c r="K55" s="457"/>
      <c r="L55" s="457"/>
      <c r="M55" s="457"/>
      <c r="N55" s="457"/>
      <c r="O55" s="457"/>
      <c r="P55" s="457"/>
      <c r="Q55" s="457"/>
      <c r="R55" s="457"/>
      <c r="S55" s="457"/>
      <c r="T55" s="457"/>
      <c r="U55" s="457"/>
      <c r="V55" s="457"/>
      <c r="W55" s="457"/>
      <c r="X55" s="457"/>
      <c r="Y55" s="457"/>
      <c r="Z55" s="457"/>
      <c r="AA55" s="458"/>
      <c r="AB55" s="340"/>
      <c r="AC55" s="345"/>
      <c r="AD55" s="345"/>
    </row>
    <row r="56" spans="1:30" ht="15.75" customHeight="1" x14ac:dyDescent="0.25">
      <c r="A56" s="345"/>
      <c r="B56" s="41"/>
      <c r="C56" s="42" t="s">
        <v>161</v>
      </c>
      <c r="D56" s="43" t="s">
        <v>573</v>
      </c>
      <c r="E56" s="469" t="s">
        <v>162</v>
      </c>
      <c r="F56" s="431"/>
      <c r="G56" s="415"/>
      <c r="H56" s="460"/>
      <c r="I56" s="461"/>
      <c r="J56" s="461"/>
      <c r="K56" s="461"/>
      <c r="L56" s="461"/>
      <c r="M56" s="461"/>
      <c r="N56" s="461"/>
      <c r="O56" s="461"/>
      <c r="P56" s="461"/>
      <c r="Q56" s="461"/>
      <c r="R56" s="461"/>
      <c r="S56" s="461"/>
      <c r="T56" s="461"/>
      <c r="U56" s="461"/>
      <c r="V56" s="461"/>
      <c r="W56" s="461"/>
      <c r="X56" s="461"/>
      <c r="Y56" s="461"/>
      <c r="Z56" s="461"/>
      <c r="AA56" s="462"/>
      <c r="AB56" s="340"/>
      <c r="AC56" s="345"/>
      <c r="AD56" s="345"/>
    </row>
    <row r="57" spans="1:30" ht="15.75" customHeight="1" x14ac:dyDescent="0.25">
      <c r="A57" s="345"/>
      <c r="B57" s="41"/>
      <c r="C57" s="44">
        <v>2024</v>
      </c>
      <c r="D57" s="45">
        <v>45474</v>
      </c>
      <c r="E57" s="468">
        <v>45656</v>
      </c>
      <c r="F57" s="431"/>
      <c r="G57" s="46">
        <v>0.5</v>
      </c>
      <c r="H57" s="473"/>
      <c r="I57" s="443"/>
      <c r="J57" s="443"/>
      <c r="K57" s="443"/>
      <c r="L57" s="443"/>
      <c r="M57" s="443"/>
      <c r="N57" s="443"/>
      <c r="O57" s="443"/>
      <c r="P57" s="443"/>
      <c r="Q57" s="443"/>
      <c r="R57" s="443"/>
      <c r="S57" s="443"/>
      <c r="T57" s="443"/>
      <c r="U57" s="443"/>
      <c r="V57" s="443"/>
      <c r="W57" s="443"/>
      <c r="X57" s="443"/>
      <c r="Y57" s="443"/>
      <c r="Z57" s="443"/>
      <c r="AA57" s="431"/>
      <c r="AB57" s="340"/>
      <c r="AC57" s="345"/>
      <c r="AD57" s="345"/>
    </row>
    <row r="58" spans="1:30" ht="15.75" customHeight="1" x14ac:dyDescent="0.25">
      <c r="A58" s="345"/>
      <c r="B58" s="41"/>
      <c r="C58" s="44">
        <v>2025</v>
      </c>
      <c r="D58" s="45">
        <v>45658</v>
      </c>
      <c r="E58" s="468">
        <v>46021</v>
      </c>
      <c r="F58" s="431"/>
      <c r="G58" s="46">
        <v>0.8</v>
      </c>
      <c r="H58" s="473"/>
      <c r="I58" s="443"/>
      <c r="J58" s="443"/>
      <c r="K58" s="443"/>
      <c r="L58" s="443"/>
      <c r="M58" s="443"/>
      <c r="N58" s="443"/>
      <c r="O58" s="443"/>
      <c r="P58" s="443"/>
      <c r="Q58" s="443"/>
      <c r="R58" s="443"/>
      <c r="S58" s="443"/>
      <c r="T58" s="443"/>
      <c r="U58" s="443"/>
      <c r="V58" s="443"/>
      <c r="W58" s="443"/>
      <c r="X58" s="443"/>
      <c r="Y58" s="443"/>
      <c r="Z58" s="443"/>
      <c r="AA58" s="431"/>
      <c r="AB58" s="340"/>
      <c r="AC58" s="345"/>
      <c r="AD58" s="345"/>
    </row>
    <row r="59" spans="1:30" ht="15.75" customHeight="1" x14ac:dyDescent="0.25">
      <c r="A59" s="345"/>
      <c r="B59" s="41"/>
      <c r="C59" s="44">
        <v>2026</v>
      </c>
      <c r="D59" s="45">
        <v>46023</v>
      </c>
      <c r="E59" s="468">
        <v>46386</v>
      </c>
      <c r="F59" s="431"/>
      <c r="G59" s="46">
        <v>0.4</v>
      </c>
      <c r="H59" s="473"/>
      <c r="I59" s="443"/>
      <c r="J59" s="443"/>
      <c r="K59" s="443"/>
      <c r="L59" s="443"/>
      <c r="M59" s="443"/>
      <c r="N59" s="443"/>
      <c r="O59" s="443"/>
      <c r="P59" s="443"/>
      <c r="Q59" s="443"/>
      <c r="R59" s="443"/>
      <c r="S59" s="443"/>
      <c r="T59" s="443"/>
      <c r="U59" s="443"/>
      <c r="V59" s="443"/>
      <c r="W59" s="443"/>
      <c r="X59" s="443"/>
      <c r="Y59" s="443"/>
      <c r="Z59" s="443"/>
      <c r="AA59" s="431"/>
      <c r="AB59" s="340"/>
      <c r="AC59" s="345"/>
      <c r="AD59" s="345"/>
    </row>
    <row r="60" spans="1:30" ht="15.75" customHeight="1" x14ac:dyDescent="0.25">
      <c r="A60" s="345"/>
      <c r="B60" s="41"/>
      <c r="C60" s="44">
        <v>2027</v>
      </c>
      <c r="D60" s="45">
        <v>46388</v>
      </c>
      <c r="E60" s="468">
        <v>46751</v>
      </c>
      <c r="F60" s="431"/>
      <c r="G60" s="46">
        <v>0.3</v>
      </c>
      <c r="H60" s="473"/>
      <c r="I60" s="443"/>
      <c r="J60" s="443"/>
      <c r="K60" s="443"/>
      <c r="L60" s="443"/>
      <c r="M60" s="443"/>
      <c r="N60" s="443"/>
      <c r="O60" s="443"/>
      <c r="P60" s="443"/>
      <c r="Q60" s="443"/>
      <c r="R60" s="443"/>
      <c r="S60" s="443"/>
      <c r="T60" s="443"/>
      <c r="U60" s="443"/>
      <c r="V60" s="443"/>
      <c r="W60" s="443"/>
      <c r="X60" s="443"/>
      <c r="Y60" s="443"/>
      <c r="Z60" s="443"/>
      <c r="AA60" s="431"/>
      <c r="AB60" s="340"/>
      <c r="AC60" s="345"/>
      <c r="AD60" s="345"/>
    </row>
    <row r="61" spans="1:30" ht="15.75" customHeight="1" x14ac:dyDescent="0.25">
      <c r="A61" s="345"/>
      <c r="B61" s="41"/>
      <c r="C61" s="44"/>
      <c r="D61" s="44"/>
      <c r="E61" s="469"/>
      <c r="F61" s="431"/>
      <c r="G61" s="43"/>
      <c r="H61" s="469"/>
      <c r="I61" s="443"/>
      <c r="J61" s="443"/>
      <c r="K61" s="443"/>
      <c r="L61" s="443"/>
      <c r="M61" s="443"/>
      <c r="N61" s="443"/>
      <c r="O61" s="443"/>
      <c r="P61" s="443"/>
      <c r="Q61" s="443"/>
      <c r="R61" s="443"/>
      <c r="S61" s="443"/>
      <c r="T61" s="443"/>
      <c r="U61" s="443"/>
      <c r="V61" s="443"/>
      <c r="W61" s="443"/>
      <c r="X61" s="443"/>
      <c r="Y61" s="443"/>
      <c r="Z61" s="443"/>
      <c r="AA61" s="431"/>
      <c r="AB61" s="340"/>
      <c r="AC61" s="345"/>
      <c r="AD61" s="345"/>
    </row>
    <row r="62" spans="1:30" ht="15.75" customHeight="1" x14ac:dyDescent="0.25">
      <c r="A62" s="318"/>
      <c r="B62" s="31"/>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26"/>
      <c r="AC62" s="318"/>
      <c r="AD62" s="318"/>
    </row>
    <row r="63" spans="1:30" ht="15.75" customHeight="1" x14ac:dyDescent="0.25">
      <c r="A63" s="318"/>
      <c r="B63" s="31"/>
      <c r="C63" s="447" t="s">
        <v>163</v>
      </c>
      <c r="D63" s="439"/>
      <c r="E63" s="331"/>
      <c r="F63" s="322" t="s">
        <v>164</v>
      </c>
      <c r="G63" s="47"/>
      <c r="H63" s="333"/>
      <c r="I63" s="322" t="s">
        <v>165</v>
      </c>
      <c r="J63" s="318"/>
      <c r="K63" s="442"/>
      <c r="L63" s="431"/>
      <c r="M63" s="331"/>
      <c r="N63" s="318"/>
      <c r="O63" s="318"/>
      <c r="P63" s="318"/>
      <c r="Q63" s="318"/>
      <c r="R63" s="318"/>
      <c r="S63" s="318"/>
      <c r="T63" s="318"/>
      <c r="U63" s="318"/>
      <c r="V63" s="318"/>
      <c r="W63" s="318"/>
      <c r="X63" s="318"/>
      <c r="Y63" s="318"/>
      <c r="Z63" s="318"/>
      <c r="AA63" s="318"/>
      <c r="AB63" s="326"/>
      <c r="AC63" s="318"/>
      <c r="AD63" s="318"/>
    </row>
    <row r="64" spans="1:30" ht="15.75" customHeight="1" x14ac:dyDescent="0.25">
      <c r="A64" s="318"/>
      <c r="B64" s="346"/>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47"/>
      <c r="AC64" s="318"/>
      <c r="AD64" s="318"/>
    </row>
    <row r="65" spans="1:30" ht="15.75" customHeight="1" x14ac:dyDescent="0.25">
      <c r="A65" s="318"/>
      <c r="B65" s="467" t="s">
        <v>166</v>
      </c>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31"/>
      <c r="AC65" s="318"/>
      <c r="AD65" s="318"/>
    </row>
    <row r="66" spans="1:30" ht="15.75" customHeight="1" x14ac:dyDescent="0.25">
      <c r="A66" s="318"/>
      <c r="B66" s="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49"/>
      <c r="AC66" s="318"/>
      <c r="AD66" s="318"/>
    </row>
    <row r="67" spans="1:30" ht="29.25" customHeight="1" x14ac:dyDescent="0.25">
      <c r="A67" s="318"/>
      <c r="B67" s="469" t="s">
        <v>161</v>
      </c>
      <c r="C67" s="431"/>
      <c r="D67" s="43"/>
      <c r="E67" s="469" t="s">
        <v>167</v>
      </c>
      <c r="F67" s="431"/>
      <c r="G67" s="43"/>
      <c r="H67" s="441" t="s">
        <v>168</v>
      </c>
      <c r="I67" s="431"/>
      <c r="J67" s="469"/>
      <c r="K67" s="431"/>
      <c r="L67" s="472"/>
      <c r="M67" s="439"/>
      <c r="N67" s="43" t="s">
        <v>169</v>
      </c>
      <c r="O67" s="469"/>
      <c r="P67" s="443"/>
      <c r="Q67" s="431"/>
      <c r="R67" s="469" t="s">
        <v>170</v>
      </c>
      <c r="S67" s="443"/>
      <c r="T67" s="431"/>
      <c r="U67" s="469"/>
      <c r="V67" s="443"/>
      <c r="W67" s="431"/>
      <c r="X67" s="469" t="s">
        <v>171</v>
      </c>
      <c r="Y67" s="431"/>
      <c r="Z67" s="469"/>
      <c r="AA67" s="443"/>
      <c r="AB67" s="431"/>
      <c r="AC67" s="318"/>
      <c r="AD67" s="318"/>
    </row>
    <row r="68" spans="1:30" ht="15.75" customHeight="1" x14ac:dyDescent="0.25">
      <c r="A68" s="318"/>
      <c r="B68" s="48"/>
      <c r="C68" s="348"/>
      <c r="D68" s="348"/>
      <c r="E68" s="348"/>
      <c r="F68" s="341"/>
      <c r="G68" s="349"/>
      <c r="H68" s="350"/>
      <c r="I68" s="350"/>
      <c r="J68" s="341"/>
      <c r="K68" s="341"/>
      <c r="L68" s="341"/>
      <c r="M68" s="341"/>
      <c r="N68" s="350"/>
      <c r="O68" s="341"/>
      <c r="P68" s="341"/>
      <c r="Q68" s="341"/>
      <c r="R68" s="341"/>
      <c r="S68" s="350"/>
      <c r="T68" s="328"/>
      <c r="U68" s="328"/>
      <c r="V68" s="318"/>
      <c r="W68" s="350"/>
      <c r="X68" s="338"/>
      <c r="Y68" s="338"/>
      <c r="Z68" s="50"/>
      <c r="AA68" s="28"/>
      <c r="AB68" s="51"/>
      <c r="AC68" s="318"/>
      <c r="AD68" s="318"/>
    </row>
    <row r="69" spans="1:30" ht="15.75" customHeight="1" x14ac:dyDescent="0.25">
      <c r="A69" s="318"/>
      <c r="B69" s="467" t="s">
        <v>172</v>
      </c>
      <c r="C69" s="431"/>
      <c r="D69" s="470"/>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2"/>
      <c r="AC69" s="318"/>
      <c r="AD69" s="318"/>
    </row>
    <row r="70" spans="1:30" ht="15.75" customHeight="1" x14ac:dyDescent="0.25">
      <c r="A70" s="318"/>
      <c r="B70" s="48"/>
      <c r="C70" s="348"/>
      <c r="D70" s="348"/>
      <c r="E70" s="348"/>
      <c r="F70" s="341"/>
      <c r="G70" s="349"/>
      <c r="H70" s="350"/>
      <c r="I70" s="350"/>
      <c r="J70" s="341"/>
      <c r="K70" s="341"/>
      <c r="L70" s="341"/>
      <c r="M70" s="341"/>
      <c r="N70" s="350"/>
      <c r="O70" s="341"/>
      <c r="P70" s="341"/>
      <c r="Q70" s="341"/>
      <c r="R70" s="341"/>
      <c r="S70" s="350"/>
      <c r="T70" s="328"/>
      <c r="U70" s="328"/>
      <c r="V70" s="318"/>
      <c r="W70" s="350"/>
      <c r="X70" s="338"/>
      <c r="Y70" s="338"/>
      <c r="Z70" s="50"/>
      <c r="AA70" s="28"/>
      <c r="AB70" s="51"/>
      <c r="AC70" s="318"/>
      <c r="AD70" s="318"/>
    </row>
    <row r="71" spans="1:30" ht="15.75" customHeight="1" x14ac:dyDescent="0.25">
      <c r="A71" s="318"/>
      <c r="B71" s="467" t="s">
        <v>173</v>
      </c>
      <c r="C71" s="431"/>
      <c r="D71" s="471"/>
      <c r="E71" s="461"/>
      <c r="F71" s="461"/>
      <c r="G71" s="461"/>
      <c r="H71" s="461"/>
      <c r="I71" s="461"/>
      <c r="J71" s="461"/>
      <c r="K71" s="461"/>
      <c r="L71" s="461"/>
      <c r="M71" s="461"/>
      <c r="N71" s="461"/>
      <c r="O71" s="461"/>
      <c r="P71" s="461"/>
      <c r="Q71" s="461"/>
      <c r="R71" s="461"/>
      <c r="S71" s="461"/>
      <c r="T71" s="461"/>
      <c r="U71" s="461"/>
      <c r="V71" s="461"/>
      <c r="W71" s="461"/>
      <c r="X71" s="461"/>
      <c r="Y71" s="461"/>
      <c r="Z71" s="461"/>
      <c r="AA71" s="461"/>
      <c r="AB71" s="462"/>
      <c r="AC71" s="318"/>
      <c r="AD71" s="318"/>
    </row>
    <row r="72" spans="1:30" ht="15.75" customHeight="1" x14ac:dyDescent="0.25">
      <c r="A72" s="318"/>
      <c r="B72" s="48"/>
      <c r="C72" s="348"/>
      <c r="D72" s="348"/>
      <c r="E72" s="348"/>
      <c r="F72" s="341"/>
      <c r="G72" s="349"/>
      <c r="H72" s="350"/>
      <c r="I72" s="350"/>
      <c r="J72" s="341"/>
      <c r="K72" s="341"/>
      <c r="L72" s="341"/>
      <c r="M72" s="341"/>
      <c r="N72" s="350"/>
      <c r="O72" s="341"/>
      <c r="P72" s="341"/>
      <c r="Q72" s="341"/>
      <c r="R72" s="341"/>
      <c r="S72" s="350"/>
      <c r="T72" s="328"/>
      <c r="U72" s="328"/>
      <c r="V72" s="318"/>
      <c r="W72" s="350"/>
      <c r="X72" s="338"/>
      <c r="Y72" s="338"/>
      <c r="Z72" s="338"/>
      <c r="AA72" s="328"/>
      <c r="AB72" s="334"/>
      <c r="AC72" s="318"/>
      <c r="AD72" s="318"/>
    </row>
    <row r="73" spans="1:30" ht="15.75" customHeight="1" x14ac:dyDescent="0.25">
      <c r="A73" s="318"/>
      <c r="B73" s="467" t="s">
        <v>174</v>
      </c>
      <c r="C73" s="431"/>
      <c r="D73" s="471"/>
      <c r="E73" s="461"/>
      <c r="F73" s="461"/>
      <c r="G73" s="461"/>
      <c r="H73" s="461"/>
      <c r="I73" s="461"/>
      <c r="J73" s="461"/>
      <c r="K73" s="461"/>
      <c r="L73" s="461"/>
      <c r="M73" s="461"/>
      <c r="N73" s="461"/>
      <c r="O73" s="461"/>
      <c r="P73" s="461"/>
      <c r="Q73" s="461"/>
      <c r="R73" s="461"/>
      <c r="S73" s="461"/>
      <c r="T73" s="461"/>
      <c r="U73" s="461"/>
      <c r="V73" s="461"/>
      <c r="W73" s="461"/>
      <c r="X73" s="461"/>
      <c r="Y73" s="461"/>
      <c r="Z73" s="461"/>
      <c r="AA73" s="461"/>
      <c r="AB73" s="462"/>
      <c r="AC73" s="318"/>
      <c r="AD73" s="318"/>
    </row>
    <row r="74" spans="1:30" ht="15.75" customHeight="1" x14ac:dyDescent="0.25">
      <c r="A74" s="318"/>
      <c r="B74" s="48"/>
      <c r="C74" s="348"/>
      <c r="D74" s="348"/>
      <c r="E74" s="348"/>
      <c r="F74" s="341"/>
      <c r="G74" s="349"/>
      <c r="H74" s="350"/>
      <c r="I74" s="350"/>
      <c r="J74" s="341"/>
      <c r="K74" s="341"/>
      <c r="L74" s="341"/>
      <c r="M74" s="341"/>
      <c r="N74" s="350"/>
      <c r="O74" s="341"/>
      <c r="P74" s="341"/>
      <c r="Q74" s="341"/>
      <c r="R74" s="341"/>
      <c r="S74" s="350"/>
      <c r="T74" s="328"/>
      <c r="U74" s="328"/>
      <c r="V74" s="318"/>
      <c r="W74" s="350"/>
      <c r="X74" s="338"/>
      <c r="Y74" s="338"/>
      <c r="Z74" s="50"/>
      <c r="AA74" s="28"/>
      <c r="AB74" s="51"/>
      <c r="AC74" s="318"/>
      <c r="AD74" s="318"/>
    </row>
    <row r="75" spans="1:30" ht="15.75" customHeight="1" x14ac:dyDescent="0.25">
      <c r="A75" s="318"/>
      <c r="B75" s="467" t="s">
        <v>175</v>
      </c>
      <c r="C75" s="431"/>
      <c r="D75" s="471"/>
      <c r="E75" s="461"/>
      <c r="F75" s="461"/>
      <c r="G75" s="461"/>
      <c r="H75" s="461"/>
      <c r="I75" s="461"/>
      <c r="J75" s="461"/>
      <c r="K75" s="461"/>
      <c r="L75" s="461"/>
      <c r="M75" s="461"/>
      <c r="N75" s="461"/>
      <c r="O75" s="461"/>
      <c r="P75" s="461"/>
      <c r="Q75" s="461"/>
      <c r="R75" s="461"/>
      <c r="S75" s="461"/>
      <c r="T75" s="461"/>
      <c r="U75" s="461"/>
      <c r="V75" s="461"/>
      <c r="W75" s="461"/>
      <c r="X75" s="461"/>
      <c r="Y75" s="461"/>
      <c r="Z75" s="461"/>
      <c r="AA75" s="461"/>
      <c r="AB75" s="462"/>
      <c r="AC75" s="318"/>
      <c r="AD75" s="318"/>
    </row>
    <row r="76" spans="1:30" ht="15.75" customHeight="1" x14ac:dyDescent="0.25">
      <c r="A76" s="318"/>
      <c r="B76" s="48"/>
      <c r="C76" s="348"/>
      <c r="D76" s="348"/>
      <c r="E76" s="348"/>
      <c r="F76" s="341"/>
      <c r="G76" s="349"/>
      <c r="H76" s="350"/>
      <c r="I76" s="350"/>
      <c r="J76" s="341"/>
      <c r="K76" s="341"/>
      <c r="L76" s="341"/>
      <c r="M76" s="341"/>
      <c r="N76" s="350"/>
      <c r="O76" s="341"/>
      <c r="P76" s="341"/>
      <c r="Q76" s="341"/>
      <c r="R76" s="341"/>
      <c r="S76" s="350"/>
      <c r="T76" s="328"/>
      <c r="U76" s="328"/>
      <c r="V76" s="318"/>
      <c r="W76" s="350"/>
      <c r="X76" s="338"/>
      <c r="Y76" s="338"/>
      <c r="Z76" s="50"/>
      <c r="AA76" s="28"/>
      <c r="AB76" s="51"/>
      <c r="AC76" s="318"/>
      <c r="AD76" s="318"/>
    </row>
    <row r="77" spans="1:30" ht="15.75" customHeight="1" x14ac:dyDescent="0.25">
      <c r="A77" s="318"/>
      <c r="B77" s="467" t="s">
        <v>176</v>
      </c>
      <c r="C77" s="431"/>
      <c r="D77" s="471"/>
      <c r="E77" s="461"/>
      <c r="F77" s="461"/>
      <c r="G77" s="461"/>
      <c r="H77" s="461"/>
      <c r="I77" s="461"/>
      <c r="J77" s="461"/>
      <c r="K77" s="461"/>
      <c r="L77" s="461"/>
      <c r="M77" s="461"/>
      <c r="N77" s="461"/>
      <c r="O77" s="461"/>
      <c r="P77" s="461"/>
      <c r="Q77" s="461"/>
      <c r="R77" s="461"/>
      <c r="S77" s="461"/>
      <c r="T77" s="461"/>
      <c r="U77" s="461"/>
      <c r="V77" s="461"/>
      <c r="W77" s="461"/>
      <c r="X77" s="461"/>
      <c r="Y77" s="461"/>
      <c r="Z77" s="461"/>
      <c r="AA77" s="461"/>
      <c r="AB77" s="462"/>
      <c r="AC77" s="318"/>
      <c r="AD77" s="318"/>
    </row>
    <row r="78" spans="1:30" ht="15.75" customHeight="1" x14ac:dyDescent="0.25">
      <c r="A78" s="318"/>
      <c r="B78" s="48"/>
      <c r="C78" s="348"/>
      <c r="D78" s="348"/>
      <c r="E78" s="348"/>
      <c r="F78" s="341"/>
      <c r="G78" s="349"/>
      <c r="H78" s="350"/>
      <c r="I78" s="350"/>
      <c r="J78" s="341"/>
      <c r="K78" s="341"/>
      <c r="L78" s="341"/>
      <c r="M78" s="341"/>
      <c r="N78" s="350"/>
      <c r="O78" s="341"/>
      <c r="P78" s="341"/>
      <c r="Q78" s="341"/>
      <c r="R78" s="341"/>
      <c r="S78" s="350"/>
      <c r="T78" s="328"/>
      <c r="U78" s="328"/>
      <c r="V78" s="318"/>
      <c r="W78" s="350"/>
      <c r="X78" s="338"/>
      <c r="Y78" s="338"/>
      <c r="Z78" s="50"/>
      <c r="AA78" s="28"/>
      <c r="AB78" s="51"/>
      <c r="AC78" s="318"/>
      <c r="AD78" s="318"/>
    </row>
    <row r="79" spans="1:30" ht="15.75" customHeight="1" x14ac:dyDescent="0.25">
      <c r="A79" s="318"/>
      <c r="B79" s="467" t="s">
        <v>177</v>
      </c>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31"/>
      <c r="AC79" s="318"/>
      <c r="AD79" s="318"/>
    </row>
    <row r="80" spans="1:30" ht="15.75" customHeight="1" x14ac:dyDescent="0.25">
      <c r="A80" s="318"/>
      <c r="B80" s="441" t="s">
        <v>122</v>
      </c>
      <c r="C80" s="431"/>
      <c r="D80" s="52" t="s">
        <v>178</v>
      </c>
      <c r="E80" s="441" t="s">
        <v>179</v>
      </c>
      <c r="F80" s="431"/>
      <c r="G80" s="441" t="s">
        <v>177</v>
      </c>
      <c r="H80" s="443"/>
      <c r="I80" s="443"/>
      <c r="J80" s="443"/>
      <c r="K80" s="443"/>
      <c r="L80" s="443"/>
      <c r="M80" s="443"/>
      <c r="N80" s="443"/>
      <c r="O80" s="431"/>
      <c r="P80" s="441" t="s">
        <v>180</v>
      </c>
      <c r="Q80" s="443"/>
      <c r="R80" s="443"/>
      <c r="S80" s="443"/>
      <c r="T80" s="443"/>
      <c r="U80" s="443"/>
      <c r="V80" s="443"/>
      <c r="W80" s="443"/>
      <c r="X80" s="443"/>
      <c r="Y80" s="443"/>
      <c r="Z80" s="443"/>
      <c r="AA80" s="443"/>
      <c r="AB80" s="431"/>
      <c r="AC80" s="318"/>
      <c r="AD80" s="318"/>
    </row>
    <row r="81" spans="1:30" ht="15.75" customHeight="1" x14ac:dyDescent="0.25">
      <c r="A81" s="318"/>
      <c r="B81" s="441"/>
      <c r="C81" s="431"/>
      <c r="D81" s="37"/>
      <c r="E81" s="441"/>
      <c r="F81" s="431"/>
      <c r="G81" s="466"/>
      <c r="H81" s="443"/>
      <c r="I81" s="443"/>
      <c r="J81" s="443"/>
      <c r="K81" s="443"/>
      <c r="L81" s="443"/>
      <c r="M81" s="443"/>
      <c r="N81" s="443"/>
      <c r="O81" s="431"/>
      <c r="P81" s="466"/>
      <c r="Q81" s="443"/>
      <c r="R81" s="443"/>
      <c r="S81" s="443"/>
      <c r="T81" s="443"/>
      <c r="U81" s="443"/>
      <c r="V81" s="443"/>
      <c r="W81" s="443"/>
      <c r="X81" s="443"/>
      <c r="Y81" s="443"/>
      <c r="Z81" s="443"/>
      <c r="AA81" s="443"/>
      <c r="AB81" s="431"/>
      <c r="AC81" s="318"/>
      <c r="AD81" s="318"/>
    </row>
    <row r="82" spans="1:30" ht="15.75" customHeight="1" x14ac:dyDescent="0.25">
      <c r="A82" s="318"/>
      <c r="B82" s="441"/>
      <c r="C82" s="431"/>
      <c r="D82" s="37"/>
      <c r="E82" s="441"/>
      <c r="F82" s="431"/>
      <c r="G82" s="466"/>
      <c r="H82" s="443"/>
      <c r="I82" s="443"/>
      <c r="J82" s="443"/>
      <c r="K82" s="443"/>
      <c r="L82" s="443"/>
      <c r="M82" s="443"/>
      <c r="N82" s="443"/>
      <c r="O82" s="431"/>
      <c r="P82" s="466"/>
      <c r="Q82" s="443"/>
      <c r="R82" s="443"/>
      <c r="S82" s="443"/>
      <c r="T82" s="443"/>
      <c r="U82" s="443"/>
      <c r="V82" s="443"/>
      <c r="W82" s="443"/>
      <c r="X82" s="443"/>
      <c r="Y82" s="443"/>
      <c r="Z82" s="443"/>
      <c r="AA82" s="443"/>
      <c r="AB82" s="431"/>
      <c r="AC82" s="318"/>
      <c r="AD82" s="318"/>
    </row>
    <row r="83" spans="1:30" ht="26.25" customHeight="1" x14ac:dyDescent="0.25">
      <c r="A83" s="318"/>
      <c r="B83" s="465" t="s">
        <v>181</v>
      </c>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31"/>
      <c r="AC83" s="318"/>
      <c r="AD83" s="351"/>
    </row>
    <row r="84" spans="1:30"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05" spans="1:30"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row>
    <row r="206" spans="1:30"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row>
    <row r="207" spans="1:30"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row>
    <row r="208" spans="1:30"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row>
    <row r="209" spans="1:30"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row>
    <row r="210" spans="1:30"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row>
    <row r="211" spans="1:30"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row>
    <row r="212" spans="1:30"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row>
    <row r="213" spans="1:30"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row>
    <row r="214" spans="1:30"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row>
    <row r="215" spans="1:30"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row>
    <row r="216" spans="1:30"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row>
    <row r="217" spans="1:30"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row>
    <row r="218" spans="1:30"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row>
    <row r="219" spans="1:30"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row>
    <row r="220" spans="1:30"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row>
    <row r="221" spans="1:30"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row>
    <row r="222" spans="1:30"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row>
    <row r="223" spans="1:30"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row>
    <row r="224" spans="1:30"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row>
    <row r="225" spans="1:30"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row>
    <row r="226" spans="1:30"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row>
    <row r="227" spans="1:30"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row>
    <row r="228" spans="1:30"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row>
    <row r="229" spans="1:30"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row>
    <row r="230" spans="1:30"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row>
    <row r="231" spans="1:30"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row>
    <row r="232" spans="1:30"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row>
    <row r="233" spans="1:30"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row>
    <row r="234" spans="1:30"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row>
    <row r="235" spans="1:30"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row>
    <row r="236" spans="1:30"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row>
    <row r="237" spans="1:30"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row>
    <row r="238" spans="1:30"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row>
    <row r="239" spans="1:30"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row>
    <row r="240" spans="1:30"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row>
    <row r="241" spans="1:30"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row>
    <row r="242" spans="1:30"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row>
    <row r="243" spans="1:30"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row>
    <row r="244" spans="1:30"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row>
    <row r="245" spans="1:30"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row>
    <row r="246" spans="1:30"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row>
    <row r="247" spans="1:30"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row>
    <row r="248" spans="1:30"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row>
    <row r="249" spans="1:30"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row>
    <row r="250" spans="1:30"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row>
    <row r="251" spans="1:30"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row>
    <row r="252" spans="1:30"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row>
    <row r="253" spans="1:30"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row>
    <row r="254" spans="1:30"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row>
    <row r="255" spans="1:30"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row>
    <row r="256" spans="1:30"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row>
    <row r="257" spans="1:30"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row>
    <row r="258" spans="1:30"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row>
    <row r="259" spans="1:30"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row>
    <row r="260" spans="1:30"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row>
    <row r="261" spans="1:30"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row>
    <row r="262" spans="1:30"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row>
    <row r="263" spans="1:30"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row>
    <row r="264" spans="1:30"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row>
    <row r="265" spans="1:30"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row>
    <row r="266" spans="1:30"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row>
    <row r="267" spans="1:30"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row>
    <row r="268" spans="1:30"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row>
    <row r="269" spans="1:30"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row>
    <row r="270" spans="1:30"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row>
    <row r="271" spans="1:30"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row>
    <row r="272" spans="1:30"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row>
    <row r="273" spans="1:30"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row>
    <row r="274" spans="1:30"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row>
    <row r="275" spans="1:30"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row>
    <row r="276" spans="1:30"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row>
    <row r="277" spans="1:30"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row>
    <row r="278" spans="1:30"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row>
    <row r="279" spans="1:30"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row>
    <row r="280" spans="1:30"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row>
    <row r="281" spans="1:30"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row>
    <row r="282" spans="1:30"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row>
    <row r="283" spans="1:30"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row>
    <row r="284" spans="1:30"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row>
    <row r="285" spans="1:30"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row>
    <row r="286" spans="1:30"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row>
    <row r="287" spans="1:30"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row>
    <row r="288" spans="1:30"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row>
    <row r="289" spans="1:30"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row>
    <row r="290" spans="1:30"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row>
    <row r="291" spans="1:30"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row>
    <row r="292" spans="1:30"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row>
    <row r="293" spans="1:30"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row>
    <row r="294" spans="1:30"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row>
    <row r="295" spans="1:30"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row>
    <row r="296" spans="1:30"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row>
    <row r="297" spans="1:30"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row>
    <row r="298" spans="1:30"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row>
    <row r="299" spans="1:30"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row>
    <row r="300" spans="1:30"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row>
    <row r="301" spans="1:30"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row>
    <row r="302" spans="1:30"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row>
    <row r="303" spans="1:30"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row>
    <row r="304" spans="1:30"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row>
    <row r="305" spans="1:30"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row>
    <row r="306" spans="1:30"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row>
    <row r="307" spans="1:30"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row>
    <row r="308" spans="1:30"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row>
    <row r="309" spans="1:30"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row>
    <row r="310" spans="1:30"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row>
    <row r="311" spans="1:30"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row>
    <row r="312" spans="1:30"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row>
    <row r="313" spans="1:30"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row>
    <row r="314" spans="1:30"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row>
    <row r="315" spans="1:30"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row>
    <row r="316" spans="1:30"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row>
    <row r="317" spans="1:30"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row>
    <row r="318" spans="1:30"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row>
    <row r="319" spans="1:30"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row>
    <row r="320" spans="1:30"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row>
    <row r="321" spans="1:30"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row>
    <row r="322" spans="1:30"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row>
    <row r="323" spans="1:30"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row>
    <row r="324" spans="1:30"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row>
    <row r="325" spans="1:30"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row>
    <row r="326" spans="1:30"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row>
    <row r="327" spans="1:30"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row>
    <row r="328" spans="1:30"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row>
    <row r="329" spans="1:30"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row>
    <row r="330" spans="1:30"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row>
    <row r="331" spans="1:30"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row>
    <row r="332" spans="1:30"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row>
    <row r="333" spans="1:30"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row>
    <row r="334" spans="1:30"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row>
    <row r="335" spans="1:30"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row>
    <row r="336" spans="1:30"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row>
    <row r="337" spans="1:30"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row>
    <row r="338" spans="1:30"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row>
    <row r="339" spans="1:30"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row>
    <row r="340" spans="1:30"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row>
    <row r="341" spans="1:30"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30"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row>
    <row r="343" spans="1:30"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row>
    <row r="344" spans="1:30"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row>
    <row r="345" spans="1:30"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row>
    <row r="346" spans="1:30"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row>
    <row r="347" spans="1:30"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row>
    <row r="348" spans="1:30"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row>
    <row r="349" spans="1:30"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row>
    <row r="350" spans="1:30"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row>
    <row r="351" spans="1:30"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row>
    <row r="352" spans="1:30"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row>
    <row r="353" spans="1:30"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row>
    <row r="354" spans="1:30"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row>
    <row r="355" spans="1:30"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row>
    <row r="356" spans="1:30"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row>
    <row r="357" spans="1:30"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row>
    <row r="358" spans="1:30"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row>
    <row r="359" spans="1:30"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row>
    <row r="360" spans="1:30"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row>
    <row r="361" spans="1:30"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row>
    <row r="362" spans="1:30"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row>
    <row r="363" spans="1:30"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row>
    <row r="364" spans="1:30"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row>
    <row r="365" spans="1:30"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row>
    <row r="366" spans="1:30"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row>
    <row r="367" spans="1:30"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row>
    <row r="368" spans="1:30"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row>
    <row r="369" spans="1:30"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row>
    <row r="370" spans="1:30"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row>
    <row r="371" spans="1:30"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row>
    <row r="372" spans="1:30"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row>
    <row r="373" spans="1:30"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row>
    <row r="374" spans="1:30"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row>
    <row r="375" spans="1:30"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row>
    <row r="376" spans="1:30"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row>
    <row r="377" spans="1:30"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row>
    <row r="378" spans="1:30"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row>
    <row r="379" spans="1:30"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row>
    <row r="380" spans="1:30"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row>
    <row r="381" spans="1:30"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row>
    <row r="382" spans="1:30"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row>
    <row r="383" spans="1:30"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row>
    <row r="384" spans="1:30"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row>
    <row r="385" spans="1:30"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row>
    <row r="386" spans="1:30"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row>
    <row r="387" spans="1:30"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row>
    <row r="388" spans="1:30"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row>
    <row r="389" spans="1:30"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row>
    <row r="390" spans="1:30"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row>
    <row r="391" spans="1:30"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row>
    <row r="392" spans="1:30"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row>
    <row r="393" spans="1:30"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row>
    <row r="394" spans="1:30"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row>
    <row r="395" spans="1:30"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row>
    <row r="396" spans="1:30"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row>
    <row r="397" spans="1:30"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row>
    <row r="398" spans="1:30"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row>
    <row r="399" spans="1:30"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row>
    <row r="400" spans="1:30"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row>
    <row r="401" spans="1:30"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row>
    <row r="402" spans="1:30"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row>
    <row r="403" spans="1:30"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row>
    <row r="404" spans="1:30"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row>
    <row r="405" spans="1:30"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row>
    <row r="406" spans="1:30"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row>
    <row r="407" spans="1:30"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row>
    <row r="408" spans="1:30"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row>
    <row r="409" spans="1:30"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row>
    <row r="410" spans="1:30"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row>
    <row r="411" spans="1:30"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row>
    <row r="412" spans="1:30"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row>
    <row r="413" spans="1:30"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row>
    <row r="414" spans="1:30"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row>
    <row r="415" spans="1:30"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row>
    <row r="416" spans="1:30"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row>
    <row r="417" spans="1:30"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row>
    <row r="418" spans="1:30"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row>
    <row r="419" spans="1:30"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row>
    <row r="420" spans="1:30"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row>
    <row r="421" spans="1:30"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row>
    <row r="422" spans="1:30"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row>
    <row r="423" spans="1:30"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row>
    <row r="424" spans="1:30"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row>
    <row r="425" spans="1:30"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row>
    <row r="426" spans="1:30"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row>
    <row r="427" spans="1:30"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row>
    <row r="428" spans="1:30"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row>
    <row r="429" spans="1:30"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row>
    <row r="430" spans="1:30"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row>
    <row r="431" spans="1:30"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row>
    <row r="432" spans="1:30"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row>
    <row r="433" spans="1:30"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row>
    <row r="434" spans="1:30"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row>
    <row r="435" spans="1:30"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row>
    <row r="436" spans="1:30"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row>
    <row r="437" spans="1:30"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row>
    <row r="438" spans="1:30"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row>
    <row r="439" spans="1:30"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row>
    <row r="440" spans="1:30"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row>
    <row r="441" spans="1:30"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row>
    <row r="442" spans="1:30"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0"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row>
    <row r="444" spans="1:30"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row>
    <row r="445" spans="1:30"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row>
    <row r="446" spans="1:30"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row>
    <row r="447" spans="1:30"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row>
    <row r="448" spans="1:30"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row>
    <row r="449" spans="1:30"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row>
    <row r="450" spans="1:30"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row>
    <row r="451" spans="1:30"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row>
    <row r="452" spans="1:30"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row>
    <row r="453" spans="1:30"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row>
    <row r="454" spans="1:30"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row>
    <row r="455" spans="1:30"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row>
    <row r="456" spans="1:30"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row>
    <row r="457" spans="1:30"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row>
    <row r="458" spans="1:30"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row>
    <row r="459" spans="1:30"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row>
    <row r="460" spans="1:30"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row>
    <row r="461" spans="1:30"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row>
    <row r="462" spans="1:30"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row>
    <row r="463" spans="1:30"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row>
    <row r="464" spans="1:30"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row>
    <row r="465" spans="1:30"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row>
    <row r="466" spans="1:30"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row>
    <row r="467" spans="1:30"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row>
    <row r="468" spans="1:30"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row>
    <row r="469" spans="1:30"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row>
    <row r="470" spans="1:30"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row>
    <row r="471" spans="1:30"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row>
    <row r="472" spans="1:30"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row>
    <row r="473" spans="1:30"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row>
    <row r="474" spans="1:30"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row>
    <row r="475" spans="1:30"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row>
    <row r="476" spans="1:30"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row>
    <row r="477" spans="1:30"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row>
    <row r="478" spans="1:30"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row>
    <row r="479" spans="1:30"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row>
    <row r="480" spans="1:30"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row>
    <row r="481" spans="1:30"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row>
    <row r="482" spans="1:30"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row>
    <row r="483" spans="1:30"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row>
    <row r="484" spans="1:30"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row>
    <row r="485" spans="1:30"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row>
    <row r="486" spans="1:30"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row>
    <row r="487" spans="1:30"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row>
    <row r="488" spans="1:30"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row>
    <row r="489" spans="1:30"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row>
    <row r="490" spans="1:30"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row>
    <row r="491" spans="1:30"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row>
    <row r="492" spans="1:30"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row>
    <row r="493" spans="1:30"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row>
    <row r="494" spans="1:30"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row>
    <row r="495" spans="1:30"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row>
    <row r="496" spans="1:30"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row>
    <row r="497" spans="1:30"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row>
    <row r="498" spans="1:30"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row>
    <row r="499" spans="1:30"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row>
    <row r="500" spans="1:30"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row>
    <row r="501" spans="1:30"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row>
    <row r="502" spans="1:30"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row>
    <row r="503" spans="1:30"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row>
    <row r="504" spans="1:30"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row>
    <row r="505" spans="1:30"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row>
    <row r="506" spans="1:30"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row>
    <row r="507" spans="1:30"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row>
    <row r="508" spans="1:30"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row>
    <row r="509" spans="1:30"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row>
    <row r="510" spans="1:30"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row>
    <row r="511" spans="1:30"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row>
    <row r="512" spans="1:30"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row>
    <row r="513" spans="1:30"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row>
    <row r="514" spans="1:30"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row>
    <row r="515" spans="1:30"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row>
    <row r="516" spans="1:30"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row>
    <row r="517" spans="1:30"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row>
    <row r="518" spans="1:30"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row>
    <row r="519" spans="1:30"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row>
    <row r="520" spans="1:30"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row>
    <row r="521" spans="1:30"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row>
    <row r="522" spans="1:30"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row>
    <row r="523" spans="1:30"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row>
    <row r="524" spans="1:30"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row>
    <row r="525" spans="1:30"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row>
    <row r="526" spans="1:30"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row>
    <row r="527" spans="1:30"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row>
    <row r="528" spans="1:30"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row>
    <row r="529" spans="1:30"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row>
    <row r="530" spans="1:30"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row>
    <row r="531" spans="1:30"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row>
    <row r="532" spans="1:30"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row>
    <row r="533" spans="1:30"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row>
    <row r="534" spans="1:30"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row>
    <row r="535" spans="1:30"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row>
    <row r="536" spans="1:30"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row>
    <row r="537" spans="1:30"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row>
    <row r="538" spans="1:30"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row>
    <row r="539" spans="1:30"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row>
    <row r="540" spans="1:30"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row>
    <row r="541" spans="1:30"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row>
    <row r="542" spans="1:30"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row>
    <row r="543" spans="1:30"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row>
    <row r="544" spans="1:30"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row>
    <row r="545" spans="1:30"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row>
    <row r="546" spans="1:30"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row>
    <row r="547" spans="1:30"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row>
    <row r="548" spans="1:30"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row>
    <row r="549" spans="1:30"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row>
    <row r="550" spans="1:30"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row>
    <row r="551" spans="1:30"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row>
    <row r="552" spans="1:30"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row>
    <row r="553" spans="1:30"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row>
    <row r="554" spans="1:30"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row>
    <row r="555" spans="1:30"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row>
    <row r="556" spans="1:30"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row>
    <row r="557" spans="1:30"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row>
    <row r="558" spans="1:30"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row>
    <row r="559" spans="1:30"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row>
    <row r="560" spans="1:30"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row>
    <row r="561" spans="1:30"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row>
    <row r="562" spans="1:30"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row>
    <row r="563" spans="1:30"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row>
    <row r="564" spans="1:30"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row>
    <row r="565" spans="1:30"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row>
    <row r="566" spans="1:30"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row>
    <row r="567" spans="1:30"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row>
    <row r="568" spans="1:30"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row>
    <row r="569" spans="1:30"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row>
    <row r="570" spans="1:30"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row>
    <row r="571" spans="1:30"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row>
    <row r="572" spans="1:30"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row>
    <row r="573" spans="1:30"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row>
    <row r="574" spans="1:30"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row>
    <row r="575" spans="1:30"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row>
    <row r="576" spans="1:30"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row>
    <row r="577" spans="1:30"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row>
    <row r="578" spans="1:30"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row>
    <row r="579" spans="1:30"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row>
    <row r="580" spans="1:30"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row>
    <row r="581" spans="1:30"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row>
    <row r="582" spans="1:30"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row>
    <row r="583" spans="1:30"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row>
    <row r="584" spans="1:30"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row>
    <row r="585" spans="1:30"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row>
    <row r="586" spans="1:30"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row>
    <row r="587" spans="1:30"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row>
    <row r="588" spans="1:30"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row>
    <row r="589" spans="1:30"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row>
    <row r="590" spans="1:30"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row>
    <row r="591" spans="1:30"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row>
    <row r="592" spans="1:30"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row>
    <row r="593" spans="1:30"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row>
    <row r="594" spans="1:30"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row>
    <row r="595" spans="1:30"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row>
    <row r="596" spans="1:30"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row>
    <row r="597" spans="1:30"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row>
    <row r="598" spans="1:30"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row>
    <row r="599" spans="1:30"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row>
    <row r="600" spans="1:30"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row>
    <row r="601" spans="1:30"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row>
    <row r="602" spans="1:30"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row>
    <row r="603" spans="1:30"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row>
    <row r="604" spans="1:30"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row>
    <row r="605" spans="1:30"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row>
    <row r="606" spans="1:30"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row>
    <row r="607" spans="1:30"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row>
    <row r="608" spans="1:30"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row>
    <row r="609" spans="1:30"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row>
    <row r="610" spans="1:30"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row>
    <row r="611" spans="1:30"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row>
    <row r="612" spans="1:30"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row>
    <row r="613" spans="1:30"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row>
    <row r="614" spans="1:30"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row>
    <row r="615" spans="1:30"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row>
    <row r="616" spans="1:30"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row>
    <row r="617" spans="1:30"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row>
    <row r="618" spans="1:30"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row>
    <row r="619" spans="1:30"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row>
    <row r="620" spans="1:30"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row>
    <row r="621" spans="1:30"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row>
    <row r="622" spans="1:30"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row>
    <row r="623" spans="1:30"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row>
    <row r="624" spans="1:30"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row>
    <row r="625" spans="1:30"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row>
    <row r="626" spans="1:30"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row>
    <row r="627" spans="1:30"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row>
    <row r="628" spans="1:30"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row>
    <row r="629" spans="1:30"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row>
    <row r="630" spans="1:30"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row>
    <row r="631" spans="1:30"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row>
    <row r="632" spans="1:30"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row>
    <row r="633" spans="1:30"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row>
    <row r="634" spans="1:30"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row>
    <row r="635" spans="1:30"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row>
    <row r="636" spans="1:30"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row>
    <row r="637" spans="1:30"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row>
    <row r="638" spans="1:30"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row>
    <row r="639" spans="1:30"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row>
    <row r="640" spans="1:30"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row>
    <row r="641" spans="1:30"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row>
    <row r="642" spans="1:30"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row>
    <row r="643" spans="1:30"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row>
    <row r="644" spans="1:30"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row>
    <row r="645" spans="1:30"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row>
    <row r="646" spans="1:30"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row>
    <row r="647" spans="1:30"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row>
    <row r="648" spans="1:30"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row>
    <row r="649" spans="1:30"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row>
    <row r="650" spans="1:30"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row>
    <row r="651" spans="1:30"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row>
    <row r="652" spans="1:30"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row>
    <row r="653" spans="1:30"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row>
    <row r="654" spans="1:30"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row>
    <row r="655" spans="1:30"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row>
    <row r="656" spans="1:30"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row>
    <row r="657" spans="1:30"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row>
    <row r="658" spans="1:30"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row>
    <row r="659" spans="1:30"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row>
    <row r="660" spans="1:30"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row>
    <row r="661" spans="1:30"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row>
    <row r="662" spans="1:30"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row>
    <row r="663" spans="1:30"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row>
    <row r="664" spans="1:30"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row>
    <row r="665" spans="1:30"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row>
    <row r="666" spans="1:30"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row>
    <row r="667" spans="1:30"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row>
    <row r="668" spans="1:30"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row>
    <row r="669" spans="1:30"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row>
    <row r="670" spans="1:30"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row>
    <row r="671" spans="1:30"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row>
    <row r="672" spans="1:30"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row>
    <row r="673" spans="1:30"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row>
    <row r="674" spans="1:30"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row>
    <row r="675" spans="1:30"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row>
    <row r="676" spans="1:30"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row>
    <row r="677" spans="1:30"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row>
    <row r="678" spans="1:30"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row>
    <row r="679" spans="1:30"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row>
    <row r="680" spans="1:30"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row>
    <row r="681" spans="1:30"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row>
    <row r="682" spans="1:30"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row>
    <row r="683" spans="1:30"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row>
    <row r="684" spans="1:30"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row>
    <row r="685" spans="1:30"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row>
    <row r="686" spans="1:30"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row>
    <row r="687" spans="1:30"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row>
    <row r="688" spans="1:30"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row>
    <row r="689" spans="1:30"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row>
    <row r="690" spans="1:30"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row>
    <row r="691" spans="1:30"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row>
    <row r="692" spans="1:30"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row>
    <row r="693" spans="1:30"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row>
    <row r="694" spans="1:30"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row>
    <row r="695" spans="1:30"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row>
    <row r="696" spans="1:30"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row>
    <row r="697" spans="1:30"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row>
    <row r="698" spans="1:30"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row>
    <row r="699" spans="1:30"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row>
    <row r="700" spans="1:30"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0"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1:30"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row>
    <row r="703" spans="1:30"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1:30"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row>
    <row r="705" spans="1:30"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row>
    <row r="706" spans="1:30"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row>
    <row r="707" spans="1:30"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row>
    <row r="708" spans="1:30"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row>
    <row r="709" spans="1:30"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row>
    <row r="710" spans="1:30"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row>
    <row r="711" spans="1:30"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row>
    <row r="712" spans="1:30"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row>
    <row r="713" spans="1:30"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row>
    <row r="714" spans="1:30"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row>
    <row r="715" spans="1:30"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row>
    <row r="716" spans="1:30"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row>
    <row r="717" spans="1:30"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row>
    <row r="718" spans="1:30"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row>
    <row r="719" spans="1:30"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row>
    <row r="720" spans="1:30"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row>
    <row r="721" spans="1:30"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row>
    <row r="722" spans="1:30"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row>
    <row r="723" spans="1:30"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row>
    <row r="724" spans="1:30"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row>
    <row r="725" spans="1:30"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row>
    <row r="726" spans="1:30"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row>
    <row r="727" spans="1:30"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row>
    <row r="728" spans="1:30"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row>
    <row r="729" spans="1:30"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row>
    <row r="730" spans="1:30"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row>
    <row r="731" spans="1:30"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row>
    <row r="732" spans="1:30"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row>
    <row r="733" spans="1:30"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row>
    <row r="734" spans="1:30"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row>
    <row r="735" spans="1:30"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row>
    <row r="736" spans="1:30"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row>
    <row r="737" spans="1:30"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row>
    <row r="738" spans="1:30"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row>
    <row r="739" spans="1:30"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row>
    <row r="740" spans="1:30"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row>
    <row r="741" spans="1:30"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row>
    <row r="742" spans="1:30"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row>
    <row r="743" spans="1:30"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row>
    <row r="744" spans="1:30"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row>
    <row r="745" spans="1:30"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row>
    <row r="746" spans="1:30"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row>
    <row r="747" spans="1:30"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row>
    <row r="748" spans="1:30"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row>
    <row r="749" spans="1:30"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row>
    <row r="750" spans="1:30"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row>
    <row r="751" spans="1:30"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row>
    <row r="752" spans="1:30"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row>
    <row r="753" spans="1:30"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row>
    <row r="754" spans="1:30"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row>
    <row r="755" spans="1:30"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row>
    <row r="756" spans="1:30"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row>
    <row r="757" spans="1:30"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row>
    <row r="758" spans="1:30"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row>
    <row r="759" spans="1:30"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row>
    <row r="760" spans="1:30"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row>
    <row r="761" spans="1:30"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row>
    <row r="762" spans="1:30"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row>
    <row r="763" spans="1:30"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row>
    <row r="764" spans="1:30"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row>
    <row r="765" spans="1:30"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row>
    <row r="766" spans="1:30"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row>
    <row r="767" spans="1:30"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row>
    <row r="768" spans="1:30"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row>
    <row r="769" spans="1:30"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row>
    <row r="770" spans="1:30"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row>
    <row r="771" spans="1:30"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row>
    <row r="772" spans="1:30"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row>
    <row r="773" spans="1:30"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row>
    <row r="774" spans="1:30"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row>
    <row r="775" spans="1:30"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row>
    <row r="776" spans="1:30"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row>
    <row r="777" spans="1:30"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row>
    <row r="778" spans="1:30"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row>
    <row r="779" spans="1:30"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row>
    <row r="780" spans="1:30"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row>
    <row r="781" spans="1:30"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row>
    <row r="782" spans="1:30"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row>
    <row r="783" spans="1:30"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row>
    <row r="784" spans="1:30"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row>
    <row r="785" spans="1:30"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row>
    <row r="786" spans="1:30"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row>
    <row r="787" spans="1:30"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row>
    <row r="788" spans="1:30"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row>
    <row r="789" spans="1:30"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row>
    <row r="790" spans="1:30"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row>
    <row r="791" spans="1:30"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row>
    <row r="792" spans="1:30"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row>
    <row r="793" spans="1:30"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row>
    <row r="794" spans="1:30"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row>
    <row r="795" spans="1:30"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row>
    <row r="796" spans="1:30"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row>
    <row r="797" spans="1:30"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row>
    <row r="798" spans="1:30"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row>
    <row r="799" spans="1:30"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row>
    <row r="800" spans="1:30"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row>
    <row r="801" spans="1:30"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row>
    <row r="802" spans="1:30"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row>
    <row r="803" spans="1:30"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row>
    <row r="804" spans="1:30"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row>
    <row r="805" spans="1:30"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row>
    <row r="806" spans="1:30"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row>
    <row r="807" spans="1:30"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row>
    <row r="808" spans="1:30"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row>
    <row r="809" spans="1:30"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row>
    <row r="810" spans="1:30"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row>
    <row r="811" spans="1:30"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row>
    <row r="812" spans="1:30"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row>
    <row r="813" spans="1:30"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row>
    <row r="814" spans="1:30"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row>
    <row r="815" spans="1:30"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row>
    <row r="816" spans="1:30"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row>
    <row r="817" spans="1:30"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row>
    <row r="818" spans="1:30"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row>
    <row r="819" spans="1:30"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row>
    <row r="820" spans="1:30"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row>
    <row r="821" spans="1:30"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row>
    <row r="822" spans="1:30"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row>
    <row r="823" spans="1:30"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row>
    <row r="824" spans="1:30"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row>
    <row r="825" spans="1:30"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row>
    <row r="826" spans="1:30"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row>
    <row r="827" spans="1:30"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row>
    <row r="828" spans="1:30"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row>
    <row r="829" spans="1:30"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row>
    <row r="830" spans="1:30"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row>
    <row r="831" spans="1:30"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row>
    <row r="832" spans="1:30"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row>
    <row r="833" spans="1:30"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row>
    <row r="834" spans="1:30"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row>
    <row r="835" spans="1:30"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row>
    <row r="836" spans="1:30"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row>
    <row r="837" spans="1:30"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row>
    <row r="838" spans="1:30"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0"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row>
    <row r="840" spans="1:30"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row>
    <row r="841" spans="1:30"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row>
    <row r="842" spans="1:30"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row>
    <row r="843" spans="1:30"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row>
    <row r="844" spans="1:30"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row>
    <row r="845" spans="1:30"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row>
    <row r="846" spans="1:30"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row>
    <row r="847" spans="1:30"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row>
    <row r="848" spans="1:30"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row>
    <row r="849" spans="1:30"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row>
    <row r="850" spans="1:30"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row>
    <row r="851" spans="1:30"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row>
    <row r="852" spans="1:30"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row>
    <row r="853" spans="1:30"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row>
    <row r="854" spans="1:30"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row>
    <row r="855" spans="1:30"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row>
    <row r="856" spans="1:30"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row>
    <row r="857" spans="1:30"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row>
    <row r="858" spans="1:30"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row>
    <row r="859" spans="1:30"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row>
    <row r="860" spans="1:30"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row>
    <row r="861" spans="1:30"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row>
    <row r="862" spans="1:30"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row>
    <row r="863" spans="1:30"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row>
    <row r="864" spans="1:30"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row>
    <row r="865" spans="1:30"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row>
    <row r="866" spans="1:30"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row>
    <row r="867" spans="1:30"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row>
    <row r="868" spans="1:30"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row>
    <row r="869" spans="1:30"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row>
    <row r="870" spans="1:30"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row>
    <row r="871" spans="1:30"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row>
    <row r="872" spans="1:30"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row>
    <row r="873" spans="1:30"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row>
    <row r="874" spans="1:30"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row>
    <row r="875" spans="1:30"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row>
    <row r="876" spans="1:30"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row>
    <row r="877" spans="1:30"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row>
    <row r="878" spans="1:30"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row>
    <row r="879" spans="1:30"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row>
    <row r="880" spans="1:30"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row>
    <row r="881" spans="1:30"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row>
    <row r="882" spans="1:30"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row>
    <row r="883" spans="1:30"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row>
    <row r="884" spans="1:30"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row>
    <row r="885" spans="1:30"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row>
    <row r="886" spans="1:30"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row>
    <row r="887" spans="1:30"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row>
    <row r="888" spans="1:30"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row>
    <row r="889" spans="1:30"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row>
    <row r="890" spans="1:30"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row>
    <row r="891" spans="1:30"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row>
    <row r="892" spans="1:30"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row>
    <row r="893" spans="1:30"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row>
    <row r="894" spans="1:30"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row>
    <row r="895" spans="1:30"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row>
    <row r="896" spans="1:30"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row>
    <row r="897" spans="1:30"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row>
    <row r="898" spans="1:30"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row>
    <row r="899" spans="1:30"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row>
    <row r="900" spans="1:30"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row>
    <row r="901" spans="1:30"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row>
    <row r="902" spans="1:30"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row>
    <row r="903" spans="1:30"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row>
    <row r="904" spans="1:30"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row>
    <row r="905" spans="1:30"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row>
    <row r="906" spans="1:30"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row>
    <row r="907" spans="1:30"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row>
    <row r="908" spans="1:30"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row>
    <row r="909" spans="1:30"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row>
    <row r="910" spans="1:30"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row>
    <row r="911" spans="1:30"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row>
    <row r="912" spans="1:30"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row>
    <row r="913" spans="1:30"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row>
    <row r="914" spans="1:30"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row>
    <row r="915" spans="1:30"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row>
    <row r="916" spans="1:30"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row>
    <row r="917" spans="1:30"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row>
    <row r="918" spans="1:30"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row>
    <row r="919" spans="1:30"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row>
    <row r="920" spans="1:30"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row>
    <row r="921" spans="1:30"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row>
    <row r="922" spans="1:30"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row>
    <row r="923" spans="1:30"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row>
    <row r="924" spans="1:30"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row>
    <row r="925" spans="1:30"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row>
    <row r="926" spans="1:30"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row>
    <row r="927" spans="1:30"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row>
    <row r="928" spans="1:30"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row>
    <row r="929" spans="1:30"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row>
    <row r="930" spans="1:30"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row>
    <row r="931" spans="1:30"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row>
    <row r="932" spans="1:30"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row>
    <row r="933" spans="1:30"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row>
    <row r="934" spans="1:30"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row>
    <row r="935" spans="1:30"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row>
    <row r="936" spans="1:30"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row>
    <row r="937" spans="1:30"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row>
    <row r="938" spans="1:30"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row>
    <row r="939" spans="1:30"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row>
    <row r="940" spans="1:30"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row>
    <row r="941" spans="1:30"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row>
    <row r="942" spans="1:30"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row>
    <row r="943" spans="1:30"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row>
    <row r="944" spans="1:30"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row>
    <row r="945" spans="1:30"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row>
    <row r="946" spans="1:30"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row>
    <row r="947" spans="1:30"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row>
    <row r="948" spans="1:30"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row>
    <row r="949" spans="1:30"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row>
    <row r="950" spans="1:30"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row>
    <row r="951" spans="1:30"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row>
    <row r="952" spans="1:30"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row>
    <row r="953" spans="1:30"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row>
    <row r="954" spans="1:30"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row>
    <row r="955" spans="1:30"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row>
    <row r="956" spans="1:30"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row>
    <row r="957" spans="1:30"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row>
    <row r="958" spans="1:30"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row>
    <row r="959" spans="1:30"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row>
    <row r="960" spans="1:30"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row>
    <row r="961" spans="1:30"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row>
    <row r="962" spans="1:30"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row>
    <row r="963" spans="1:30"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row>
    <row r="964" spans="1:30"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row>
    <row r="965" spans="1:30"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row>
    <row r="966" spans="1:30"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row>
    <row r="967" spans="1:30"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row>
    <row r="968" spans="1:30"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row>
    <row r="969" spans="1:30"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row>
    <row r="970" spans="1:30"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row>
    <row r="971" spans="1:30"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row>
    <row r="972" spans="1:30"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row>
    <row r="973" spans="1:30"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row>
    <row r="974" spans="1:30"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row>
    <row r="975" spans="1:30"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row>
    <row r="976" spans="1:30"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row>
    <row r="977" spans="1:30"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row>
    <row r="978" spans="1:30"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row>
    <row r="979" spans="1:30"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row>
    <row r="980" spans="1:30"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row>
    <row r="981" spans="1:30"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row>
    <row r="982" spans="1:30"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row>
    <row r="983" spans="1:30"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row>
    <row r="984" spans="1:30"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row>
    <row r="985" spans="1:30"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row>
    <row r="986" spans="1:30"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row>
    <row r="987" spans="1:30"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row>
    <row r="988" spans="1:30"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row>
    <row r="989" spans="1:30"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row>
    <row r="990" spans="1:30"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row>
    <row r="991" spans="1:30"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row>
    <row r="992" spans="1:30"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row>
    <row r="993" spans="1:30"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row>
    <row r="994" spans="1:30"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row>
    <row r="995" spans="1:30"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row>
    <row r="996" spans="1:30"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row>
    <row r="997" spans="1:30"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row>
    <row r="998" spans="1:30"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row>
    <row r="999" spans="1:30"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row>
    <row r="1000" spans="1:30"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row>
    <row r="2" spans="1:33"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c r="AE2" s="318"/>
      <c r="AF2" s="318"/>
      <c r="AG2" s="318"/>
    </row>
    <row r="3" spans="1:33"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c r="AE3" s="318"/>
      <c r="AF3" s="318"/>
      <c r="AG3" s="318"/>
    </row>
    <row r="4" spans="1:33"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c r="AE4" s="318"/>
      <c r="AF4" s="318"/>
      <c r="AG4" s="318"/>
    </row>
    <row r="5" spans="1:33"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c r="AE5" s="318"/>
      <c r="AF5" s="318"/>
      <c r="AG5" s="318"/>
    </row>
    <row r="6" spans="1:33"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c r="AE6" s="318"/>
      <c r="AF6" s="318"/>
      <c r="AG6" s="318"/>
    </row>
    <row r="7" spans="1:33"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c r="AE7" s="318"/>
      <c r="AF7" s="863" t="s">
        <v>543</v>
      </c>
      <c r="AG7" s="439"/>
    </row>
    <row r="8" spans="1:33"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c r="AE8" s="318"/>
      <c r="AF8" s="318"/>
      <c r="AG8" s="318"/>
    </row>
    <row r="9" spans="1:33"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c r="AE9" s="318"/>
      <c r="AF9" s="318"/>
      <c r="AG9" s="318"/>
    </row>
    <row r="10" spans="1:33" ht="30" customHeight="1" x14ac:dyDescent="0.25">
      <c r="A10" s="318"/>
      <c r="B10" s="31"/>
      <c r="C10" s="440" t="s">
        <v>123</v>
      </c>
      <c r="D10" s="439"/>
      <c r="E10" s="441" t="s">
        <v>574</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c r="AE10" s="318"/>
      <c r="AF10" s="52" t="s">
        <v>544</v>
      </c>
      <c r="AG10" s="52" t="s">
        <v>545</v>
      </c>
    </row>
    <row r="11" spans="1:33"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c r="AE11" s="318"/>
      <c r="AF11" s="37" t="s">
        <v>575</v>
      </c>
      <c r="AG11" s="37">
        <v>25</v>
      </c>
    </row>
    <row r="12" spans="1:33" ht="29.25" customHeight="1" x14ac:dyDescent="0.25">
      <c r="A12" s="318"/>
      <c r="B12" s="31"/>
      <c r="C12" s="454" t="s">
        <v>125</v>
      </c>
      <c r="D12" s="455"/>
      <c r="E12" s="452" t="s">
        <v>576</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c r="AE12" s="318"/>
      <c r="AF12" s="37" t="s">
        <v>577</v>
      </c>
      <c r="AG12" s="37">
        <v>12</v>
      </c>
    </row>
    <row r="13" spans="1:33"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c r="AE13" s="318"/>
      <c r="AF13" s="37" t="s">
        <v>578</v>
      </c>
      <c r="AG13" s="37">
        <v>12</v>
      </c>
    </row>
    <row r="14" spans="1:33" ht="15" customHeight="1" x14ac:dyDescent="0.25">
      <c r="A14" s="318"/>
      <c r="B14" s="31"/>
      <c r="C14" s="440" t="s">
        <v>566</v>
      </c>
      <c r="D14" s="439"/>
      <c r="E14" s="456" t="s">
        <v>579</v>
      </c>
      <c r="F14" s="457"/>
      <c r="G14" s="457"/>
      <c r="H14" s="457"/>
      <c r="I14" s="457"/>
      <c r="J14" s="457"/>
      <c r="K14" s="457"/>
      <c r="L14" s="457"/>
      <c r="M14" s="457"/>
      <c r="N14" s="457"/>
      <c r="O14" s="457"/>
      <c r="P14" s="457"/>
      <c r="Q14" s="457"/>
      <c r="R14" s="457"/>
      <c r="S14" s="457"/>
      <c r="T14" s="457"/>
      <c r="U14" s="457"/>
      <c r="V14" s="457"/>
      <c r="W14" s="457"/>
      <c r="X14" s="457"/>
      <c r="Y14" s="457"/>
      <c r="Z14" s="457"/>
      <c r="AA14" s="458"/>
      <c r="AB14" s="326"/>
      <c r="AC14" s="318"/>
      <c r="AD14" s="318"/>
      <c r="AE14" s="318"/>
      <c r="AF14" s="37" t="s">
        <v>580</v>
      </c>
      <c r="AG14" s="37">
        <v>25</v>
      </c>
    </row>
    <row r="15" spans="1:33" ht="15.75" customHeight="1" x14ac:dyDescent="0.25">
      <c r="A15" s="318"/>
      <c r="B15" s="31"/>
      <c r="C15" s="328"/>
      <c r="D15" s="328"/>
      <c r="E15" s="460"/>
      <c r="F15" s="461"/>
      <c r="G15" s="461"/>
      <c r="H15" s="461"/>
      <c r="I15" s="461"/>
      <c r="J15" s="461"/>
      <c r="K15" s="461"/>
      <c r="L15" s="461"/>
      <c r="M15" s="461"/>
      <c r="N15" s="461"/>
      <c r="O15" s="461"/>
      <c r="P15" s="461"/>
      <c r="Q15" s="461"/>
      <c r="R15" s="461"/>
      <c r="S15" s="461"/>
      <c r="T15" s="461"/>
      <c r="U15" s="461"/>
      <c r="V15" s="461"/>
      <c r="W15" s="461"/>
      <c r="X15" s="461"/>
      <c r="Y15" s="461"/>
      <c r="Z15" s="461"/>
      <c r="AA15" s="462"/>
      <c r="AB15" s="326"/>
      <c r="AC15" s="318"/>
      <c r="AD15" s="318"/>
      <c r="AE15" s="318"/>
      <c r="AF15" s="37" t="s">
        <v>581</v>
      </c>
      <c r="AG15" s="37">
        <v>12</v>
      </c>
    </row>
    <row r="16" spans="1:33" ht="15" customHeight="1" x14ac:dyDescent="0.25">
      <c r="A16" s="318"/>
      <c r="B16" s="31"/>
      <c r="C16" s="328"/>
      <c r="D16" s="328"/>
      <c r="E16" s="328"/>
      <c r="F16" s="318"/>
      <c r="G16" s="318"/>
      <c r="H16" s="318"/>
      <c r="I16" s="318"/>
      <c r="J16" s="318"/>
      <c r="K16" s="318"/>
      <c r="L16" s="318"/>
      <c r="M16" s="318"/>
      <c r="N16" s="318"/>
      <c r="O16" s="318"/>
      <c r="P16" s="318"/>
      <c r="Q16" s="318"/>
      <c r="R16" s="318"/>
      <c r="S16" s="318"/>
      <c r="T16" s="318"/>
      <c r="U16" s="318"/>
      <c r="V16" s="318"/>
      <c r="W16" s="318"/>
      <c r="X16" s="318"/>
      <c r="Y16" s="318"/>
      <c r="Z16" s="318"/>
      <c r="AA16" s="318"/>
      <c r="AB16" s="326"/>
      <c r="AC16" s="318"/>
      <c r="AD16" s="318"/>
      <c r="AE16" s="318"/>
      <c r="AF16" s="37" t="s">
        <v>582</v>
      </c>
      <c r="AG16" s="37">
        <v>28</v>
      </c>
    </row>
    <row r="17" spans="1:33" ht="15" customHeight="1" x14ac:dyDescent="0.25">
      <c r="A17" s="318"/>
      <c r="B17" s="31"/>
      <c r="C17" s="440" t="s">
        <v>568</v>
      </c>
      <c r="D17" s="439"/>
      <c r="E17" s="865" t="s">
        <v>583</v>
      </c>
      <c r="F17" s="457"/>
      <c r="G17" s="457"/>
      <c r="H17" s="457"/>
      <c r="I17" s="457"/>
      <c r="J17" s="457"/>
      <c r="K17" s="457"/>
      <c r="L17" s="457"/>
      <c r="M17" s="457"/>
      <c r="N17" s="457"/>
      <c r="O17" s="457"/>
      <c r="P17" s="457"/>
      <c r="Q17" s="457"/>
      <c r="R17" s="457"/>
      <c r="S17" s="457"/>
      <c r="T17" s="457"/>
      <c r="U17" s="457"/>
      <c r="V17" s="457"/>
      <c r="W17" s="457"/>
      <c r="X17" s="457"/>
      <c r="Y17" s="457"/>
      <c r="Z17" s="457"/>
      <c r="AA17" s="458"/>
      <c r="AB17" s="326"/>
      <c r="AC17" s="318"/>
      <c r="AD17" s="318"/>
      <c r="AE17" s="318"/>
      <c r="AF17" s="37" t="s">
        <v>584</v>
      </c>
      <c r="AG17" s="37">
        <v>100</v>
      </c>
    </row>
    <row r="18" spans="1:33" ht="15" customHeight="1" x14ac:dyDescent="0.25">
      <c r="A18" s="318"/>
      <c r="B18" s="31"/>
      <c r="C18" s="328"/>
      <c r="D18" s="328"/>
      <c r="E18" s="460"/>
      <c r="F18" s="461"/>
      <c r="G18" s="461"/>
      <c r="H18" s="461"/>
      <c r="I18" s="461"/>
      <c r="J18" s="461"/>
      <c r="K18" s="461"/>
      <c r="L18" s="461"/>
      <c r="M18" s="461"/>
      <c r="N18" s="461"/>
      <c r="O18" s="461"/>
      <c r="P18" s="461"/>
      <c r="Q18" s="461"/>
      <c r="R18" s="461"/>
      <c r="S18" s="461"/>
      <c r="T18" s="461"/>
      <c r="U18" s="461"/>
      <c r="V18" s="461"/>
      <c r="W18" s="461"/>
      <c r="X18" s="461"/>
      <c r="Y18" s="461"/>
      <c r="Z18" s="461"/>
      <c r="AA18" s="462"/>
      <c r="AB18" s="326"/>
      <c r="AC18" s="318"/>
      <c r="AD18" s="318"/>
      <c r="AE18" s="318"/>
      <c r="AF18" s="37" t="s">
        <v>585</v>
      </c>
      <c r="AG18" s="37">
        <v>34</v>
      </c>
    </row>
    <row r="19" spans="1:33" ht="15" customHeight="1" x14ac:dyDescent="0.25">
      <c r="A19" s="318"/>
      <c r="B19" s="31"/>
      <c r="C19" s="328"/>
      <c r="D19" s="328"/>
      <c r="E19" s="328"/>
      <c r="F19" s="318"/>
      <c r="G19" s="318"/>
      <c r="H19" s="318"/>
      <c r="I19" s="318"/>
      <c r="J19" s="318"/>
      <c r="K19" s="318"/>
      <c r="L19" s="318"/>
      <c r="M19" s="318"/>
      <c r="N19" s="318"/>
      <c r="O19" s="318"/>
      <c r="P19" s="318"/>
      <c r="Q19" s="318"/>
      <c r="R19" s="318"/>
      <c r="S19" s="318"/>
      <c r="T19" s="318"/>
      <c r="U19" s="318"/>
      <c r="V19" s="318"/>
      <c r="W19" s="318"/>
      <c r="X19" s="318"/>
      <c r="Y19" s="318"/>
      <c r="Z19" s="318"/>
      <c r="AA19" s="318"/>
      <c r="AB19" s="326"/>
      <c r="AC19" s="318"/>
      <c r="AD19" s="318"/>
      <c r="AE19" s="318"/>
      <c r="AF19" s="37" t="s">
        <v>586</v>
      </c>
      <c r="AG19" s="37">
        <v>100</v>
      </c>
    </row>
    <row r="20" spans="1:33" ht="15" customHeight="1" x14ac:dyDescent="0.25">
      <c r="A20" s="318"/>
      <c r="B20" s="31"/>
      <c r="C20" s="328"/>
      <c r="D20" s="328"/>
      <c r="E20" s="328"/>
      <c r="F20" s="318"/>
      <c r="G20" s="318"/>
      <c r="H20" s="318"/>
      <c r="I20" s="318"/>
      <c r="J20" s="318"/>
      <c r="K20" s="318"/>
      <c r="L20" s="318"/>
      <c r="M20" s="318"/>
      <c r="N20" s="318"/>
      <c r="O20" s="318"/>
      <c r="P20" s="318"/>
      <c r="Q20" s="318"/>
      <c r="R20" s="318"/>
      <c r="S20" s="318"/>
      <c r="T20" s="318"/>
      <c r="U20" s="318"/>
      <c r="V20" s="318"/>
      <c r="W20" s="318"/>
      <c r="X20" s="318"/>
      <c r="Y20" s="318"/>
      <c r="Z20" s="318"/>
      <c r="AA20" s="318"/>
      <c r="AB20" s="326"/>
      <c r="AC20" s="318"/>
      <c r="AD20" s="318"/>
      <c r="AE20" s="318"/>
      <c r="AF20" s="37" t="s">
        <v>587</v>
      </c>
      <c r="AG20" s="37">
        <v>38</v>
      </c>
    </row>
    <row r="21" spans="1:33" ht="15" customHeight="1" x14ac:dyDescent="0.25">
      <c r="A21" s="318"/>
      <c r="B21" s="31"/>
      <c r="C21" s="440" t="s">
        <v>127</v>
      </c>
      <c r="D21" s="439"/>
      <c r="E21" s="329"/>
      <c r="F21" s="438"/>
      <c r="G21" s="439"/>
      <c r="H21" s="439"/>
      <c r="I21" s="439"/>
      <c r="J21" s="439"/>
      <c r="K21" s="439"/>
      <c r="L21" s="439"/>
      <c r="M21" s="439"/>
      <c r="N21" s="439"/>
      <c r="O21" s="439"/>
      <c r="P21" s="439"/>
      <c r="Q21" s="439"/>
      <c r="R21" s="439"/>
      <c r="S21" s="439"/>
      <c r="T21" s="439"/>
      <c r="U21" s="439"/>
      <c r="V21" s="439"/>
      <c r="W21" s="439"/>
      <c r="X21" s="439"/>
      <c r="Y21" s="439"/>
      <c r="Z21" s="439"/>
      <c r="AA21" s="439"/>
      <c r="AB21" s="451"/>
      <c r="AC21" s="318"/>
      <c r="AD21" s="318"/>
      <c r="AE21" s="318"/>
      <c r="AF21" s="37" t="s">
        <v>588</v>
      </c>
      <c r="AG21" s="37">
        <v>100</v>
      </c>
    </row>
    <row r="22" spans="1:33" ht="29.25" customHeight="1" x14ac:dyDescent="0.25">
      <c r="A22" s="318"/>
      <c r="B22" s="31"/>
      <c r="C22" s="441" t="s">
        <v>589</v>
      </c>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31"/>
      <c r="AB22" s="330"/>
      <c r="AC22" s="318"/>
      <c r="AD22" s="318"/>
      <c r="AE22" s="318"/>
      <c r="AF22" s="37" t="s">
        <v>590</v>
      </c>
      <c r="AG22" s="37">
        <v>15</v>
      </c>
    </row>
    <row r="23" spans="1:33" ht="15" customHeight="1" x14ac:dyDescent="0.25">
      <c r="A23" s="318"/>
      <c r="B23" s="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0"/>
      <c r="AC23" s="318"/>
      <c r="AD23" s="318"/>
      <c r="AE23" s="318"/>
      <c r="AF23" s="318"/>
      <c r="AG23" s="318"/>
    </row>
    <row r="24" spans="1:33" ht="15" customHeight="1" x14ac:dyDescent="0.25">
      <c r="A24" s="318"/>
      <c r="B24" s="31"/>
      <c r="C24" s="332" t="s">
        <v>128</v>
      </c>
      <c r="D24" s="332"/>
      <c r="E24" s="318"/>
      <c r="F24" s="318"/>
      <c r="G24" s="318"/>
      <c r="H24" s="318"/>
      <c r="I24" s="318"/>
      <c r="J24" s="331"/>
      <c r="K24" s="331"/>
      <c r="L24" s="331"/>
      <c r="M24" s="331"/>
      <c r="N24" s="331"/>
      <c r="O24" s="331"/>
      <c r="P24" s="331"/>
      <c r="Q24" s="331"/>
      <c r="R24" s="331" t="s">
        <v>129</v>
      </c>
      <c r="S24" s="331"/>
      <c r="T24" s="331"/>
      <c r="U24" s="331"/>
      <c r="V24" s="331"/>
      <c r="W24" s="331"/>
      <c r="X24" s="331"/>
      <c r="Y24" s="331"/>
      <c r="Z24" s="331"/>
      <c r="AA24" s="331"/>
      <c r="AB24" s="330"/>
      <c r="AC24" s="318"/>
      <c r="AD24" s="318"/>
      <c r="AE24" s="318"/>
      <c r="AF24" s="318"/>
      <c r="AG24" s="318"/>
    </row>
    <row r="25" spans="1:33" ht="15" customHeight="1" x14ac:dyDescent="0.25">
      <c r="A25" s="318"/>
      <c r="B25" s="31"/>
      <c r="C25" s="864" t="s">
        <v>591</v>
      </c>
      <c r="D25" s="457"/>
      <c r="E25" s="457"/>
      <c r="F25" s="457"/>
      <c r="G25" s="457"/>
      <c r="H25" s="457"/>
      <c r="I25" s="457"/>
      <c r="J25" s="457"/>
      <c r="K25" s="457"/>
      <c r="L25" s="457"/>
      <c r="M25" s="457"/>
      <c r="N25" s="457"/>
      <c r="O25" s="457"/>
      <c r="P25" s="458"/>
      <c r="Q25" s="318"/>
      <c r="R25" s="442"/>
      <c r="S25" s="443"/>
      <c r="T25" s="443"/>
      <c r="U25" s="443"/>
      <c r="V25" s="443"/>
      <c r="W25" s="443"/>
      <c r="X25" s="443"/>
      <c r="Y25" s="443"/>
      <c r="Z25" s="443"/>
      <c r="AA25" s="431"/>
      <c r="AB25" s="326"/>
      <c r="AC25" s="318"/>
      <c r="AD25" s="318"/>
      <c r="AE25" s="318"/>
      <c r="AF25" s="353">
        <f>+((AG11/AG12)*AG13)+((AG14/AG15)*AG13)+(((((AG16/100)*AG17)+((AG18/100)*AG19)+((AG20/100)*AG21))*AG22)/100)</f>
        <v>65</v>
      </c>
      <c r="AG25" s="318"/>
    </row>
    <row r="26" spans="1:33" ht="15" customHeight="1" x14ac:dyDescent="0.25">
      <c r="A26" s="318"/>
      <c r="B26" s="31"/>
      <c r="C26" s="459"/>
      <c r="D26" s="413"/>
      <c r="E26" s="413"/>
      <c r="F26" s="413"/>
      <c r="G26" s="413"/>
      <c r="H26" s="413"/>
      <c r="I26" s="413"/>
      <c r="J26" s="413"/>
      <c r="K26" s="413"/>
      <c r="L26" s="413"/>
      <c r="M26" s="413"/>
      <c r="N26" s="413"/>
      <c r="O26" s="413"/>
      <c r="P26" s="451"/>
      <c r="Q26" s="318"/>
      <c r="R26" s="318"/>
      <c r="S26" s="318"/>
      <c r="T26" s="318"/>
      <c r="U26" s="318"/>
      <c r="V26" s="318"/>
      <c r="W26" s="318"/>
      <c r="X26" s="318"/>
      <c r="Y26" s="318"/>
      <c r="Z26" s="318"/>
      <c r="AA26" s="318"/>
      <c r="AB26" s="326"/>
      <c r="AC26" s="318"/>
      <c r="AD26" s="318"/>
      <c r="AE26" s="318"/>
      <c r="AF26" s="354"/>
      <c r="AG26" s="318"/>
    </row>
    <row r="27" spans="1:33" ht="15" customHeight="1" x14ac:dyDescent="0.25">
      <c r="A27" s="318"/>
      <c r="B27" s="31"/>
      <c r="C27" s="459"/>
      <c r="D27" s="413"/>
      <c r="E27" s="413"/>
      <c r="F27" s="413"/>
      <c r="G27" s="413"/>
      <c r="H27" s="413"/>
      <c r="I27" s="413"/>
      <c r="J27" s="413"/>
      <c r="K27" s="413"/>
      <c r="L27" s="413"/>
      <c r="M27" s="413"/>
      <c r="N27" s="413"/>
      <c r="O27" s="413"/>
      <c r="P27" s="451"/>
      <c r="Q27" s="328"/>
      <c r="R27" s="331" t="s">
        <v>130</v>
      </c>
      <c r="S27" s="331"/>
      <c r="T27" s="331"/>
      <c r="U27" s="331"/>
      <c r="V27" s="331"/>
      <c r="W27" s="328"/>
      <c r="X27" s="328"/>
      <c r="Y27" s="328"/>
      <c r="Z27" s="318"/>
      <c r="AA27" s="328"/>
      <c r="AB27" s="326"/>
      <c r="AC27" s="318"/>
      <c r="AD27" s="318"/>
      <c r="AE27" s="318"/>
      <c r="AF27" s="318"/>
      <c r="AG27" s="318"/>
    </row>
    <row r="28" spans="1:33" ht="15" customHeight="1" x14ac:dyDescent="0.25">
      <c r="A28" s="318"/>
      <c r="B28" s="31"/>
      <c r="C28" s="459"/>
      <c r="D28" s="413"/>
      <c r="E28" s="413"/>
      <c r="F28" s="413"/>
      <c r="G28" s="413"/>
      <c r="H28" s="413"/>
      <c r="I28" s="413"/>
      <c r="J28" s="413"/>
      <c r="K28" s="413"/>
      <c r="L28" s="413"/>
      <c r="M28" s="413"/>
      <c r="N28" s="413"/>
      <c r="O28" s="413"/>
      <c r="P28" s="451"/>
      <c r="Q28" s="318"/>
      <c r="R28" s="37"/>
      <c r="S28" s="318" t="s">
        <v>15</v>
      </c>
      <c r="T28" s="318"/>
      <c r="U28" s="37"/>
      <c r="V28" s="318" t="s">
        <v>27</v>
      </c>
      <c r="W28" s="318"/>
      <c r="X28" s="37"/>
      <c r="Y28" s="333" t="s">
        <v>46</v>
      </c>
      <c r="Z28" s="318"/>
      <c r="AA28" s="318"/>
      <c r="AB28" s="326"/>
      <c r="AC28" s="318"/>
      <c r="AD28" s="318"/>
      <c r="AE28" s="318"/>
      <c r="AF28" s="318"/>
      <c r="AG28" s="318"/>
    </row>
    <row r="29" spans="1:33" ht="15" customHeight="1" x14ac:dyDescent="0.25">
      <c r="A29" s="318"/>
      <c r="B29" s="31"/>
      <c r="C29" s="459"/>
      <c r="D29" s="413"/>
      <c r="E29" s="413"/>
      <c r="F29" s="413"/>
      <c r="G29" s="413"/>
      <c r="H29" s="413"/>
      <c r="I29" s="413"/>
      <c r="J29" s="413"/>
      <c r="K29" s="413"/>
      <c r="L29" s="413"/>
      <c r="M29" s="413"/>
      <c r="N29" s="413"/>
      <c r="O29" s="413"/>
      <c r="P29" s="451"/>
      <c r="Q29" s="318"/>
      <c r="R29" s="318"/>
      <c r="S29" s="318"/>
      <c r="T29" s="318"/>
      <c r="U29" s="318"/>
      <c r="V29" s="318"/>
      <c r="W29" s="318"/>
      <c r="X29" s="318"/>
      <c r="Y29" s="318"/>
      <c r="Z29" s="318"/>
      <c r="AA29" s="318"/>
      <c r="AB29" s="326"/>
      <c r="AC29" s="318"/>
      <c r="AD29" s="318"/>
      <c r="AE29" s="318"/>
      <c r="AF29" s="318"/>
      <c r="AG29" s="318"/>
    </row>
    <row r="30" spans="1:33" ht="15" customHeight="1" x14ac:dyDescent="0.25">
      <c r="A30" s="318"/>
      <c r="B30" s="31"/>
      <c r="C30" s="460"/>
      <c r="D30" s="461"/>
      <c r="E30" s="461"/>
      <c r="F30" s="461"/>
      <c r="G30" s="461"/>
      <c r="H30" s="461"/>
      <c r="I30" s="461"/>
      <c r="J30" s="461"/>
      <c r="K30" s="461"/>
      <c r="L30" s="461"/>
      <c r="M30" s="461"/>
      <c r="N30" s="461"/>
      <c r="O30" s="461"/>
      <c r="P30" s="462"/>
      <c r="Q30" s="318"/>
      <c r="R30" s="331" t="s">
        <v>131</v>
      </c>
      <c r="S30" s="318"/>
      <c r="T30" s="318"/>
      <c r="U30" s="318"/>
      <c r="V30" s="318"/>
      <c r="W30" s="449" t="s">
        <v>21</v>
      </c>
      <c r="X30" s="443"/>
      <c r="Y30" s="443"/>
      <c r="Z30" s="443"/>
      <c r="AA30" s="431"/>
      <c r="AB30" s="326"/>
      <c r="AC30" s="318"/>
      <c r="AD30" s="318"/>
      <c r="AE30" s="318"/>
      <c r="AF30" s="318"/>
      <c r="AG30" s="318"/>
    </row>
    <row r="31" spans="1:33" ht="15" customHeight="1" x14ac:dyDescent="0.25">
      <c r="A31" s="318"/>
      <c r="B31" s="31"/>
      <c r="C31" s="328"/>
      <c r="D31" s="328"/>
      <c r="E31" s="328"/>
      <c r="F31" s="328"/>
      <c r="G31" s="328"/>
      <c r="H31" s="318"/>
      <c r="I31" s="318"/>
      <c r="J31" s="318"/>
      <c r="K31" s="318"/>
      <c r="L31" s="318"/>
      <c r="M31" s="318"/>
      <c r="N31" s="318"/>
      <c r="O31" s="318"/>
      <c r="P31" s="318"/>
      <c r="Q31" s="318"/>
      <c r="R31" s="331"/>
      <c r="S31" s="318"/>
      <c r="T31" s="318"/>
      <c r="U31" s="318"/>
      <c r="V31" s="318"/>
      <c r="W31" s="318"/>
      <c r="X31" s="318"/>
      <c r="Y31" s="318"/>
      <c r="Z31" s="318"/>
      <c r="AA31" s="318"/>
      <c r="AB31" s="326"/>
      <c r="AC31" s="318"/>
      <c r="AD31" s="318"/>
      <c r="AE31" s="318"/>
      <c r="AF31" s="318"/>
      <c r="AG31" s="318"/>
    </row>
    <row r="32" spans="1:33" ht="15" customHeight="1" x14ac:dyDescent="0.25">
      <c r="A32" s="318"/>
      <c r="B32" s="31"/>
      <c r="C32" s="331" t="s">
        <v>132</v>
      </c>
      <c r="D32" s="328"/>
      <c r="E32" s="328"/>
      <c r="F32" s="328"/>
      <c r="G32" s="328"/>
      <c r="H32" s="328"/>
      <c r="I32" s="318"/>
      <c r="J32" s="318"/>
      <c r="K32" s="318"/>
      <c r="L32" s="318"/>
      <c r="M32" s="318"/>
      <c r="N32" s="318"/>
      <c r="O32" s="318"/>
      <c r="P32" s="318"/>
      <c r="Q32" s="318"/>
      <c r="R32" s="318"/>
      <c r="S32" s="318"/>
      <c r="T32" s="318"/>
      <c r="U32" s="318"/>
      <c r="V32" s="318"/>
      <c r="W32" s="318"/>
      <c r="X32" s="318"/>
      <c r="Y32" s="318"/>
      <c r="Z32" s="318"/>
      <c r="AA32" s="318"/>
      <c r="AB32" s="326"/>
      <c r="AC32" s="318"/>
      <c r="AD32" s="318"/>
      <c r="AE32" s="318"/>
      <c r="AF32" s="318"/>
      <c r="AG32" s="318"/>
    </row>
    <row r="33" spans="1:33" ht="39.75" customHeight="1" x14ac:dyDescent="0.25">
      <c r="A33" s="318"/>
      <c r="B33" s="31"/>
      <c r="C33" s="862" t="s">
        <v>592</v>
      </c>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31"/>
      <c r="AB33" s="326"/>
      <c r="AC33" s="318"/>
      <c r="AD33" s="318"/>
      <c r="AE33" s="318"/>
      <c r="AF33" s="318"/>
      <c r="AG33" s="318"/>
    </row>
    <row r="34" spans="1:33" ht="15" customHeight="1" x14ac:dyDescent="0.25">
      <c r="A34" s="318"/>
      <c r="B34" s="31"/>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34"/>
      <c r="AC34" s="318"/>
      <c r="AD34" s="318"/>
      <c r="AE34" s="318"/>
      <c r="AF34" s="318"/>
      <c r="AG34" s="318"/>
    </row>
    <row r="35" spans="1:33" ht="15" customHeight="1" x14ac:dyDescent="0.25">
      <c r="A35" s="318"/>
      <c r="B35" s="31"/>
      <c r="C35" s="322" t="s">
        <v>134</v>
      </c>
      <c r="D35" s="328"/>
      <c r="E35" s="328"/>
      <c r="F35" s="328"/>
      <c r="G35" s="328"/>
      <c r="H35" s="328"/>
      <c r="I35" s="328"/>
      <c r="J35" s="328"/>
      <c r="K35" s="328"/>
      <c r="L35" s="328"/>
      <c r="M35" s="322" t="s">
        <v>134</v>
      </c>
      <c r="N35" s="328"/>
      <c r="O35" s="328"/>
      <c r="P35" s="328"/>
      <c r="Q35" s="328"/>
      <c r="R35" s="328"/>
      <c r="S35" s="328"/>
      <c r="T35" s="328"/>
      <c r="U35" s="328"/>
      <c r="V35" s="328"/>
      <c r="W35" s="328"/>
      <c r="X35" s="328"/>
      <c r="Y35" s="328"/>
      <c r="Z35" s="328"/>
      <c r="AA35" s="328"/>
      <c r="AB35" s="334"/>
      <c r="AC35" s="318"/>
      <c r="AD35" s="318"/>
      <c r="AE35" s="318"/>
      <c r="AF35" s="318"/>
      <c r="AG35" s="318"/>
    </row>
    <row r="36" spans="1:33" ht="29.25" customHeight="1" x14ac:dyDescent="0.25">
      <c r="A36" s="318"/>
      <c r="B36" s="31"/>
      <c r="C36" s="449" t="s">
        <v>539</v>
      </c>
      <c r="D36" s="443"/>
      <c r="E36" s="443"/>
      <c r="F36" s="443"/>
      <c r="G36" s="443"/>
      <c r="H36" s="443"/>
      <c r="I36" s="443"/>
      <c r="J36" s="443"/>
      <c r="K36" s="431"/>
      <c r="L36" s="328"/>
      <c r="M36" s="449"/>
      <c r="N36" s="443"/>
      <c r="O36" s="443"/>
      <c r="P36" s="443"/>
      <c r="Q36" s="443"/>
      <c r="R36" s="443"/>
      <c r="S36" s="443"/>
      <c r="T36" s="443"/>
      <c r="U36" s="443"/>
      <c r="V36" s="443"/>
      <c r="W36" s="443"/>
      <c r="X36" s="443"/>
      <c r="Y36" s="443"/>
      <c r="Z36" s="443"/>
      <c r="AA36" s="431"/>
      <c r="AB36" s="334"/>
      <c r="AC36" s="318"/>
      <c r="AD36" s="318"/>
      <c r="AE36" s="318"/>
      <c r="AF36" s="318"/>
      <c r="AG36" s="318"/>
    </row>
    <row r="37" spans="1:33" ht="15" customHeight="1" x14ac:dyDescent="0.25">
      <c r="A37" s="318"/>
      <c r="B37" s="31"/>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26"/>
      <c r="AC37" s="318"/>
      <c r="AD37" s="318"/>
      <c r="AE37" s="318"/>
      <c r="AF37" s="318"/>
      <c r="AG37" s="318"/>
    </row>
    <row r="38" spans="1:33" ht="15" customHeight="1" x14ac:dyDescent="0.25">
      <c r="A38" s="318"/>
      <c r="B38" s="31"/>
      <c r="C38" s="335" t="s">
        <v>137</v>
      </c>
      <c r="D38" s="335"/>
      <c r="E38" s="335"/>
      <c r="F38" s="335"/>
      <c r="G38" s="336"/>
      <c r="H38" s="337"/>
      <c r="I38" s="337"/>
      <c r="J38" s="337"/>
      <c r="K38" s="337"/>
      <c r="L38" s="337"/>
      <c r="M38" s="337"/>
      <c r="N38" s="337"/>
      <c r="O38" s="337"/>
      <c r="P38" s="337"/>
      <c r="Q38" s="337"/>
      <c r="R38" s="337"/>
      <c r="S38" s="337"/>
      <c r="T38" s="337"/>
      <c r="U38" s="337"/>
      <c r="V38" s="337"/>
      <c r="W38" s="337"/>
      <c r="X38" s="337"/>
      <c r="Y38" s="337"/>
      <c r="Z38" s="337"/>
      <c r="AA38" s="337"/>
      <c r="AB38" s="326"/>
      <c r="AC38" s="318"/>
      <c r="AD38" s="318"/>
      <c r="AE38" s="318"/>
      <c r="AF38" s="318"/>
      <c r="AG38" s="318"/>
    </row>
    <row r="39" spans="1:33" ht="90" customHeight="1" x14ac:dyDescent="0.25">
      <c r="A39" s="318"/>
      <c r="B39" s="31"/>
      <c r="C39" s="448" t="s">
        <v>540</v>
      </c>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31"/>
      <c r="AB39" s="326"/>
      <c r="AC39" s="318"/>
      <c r="AD39" s="318"/>
      <c r="AE39" s="318"/>
      <c r="AF39" s="318"/>
      <c r="AG39" s="318"/>
    </row>
    <row r="40" spans="1:33" ht="15" customHeight="1" x14ac:dyDescent="0.25">
      <c r="A40" s="318"/>
      <c r="B40" s="31"/>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26"/>
      <c r="AC40" s="318"/>
      <c r="AD40" s="318"/>
      <c r="AE40" s="318"/>
      <c r="AF40" s="318"/>
      <c r="AG40" s="318"/>
    </row>
    <row r="41" spans="1:33" ht="15.75" customHeight="1" x14ac:dyDescent="0.25">
      <c r="A41" s="318"/>
      <c r="B41" s="31"/>
      <c r="C41" s="447" t="s">
        <v>139</v>
      </c>
      <c r="D41" s="439"/>
      <c r="E41" s="331"/>
      <c r="F41" s="441" t="s">
        <v>34</v>
      </c>
      <c r="G41" s="431"/>
      <c r="H41" s="331"/>
      <c r="I41" s="318"/>
      <c r="J41" s="338" t="s">
        <v>140</v>
      </c>
      <c r="K41" s="441">
        <v>2</v>
      </c>
      <c r="L41" s="443"/>
      <c r="M41" s="443"/>
      <c r="N41" s="431"/>
      <c r="O41" s="331"/>
      <c r="P41" s="331"/>
      <c r="Q41" s="322" t="s">
        <v>141</v>
      </c>
      <c r="R41" s="318"/>
      <c r="S41" s="331"/>
      <c r="T41" s="331"/>
      <c r="U41" s="331"/>
      <c r="V41" s="331"/>
      <c r="W41" s="441" t="s">
        <v>20</v>
      </c>
      <c r="X41" s="443"/>
      <c r="Y41" s="443"/>
      <c r="Z41" s="443"/>
      <c r="AA41" s="431"/>
      <c r="AB41" s="330"/>
      <c r="AC41" s="318"/>
      <c r="AD41" s="318"/>
      <c r="AE41" s="318"/>
      <c r="AF41" s="318"/>
      <c r="AG41" s="318"/>
    </row>
    <row r="42" spans="1:33" ht="15.75" customHeight="1" x14ac:dyDescent="0.25">
      <c r="A42" s="318"/>
      <c r="B42" s="31"/>
      <c r="C42" s="318"/>
      <c r="D42" s="318"/>
      <c r="E42" s="318"/>
      <c r="F42" s="333"/>
      <c r="G42" s="333"/>
      <c r="H42" s="333"/>
      <c r="I42" s="333"/>
      <c r="J42" s="333"/>
      <c r="K42" s="333"/>
      <c r="L42" s="333"/>
      <c r="M42" s="318"/>
      <c r="N42" s="318"/>
      <c r="O42" s="318"/>
      <c r="P42" s="318"/>
      <c r="Q42" s="318"/>
      <c r="R42" s="318"/>
      <c r="S42" s="318"/>
      <c r="T42" s="318"/>
      <c r="U42" s="318"/>
      <c r="V42" s="318"/>
      <c r="W42" s="318"/>
      <c r="X42" s="318"/>
      <c r="Y42" s="318"/>
      <c r="Z42" s="318"/>
      <c r="AA42" s="318"/>
      <c r="AB42" s="326"/>
      <c r="AC42" s="318"/>
      <c r="AD42" s="318"/>
      <c r="AE42" s="318"/>
      <c r="AF42" s="318"/>
      <c r="AG42" s="318"/>
    </row>
    <row r="43" spans="1:33" ht="32.25" customHeight="1" x14ac:dyDescent="0.25">
      <c r="A43" s="318"/>
      <c r="B43" s="31"/>
      <c r="C43" s="318"/>
      <c r="D43" s="338" t="s">
        <v>142</v>
      </c>
      <c r="E43" s="331"/>
      <c r="F43" s="448"/>
      <c r="G43" s="443"/>
      <c r="H43" s="443"/>
      <c r="I43" s="443"/>
      <c r="J43" s="443"/>
      <c r="K43" s="443"/>
      <c r="L43" s="443"/>
      <c r="M43" s="431"/>
      <c r="N43" s="318"/>
      <c r="O43" s="338" t="s">
        <v>144</v>
      </c>
      <c r="P43" s="449">
        <v>0</v>
      </c>
      <c r="Q43" s="443"/>
      <c r="R43" s="443"/>
      <c r="S43" s="443"/>
      <c r="T43" s="443"/>
      <c r="U43" s="443"/>
      <c r="V43" s="443"/>
      <c r="W43" s="443"/>
      <c r="X43" s="443"/>
      <c r="Y43" s="443"/>
      <c r="Z43" s="443"/>
      <c r="AA43" s="431"/>
      <c r="AB43" s="326"/>
      <c r="AC43" s="318"/>
      <c r="AD43" s="318"/>
      <c r="AE43" s="318"/>
      <c r="AF43" s="318"/>
      <c r="AG43" s="318"/>
    </row>
    <row r="44" spans="1:33" ht="15.75" customHeight="1" x14ac:dyDescent="0.25">
      <c r="A44" s="318"/>
      <c r="B44" s="31"/>
      <c r="C44" s="331"/>
      <c r="D44" s="331"/>
      <c r="E44" s="331"/>
      <c r="F44" s="333"/>
      <c r="G44" s="333"/>
      <c r="H44" s="333"/>
      <c r="I44" s="333"/>
      <c r="J44" s="333"/>
      <c r="K44" s="333"/>
      <c r="L44" s="333"/>
      <c r="M44" s="331"/>
      <c r="N44" s="331"/>
      <c r="O44" s="331"/>
      <c r="P44" s="331"/>
      <c r="Q44" s="331"/>
      <c r="R44" s="331"/>
      <c r="S44" s="331"/>
      <c r="T44" s="331"/>
      <c r="U44" s="331"/>
      <c r="V44" s="331"/>
      <c r="W44" s="331"/>
      <c r="X44" s="331"/>
      <c r="Y44" s="331"/>
      <c r="Z44" s="331"/>
      <c r="AA44" s="331"/>
      <c r="AB44" s="330"/>
      <c r="AC44" s="318"/>
      <c r="AD44" s="318"/>
      <c r="AE44" s="318"/>
      <c r="AF44" s="318"/>
      <c r="AG44" s="318"/>
    </row>
    <row r="45" spans="1:33" ht="15.75" customHeight="1" x14ac:dyDescent="0.25">
      <c r="A45" s="318"/>
      <c r="B45" s="31"/>
      <c r="C45" s="318"/>
      <c r="D45" s="338" t="s">
        <v>145</v>
      </c>
      <c r="E45" s="318"/>
      <c r="F45" s="442" t="s">
        <v>146</v>
      </c>
      <c r="G45" s="431"/>
      <c r="H45" s="318"/>
      <c r="I45" s="318"/>
      <c r="J45" s="331" t="s">
        <v>147</v>
      </c>
      <c r="K45" s="318"/>
      <c r="L45" s="442" t="s">
        <v>148</v>
      </c>
      <c r="M45" s="443"/>
      <c r="N45" s="431"/>
      <c r="O45" s="331"/>
      <c r="P45" s="331"/>
      <c r="Q45" s="318"/>
      <c r="R45" s="331" t="s">
        <v>149</v>
      </c>
      <c r="S45" s="331"/>
      <c r="T45" s="331"/>
      <c r="U45" s="331"/>
      <c r="V45" s="331"/>
      <c r="W45" s="450"/>
      <c r="X45" s="443"/>
      <c r="Y45" s="443"/>
      <c r="Z45" s="443"/>
      <c r="AA45" s="431"/>
      <c r="AB45" s="330"/>
      <c r="AC45" s="318"/>
      <c r="AD45" s="318"/>
      <c r="AE45" s="318"/>
      <c r="AF45" s="318"/>
      <c r="AG45" s="318"/>
    </row>
    <row r="46" spans="1:33" ht="15.75" customHeight="1" x14ac:dyDescent="0.25">
      <c r="A46" s="318"/>
      <c r="B46" s="31"/>
      <c r="C46" s="318"/>
      <c r="D46" s="318"/>
      <c r="E46" s="318"/>
      <c r="F46" s="29"/>
      <c r="G46" s="318"/>
      <c r="H46" s="318"/>
      <c r="I46" s="322"/>
      <c r="J46" s="322"/>
      <c r="K46" s="322"/>
      <c r="L46" s="322"/>
      <c r="M46" s="322"/>
      <c r="N46" s="322"/>
      <c r="O46" s="322"/>
      <c r="P46" s="322"/>
      <c r="Q46" s="322"/>
      <c r="R46" s="322"/>
      <c r="S46" s="322"/>
      <c r="T46" s="322"/>
      <c r="U46" s="322"/>
      <c r="V46" s="322"/>
      <c r="W46" s="322"/>
      <c r="X46" s="322"/>
      <c r="Y46" s="322"/>
      <c r="Z46" s="322"/>
      <c r="AA46" s="322"/>
      <c r="AB46" s="323"/>
      <c r="AC46" s="318"/>
      <c r="AD46" s="318"/>
      <c r="AE46" s="318"/>
      <c r="AF46" s="318"/>
      <c r="AG46" s="318"/>
    </row>
    <row r="47" spans="1:33" ht="15.75" customHeight="1" x14ac:dyDescent="0.25">
      <c r="A47" s="318"/>
      <c r="B47" s="31"/>
      <c r="C47" s="339" t="s">
        <v>150</v>
      </c>
      <c r="D47" s="444">
        <v>2024</v>
      </c>
      <c r="E47" s="445"/>
      <c r="F47" s="446"/>
      <c r="G47" s="35"/>
      <c r="H47" s="322"/>
      <c r="I47" s="322"/>
      <c r="J47" s="322"/>
      <c r="K47" s="322"/>
      <c r="L47" s="322"/>
      <c r="M47" s="322"/>
      <c r="N47" s="322"/>
      <c r="O47" s="322"/>
      <c r="P47" s="322"/>
      <c r="Q47" s="438"/>
      <c r="R47" s="439"/>
      <c r="S47" s="439"/>
      <c r="T47" s="439"/>
      <c r="U47" s="439"/>
      <c r="V47" s="322"/>
      <c r="W47" s="322"/>
      <c r="X47" s="440"/>
      <c r="Y47" s="439"/>
      <c r="Z47" s="439"/>
      <c r="AA47" s="439"/>
      <c r="AB47" s="330"/>
      <c r="AC47" s="318"/>
      <c r="AD47" s="318"/>
      <c r="AE47" s="318"/>
      <c r="AF47" s="318"/>
      <c r="AG47" s="318"/>
    </row>
    <row r="48" spans="1:33" ht="5.25" customHeight="1" x14ac:dyDescent="0.25">
      <c r="A48" s="318"/>
      <c r="B48" s="31"/>
      <c r="C48" s="331"/>
      <c r="D48" s="38"/>
      <c r="E48" s="38"/>
      <c r="F48" s="38"/>
      <c r="G48" s="318"/>
      <c r="H48" s="322"/>
      <c r="I48" s="322"/>
      <c r="J48" s="322"/>
      <c r="K48" s="322"/>
      <c r="L48" s="322"/>
      <c r="M48" s="322"/>
      <c r="N48" s="322"/>
      <c r="O48" s="322"/>
      <c r="P48" s="322"/>
      <c r="Q48" s="328"/>
      <c r="R48" s="328"/>
      <c r="S48" s="328"/>
      <c r="T48" s="328"/>
      <c r="U48" s="328"/>
      <c r="V48" s="322"/>
      <c r="W48" s="322"/>
      <c r="X48" s="324"/>
      <c r="Y48" s="324"/>
      <c r="Z48" s="324"/>
      <c r="AA48" s="324"/>
      <c r="AB48" s="330"/>
      <c r="AC48" s="318"/>
      <c r="AD48" s="318"/>
      <c r="AE48" s="318"/>
      <c r="AF48" s="318"/>
      <c r="AG48" s="318"/>
    </row>
    <row r="49" spans="1:33" ht="15.75" customHeight="1" x14ac:dyDescent="0.25">
      <c r="A49" s="318"/>
      <c r="B49" s="31"/>
      <c r="C49" s="331" t="s">
        <v>140</v>
      </c>
      <c r="D49" s="449">
        <v>1.2</v>
      </c>
      <c r="E49" s="443"/>
      <c r="F49" s="431"/>
      <c r="G49" s="318"/>
      <c r="H49" s="322"/>
      <c r="I49" s="322"/>
      <c r="J49" s="322"/>
      <c r="K49" s="322"/>
      <c r="L49" s="322"/>
      <c r="M49" s="322"/>
      <c r="N49" s="322"/>
      <c r="O49" s="322"/>
      <c r="P49" s="322"/>
      <c r="Q49" s="438"/>
      <c r="R49" s="439"/>
      <c r="S49" s="439"/>
      <c r="T49" s="439"/>
      <c r="U49" s="439"/>
      <c r="V49" s="322"/>
      <c r="W49" s="322"/>
      <c r="X49" s="440"/>
      <c r="Y49" s="439"/>
      <c r="Z49" s="439"/>
      <c r="AA49" s="439"/>
      <c r="AB49" s="323"/>
      <c r="AC49" s="318"/>
      <c r="AD49" s="318"/>
      <c r="AE49" s="318"/>
      <c r="AF49" s="318"/>
      <c r="AG49" s="318"/>
    </row>
    <row r="50" spans="1:33" ht="15.75" customHeight="1" x14ac:dyDescent="0.25">
      <c r="A50" s="318"/>
      <c r="B50" s="31"/>
      <c r="C50" s="318"/>
      <c r="D50" s="318"/>
      <c r="E50" s="318"/>
      <c r="F50" s="318"/>
      <c r="G50" s="318"/>
      <c r="H50" s="318"/>
      <c r="I50" s="322"/>
      <c r="J50" s="322"/>
      <c r="K50" s="331"/>
      <c r="L50" s="331"/>
      <c r="M50" s="331"/>
      <c r="N50" s="331"/>
      <c r="O50" s="331"/>
      <c r="P50" s="331"/>
      <c r="Q50" s="331"/>
      <c r="R50" s="331"/>
      <c r="S50" s="331"/>
      <c r="T50" s="331"/>
      <c r="U50" s="331"/>
      <c r="V50" s="331"/>
      <c r="W50" s="331"/>
      <c r="X50" s="331"/>
      <c r="Y50" s="331"/>
      <c r="Z50" s="331"/>
      <c r="AA50" s="331"/>
      <c r="AB50" s="323"/>
      <c r="AC50" s="318"/>
      <c r="AD50" s="318"/>
      <c r="AE50" s="318"/>
      <c r="AF50" s="318"/>
      <c r="AG50" s="318"/>
    </row>
    <row r="51" spans="1:33" ht="15.75" customHeight="1" x14ac:dyDescent="0.25">
      <c r="A51" s="318"/>
      <c r="B51" s="31"/>
      <c r="C51" s="331"/>
      <c r="D51" s="441" t="s">
        <v>151</v>
      </c>
      <c r="E51" s="443"/>
      <c r="F51" s="443"/>
      <c r="G51" s="443"/>
      <c r="H51" s="443"/>
      <c r="I51" s="443"/>
      <c r="J51" s="443"/>
      <c r="K51" s="443"/>
      <c r="L51" s="443"/>
      <c r="M51" s="443"/>
      <c r="N51" s="443"/>
      <c r="O51" s="443"/>
      <c r="P51" s="443"/>
      <c r="Q51" s="443"/>
      <c r="R51" s="443"/>
      <c r="S51" s="443"/>
      <c r="T51" s="443"/>
      <c r="U51" s="443"/>
      <c r="V51" s="443"/>
      <c r="W51" s="443"/>
      <c r="X51" s="443"/>
      <c r="Y51" s="431"/>
      <c r="Z51" s="332"/>
      <c r="AA51" s="332"/>
      <c r="AB51" s="340"/>
      <c r="AC51" s="318"/>
      <c r="AD51" s="318"/>
      <c r="AE51" s="318"/>
      <c r="AF51" s="318"/>
      <c r="AG51" s="318"/>
    </row>
    <row r="52" spans="1:33" ht="15.75" customHeight="1" x14ac:dyDescent="0.25">
      <c r="A52" s="318"/>
      <c r="B52" s="31"/>
      <c r="C52" s="318"/>
      <c r="D52" s="480" t="s">
        <v>152</v>
      </c>
      <c r="E52" s="443"/>
      <c r="F52" s="443"/>
      <c r="G52" s="443"/>
      <c r="H52" s="431"/>
      <c r="I52" s="476" t="s">
        <v>153</v>
      </c>
      <c r="J52" s="443"/>
      <c r="K52" s="443"/>
      <c r="L52" s="443"/>
      <c r="M52" s="443"/>
      <c r="N52" s="443"/>
      <c r="O52" s="443"/>
      <c r="P52" s="431"/>
      <c r="Q52" s="477" t="s">
        <v>154</v>
      </c>
      <c r="R52" s="443"/>
      <c r="S52" s="443"/>
      <c r="T52" s="443"/>
      <c r="U52" s="443"/>
      <c r="V52" s="443"/>
      <c r="W52" s="443"/>
      <c r="X52" s="443"/>
      <c r="Y52" s="431"/>
      <c r="Z52" s="332"/>
      <c r="AA52" s="332"/>
      <c r="AB52" s="340"/>
      <c r="AC52" s="318"/>
      <c r="AD52" s="318"/>
      <c r="AE52" s="318"/>
      <c r="AF52" s="318"/>
      <c r="AG52" s="318"/>
    </row>
    <row r="53" spans="1:33" ht="15.75" customHeight="1" x14ac:dyDescent="0.25">
      <c r="A53" s="341"/>
      <c r="B53" s="39"/>
      <c r="C53" s="40"/>
      <c r="D53" s="481" t="s">
        <v>155</v>
      </c>
      <c r="E53" s="443"/>
      <c r="F53" s="443"/>
      <c r="G53" s="443"/>
      <c r="H53" s="431"/>
      <c r="I53" s="478" t="s">
        <v>156</v>
      </c>
      <c r="J53" s="443"/>
      <c r="K53" s="443"/>
      <c r="L53" s="443"/>
      <c r="M53" s="443"/>
      <c r="N53" s="443"/>
      <c r="O53" s="443"/>
      <c r="P53" s="431"/>
      <c r="Q53" s="479" t="s">
        <v>157</v>
      </c>
      <c r="R53" s="443"/>
      <c r="S53" s="443"/>
      <c r="T53" s="443"/>
      <c r="U53" s="443"/>
      <c r="V53" s="443"/>
      <c r="W53" s="443"/>
      <c r="X53" s="443"/>
      <c r="Y53" s="431"/>
      <c r="Z53" s="341"/>
      <c r="AA53" s="341"/>
      <c r="AB53" s="342"/>
      <c r="AC53" s="341"/>
      <c r="AD53" s="341"/>
      <c r="AE53" s="341"/>
      <c r="AF53" s="341"/>
      <c r="AG53" s="341"/>
    </row>
    <row r="54" spans="1:33" ht="15.75" customHeight="1" x14ac:dyDescent="0.25">
      <c r="A54" s="318"/>
      <c r="B54" s="31"/>
      <c r="C54" s="343"/>
      <c r="D54" s="343"/>
      <c r="E54" s="343"/>
      <c r="F54" s="343"/>
      <c r="G54" s="344"/>
      <c r="H54" s="344"/>
      <c r="I54" s="344"/>
      <c r="J54" s="344"/>
      <c r="K54" s="344"/>
      <c r="L54" s="344"/>
      <c r="M54" s="344"/>
      <c r="N54" s="344"/>
      <c r="O54" s="344"/>
      <c r="P54" s="344"/>
      <c r="Q54" s="344"/>
      <c r="R54" s="344"/>
      <c r="S54" s="344"/>
      <c r="T54" s="344"/>
      <c r="U54" s="344"/>
      <c r="V54" s="344"/>
      <c r="W54" s="344"/>
      <c r="X54" s="344"/>
      <c r="Y54" s="344"/>
      <c r="Z54" s="343"/>
      <c r="AA54" s="343"/>
      <c r="AB54" s="327"/>
      <c r="AC54" s="318"/>
      <c r="AD54" s="318"/>
      <c r="AE54" s="318"/>
      <c r="AF54" s="318"/>
      <c r="AG54" s="318"/>
    </row>
    <row r="55" spans="1:33" ht="15.75" customHeight="1" x14ac:dyDescent="0.25">
      <c r="A55" s="345"/>
      <c r="B55" s="41"/>
      <c r="C55" s="469" t="s">
        <v>158</v>
      </c>
      <c r="D55" s="443"/>
      <c r="E55" s="443"/>
      <c r="F55" s="431"/>
      <c r="G55" s="474" t="s">
        <v>159</v>
      </c>
      <c r="H55" s="475" t="s">
        <v>160</v>
      </c>
      <c r="I55" s="457"/>
      <c r="J55" s="457"/>
      <c r="K55" s="457"/>
      <c r="L55" s="457"/>
      <c r="M55" s="457"/>
      <c r="N55" s="457"/>
      <c r="O55" s="457"/>
      <c r="P55" s="457"/>
      <c r="Q55" s="457"/>
      <c r="R55" s="457"/>
      <c r="S55" s="457"/>
      <c r="T55" s="457"/>
      <c r="U55" s="457"/>
      <c r="V55" s="457"/>
      <c r="W55" s="457"/>
      <c r="X55" s="457"/>
      <c r="Y55" s="457"/>
      <c r="Z55" s="457"/>
      <c r="AA55" s="458"/>
      <c r="AB55" s="340"/>
      <c r="AC55" s="345"/>
      <c r="AD55" s="345"/>
      <c r="AE55" s="345"/>
      <c r="AF55" s="345"/>
      <c r="AG55" s="345"/>
    </row>
    <row r="56" spans="1:33" ht="15.75" customHeight="1" x14ac:dyDescent="0.25">
      <c r="A56" s="345"/>
      <c r="B56" s="41"/>
      <c r="C56" s="42" t="s">
        <v>161</v>
      </c>
      <c r="D56" s="43" t="s">
        <v>573</v>
      </c>
      <c r="E56" s="469" t="s">
        <v>162</v>
      </c>
      <c r="F56" s="431"/>
      <c r="G56" s="415"/>
      <c r="H56" s="460"/>
      <c r="I56" s="461"/>
      <c r="J56" s="461"/>
      <c r="K56" s="461"/>
      <c r="L56" s="461"/>
      <c r="M56" s="461"/>
      <c r="N56" s="461"/>
      <c r="O56" s="461"/>
      <c r="P56" s="461"/>
      <c r="Q56" s="461"/>
      <c r="R56" s="461"/>
      <c r="S56" s="461"/>
      <c r="T56" s="461"/>
      <c r="U56" s="461"/>
      <c r="V56" s="461"/>
      <c r="W56" s="461"/>
      <c r="X56" s="461"/>
      <c r="Y56" s="461"/>
      <c r="Z56" s="461"/>
      <c r="AA56" s="462"/>
      <c r="AB56" s="340"/>
      <c r="AC56" s="345"/>
      <c r="AD56" s="345"/>
      <c r="AE56" s="345"/>
      <c r="AF56" s="345"/>
      <c r="AG56" s="345"/>
    </row>
    <row r="57" spans="1:33" ht="15.75" customHeight="1" x14ac:dyDescent="0.25">
      <c r="A57" s="345"/>
      <c r="B57" s="41"/>
      <c r="C57" s="44">
        <v>2024</v>
      </c>
      <c r="D57" s="45">
        <v>45474</v>
      </c>
      <c r="E57" s="468">
        <v>45656</v>
      </c>
      <c r="F57" s="431"/>
      <c r="G57" s="46">
        <v>0.65</v>
      </c>
      <c r="H57" s="473"/>
      <c r="I57" s="443"/>
      <c r="J57" s="443"/>
      <c r="K57" s="443"/>
      <c r="L57" s="443"/>
      <c r="M57" s="443"/>
      <c r="N57" s="443"/>
      <c r="O57" s="443"/>
      <c r="P57" s="443"/>
      <c r="Q57" s="443"/>
      <c r="R57" s="443"/>
      <c r="S57" s="443"/>
      <c r="T57" s="443"/>
      <c r="U57" s="443"/>
      <c r="V57" s="443"/>
      <c r="W57" s="443"/>
      <c r="X57" s="443"/>
      <c r="Y57" s="443"/>
      <c r="Z57" s="443"/>
      <c r="AA57" s="431"/>
      <c r="AB57" s="340"/>
      <c r="AC57" s="345"/>
      <c r="AD57" s="345"/>
      <c r="AE57" s="345"/>
      <c r="AF57" s="345"/>
      <c r="AG57" s="345"/>
    </row>
    <row r="58" spans="1:33" ht="15.75" customHeight="1" x14ac:dyDescent="0.25">
      <c r="A58" s="345"/>
      <c r="B58" s="41"/>
      <c r="C58" s="44">
        <v>2025</v>
      </c>
      <c r="D58" s="45">
        <v>45658</v>
      </c>
      <c r="E58" s="468">
        <v>46021</v>
      </c>
      <c r="F58" s="431"/>
      <c r="G58" s="46">
        <v>0.85</v>
      </c>
      <c r="H58" s="473"/>
      <c r="I58" s="443"/>
      <c r="J58" s="443"/>
      <c r="K58" s="443"/>
      <c r="L58" s="443"/>
      <c r="M58" s="443"/>
      <c r="N58" s="443"/>
      <c r="O58" s="443"/>
      <c r="P58" s="443"/>
      <c r="Q58" s="443"/>
      <c r="R58" s="443"/>
      <c r="S58" s="443"/>
      <c r="T58" s="443"/>
      <c r="U58" s="443"/>
      <c r="V58" s="443"/>
      <c r="W58" s="443"/>
      <c r="X58" s="443"/>
      <c r="Y58" s="443"/>
      <c r="Z58" s="443"/>
      <c r="AA58" s="431"/>
      <c r="AB58" s="340"/>
      <c r="AC58" s="345"/>
      <c r="AD58" s="345"/>
      <c r="AE58" s="345"/>
      <c r="AF58" s="345"/>
      <c r="AG58" s="345"/>
    </row>
    <row r="59" spans="1:33" ht="15.75" customHeight="1" x14ac:dyDescent="0.25">
      <c r="A59" s="345"/>
      <c r="B59" s="41"/>
      <c r="C59" s="44">
        <v>2026</v>
      </c>
      <c r="D59" s="45">
        <v>46023</v>
      </c>
      <c r="E59" s="468">
        <v>46386</v>
      </c>
      <c r="F59" s="431"/>
      <c r="G59" s="46">
        <v>0.85</v>
      </c>
      <c r="H59" s="473"/>
      <c r="I59" s="443"/>
      <c r="J59" s="443"/>
      <c r="K59" s="443"/>
      <c r="L59" s="443"/>
      <c r="M59" s="443"/>
      <c r="N59" s="443"/>
      <c r="O59" s="443"/>
      <c r="P59" s="443"/>
      <c r="Q59" s="443"/>
      <c r="R59" s="443"/>
      <c r="S59" s="443"/>
      <c r="T59" s="443"/>
      <c r="U59" s="443"/>
      <c r="V59" s="443"/>
      <c r="W59" s="443"/>
      <c r="X59" s="443"/>
      <c r="Y59" s="443"/>
      <c r="Z59" s="443"/>
      <c r="AA59" s="431"/>
      <c r="AB59" s="340"/>
      <c r="AC59" s="345"/>
      <c r="AD59" s="345"/>
      <c r="AE59" s="345"/>
      <c r="AF59" s="345"/>
      <c r="AG59" s="345"/>
    </row>
    <row r="60" spans="1:33" ht="15.75" customHeight="1" x14ac:dyDescent="0.25">
      <c r="A60" s="345"/>
      <c r="B60" s="41"/>
      <c r="C60" s="44">
        <v>2027</v>
      </c>
      <c r="D60" s="45">
        <v>46388</v>
      </c>
      <c r="E60" s="468">
        <v>46751</v>
      </c>
      <c r="F60" s="431"/>
      <c r="G60" s="46">
        <v>0.65</v>
      </c>
      <c r="H60" s="473"/>
      <c r="I60" s="443"/>
      <c r="J60" s="443"/>
      <c r="K60" s="443"/>
      <c r="L60" s="443"/>
      <c r="M60" s="443"/>
      <c r="N60" s="443"/>
      <c r="O60" s="443"/>
      <c r="P60" s="443"/>
      <c r="Q60" s="443"/>
      <c r="R60" s="443"/>
      <c r="S60" s="443"/>
      <c r="T60" s="443"/>
      <c r="U60" s="443"/>
      <c r="V60" s="443"/>
      <c r="W60" s="443"/>
      <c r="X60" s="443"/>
      <c r="Y60" s="443"/>
      <c r="Z60" s="443"/>
      <c r="AA60" s="431"/>
      <c r="AB60" s="340"/>
      <c r="AC60" s="345"/>
      <c r="AD60" s="345"/>
      <c r="AE60" s="345"/>
      <c r="AF60" s="345"/>
      <c r="AG60" s="345"/>
    </row>
    <row r="61" spans="1:33" ht="15.75" customHeight="1" x14ac:dyDescent="0.25">
      <c r="A61" s="345"/>
      <c r="B61" s="41"/>
      <c r="C61" s="44"/>
      <c r="D61" s="44"/>
      <c r="E61" s="469"/>
      <c r="F61" s="431"/>
      <c r="G61" s="43"/>
      <c r="H61" s="469"/>
      <c r="I61" s="443"/>
      <c r="J61" s="443"/>
      <c r="K61" s="443"/>
      <c r="L61" s="443"/>
      <c r="M61" s="443"/>
      <c r="N61" s="443"/>
      <c r="O61" s="443"/>
      <c r="P61" s="443"/>
      <c r="Q61" s="443"/>
      <c r="R61" s="443"/>
      <c r="S61" s="443"/>
      <c r="T61" s="443"/>
      <c r="U61" s="443"/>
      <c r="V61" s="443"/>
      <c r="W61" s="443"/>
      <c r="X61" s="443"/>
      <c r="Y61" s="443"/>
      <c r="Z61" s="443"/>
      <c r="AA61" s="431"/>
      <c r="AB61" s="340"/>
      <c r="AC61" s="345"/>
      <c r="AD61" s="345"/>
      <c r="AE61" s="345"/>
      <c r="AF61" s="345"/>
      <c r="AG61" s="345"/>
    </row>
    <row r="62" spans="1:33" ht="15.75" customHeight="1" x14ac:dyDescent="0.25">
      <c r="A62" s="318"/>
      <c r="B62" s="31"/>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26"/>
      <c r="AC62" s="318"/>
      <c r="AD62" s="318"/>
      <c r="AE62" s="318"/>
      <c r="AF62" s="318"/>
      <c r="AG62" s="318"/>
    </row>
    <row r="63" spans="1:33" ht="15.75" customHeight="1" x14ac:dyDescent="0.25">
      <c r="A63" s="318"/>
      <c r="B63" s="31"/>
      <c r="C63" s="447" t="s">
        <v>163</v>
      </c>
      <c r="D63" s="439"/>
      <c r="E63" s="331"/>
      <c r="F63" s="322" t="s">
        <v>164</v>
      </c>
      <c r="G63" s="47"/>
      <c r="H63" s="333"/>
      <c r="I63" s="322" t="s">
        <v>165</v>
      </c>
      <c r="J63" s="318"/>
      <c r="K63" s="442"/>
      <c r="L63" s="431"/>
      <c r="M63" s="331"/>
      <c r="N63" s="318"/>
      <c r="O63" s="318"/>
      <c r="P63" s="318"/>
      <c r="Q63" s="318"/>
      <c r="R63" s="318"/>
      <c r="S63" s="318"/>
      <c r="T63" s="318"/>
      <c r="U63" s="318"/>
      <c r="V63" s="318"/>
      <c r="W63" s="318"/>
      <c r="X63" s="318"/>
      <c r="Y63" s="318"/>
      <c r="Z63" s="318"/>
      <c r="AA63" s="318"/>
      <c r="AB63" s="326"/>
      <c r="AC63" s="318"/>
      <c r="AD63" s="318"/>
      <c r="AE63" s="318"/>
      <c r="AF63" s="318"/>
      <c r="AG63" s="318"/>
    </row>
    <row r="64" spans="1:33" ht="15.75" customHeight="1" x14ac:dyDescent="0.25">
      <c r="A64" s="318"/>
      <c r="B64" s="346"/>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47"/>
      <c r="AC64" s="318"/>
      <c r="AD64" s="318"/>
      <c r="AE64" s="318"/>
      <c r="AF64" s="318"/>
      <c r="AG64" s="318"/>
    </row>
    <row r="65" spans="1:33" ht="15.75" customHeight="1" x14ac:dyDescent="0.25">
      <c r="A65" s="318"/>
      <c r="B65" s="467" t="s">
        <v>166</v>
      </c>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31"/>
      <c r="AC65" s="318"/>
      <c r="AD65" s="318"/>
      <c r="AE65" s="318"/>
      <c r="AF65" s="318"/>
      <c r="AG65" s="318"/>
    </row>
    <row r="66" spans="1:33" ht="15.75" customHeight="1" x14ac:dyDescent="0.25">
      <c r="A66" s="318"/>
      <c r="B66" s="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49"/>
      <c r="AC66" s="318"/>
      <c r="AD66" s="318"/>
      <c r="AE66" s="318"/>
      <c r="AF66" s="318"/>
      <c r="AG66" s="318"/>
    </row>
    <row r="67" spans="1:33" ht="29.25" customHeight="1" x14ac:dyDescent="0.25">
      <c r="A67" s="318"/>
      <c r="B67" s="469" t="s">
        <v>161</v>
      </c>
      <c r="C67" s="431"/>
      <c r="D67" s="43"/>
      <c r="E67" s="469" t="s">
        <v>167</v>
      </c>
      <c r="F67" s="431"/>
      <c r="G67" s="43"/>
      <c r="H67" s="441" t="s">
        <v>168</v>
      </c>
      <c r="I67" s="431"/>
      <c r="J67" s="469"/>
      <c r="K67" s="431"/>
      <c r="L67" s="472"/>
      <c r="M67" s="439"/>
      <c r="N67" s="43" t="s">
        <v>169</v>
      </c>
      <c r="O67" s="469"/>
      <c r="P67" s="443"/>
      <c r="Q67" s="431"/>
      <c r="R67" s="469" t="s">
        <v>170</v>
      </c>
      <c r="S67" s="443"/>
      <c r="T67" s="431"/>
      <c r="U67" s="469"/>
      <c r="V67" s="443"/>
      <c r="W67" s="431"/>
      <c r="X67" s="469" t="s">
        <v>171</v>
      </c>
      <c r="Y67" s="431"/>
      <c r="Z67" s="469"/>
      <c r="AA67" s="443"/>
      <c r="AB67" s="431"/>
      <c r="AC67" s="318"/>
      <c r="AD67" s="318"/>
      <c r="AE67" s="318"/>
      <c r="AF67" s="318"/>
      <c r="AG67" s="318"/>
    </row>
    <row r="68" spans="1:33" ht="15.75" customHeight="1" x14ac:dyDescent="0.25">
      <c r="A68" s="318"/>
      <c r="B68" s="48"/>
      <c r="C68" s="348"/>
      <c r="D68" s="348"/>
      <c r="E68" s="348"/>
      <c r="F68" s="341"/>
      <c r="G68" s="349"/>
      <c r="H68" s="350"/>
      <c r="I68" s="350"/>
      <c r="J68" s="341"/>
      <c r="K68" s="341"/>
      <c r="L68" s="341"/>
      <c r="M68" s="341"/>
      <c r="N68" s="350"/>
      <c r="O68" s="341"/>
      <c r="P68" s="341"/>
      <c r="Q68" s="341"/>
      <c r="R68" s="341"/>
      <c r="S68" s="350"/>
      <c r="T68" s="328"/>
      <c r="U68" s="328"/>
      <c r="V68" s="318"/>
      <c r="W68" s="350"/>
      <c r="X68" s="338"/>
      <c r="Y68" s="338"/>
      <c r="Z68" s="50"/>
      <c r="AA68" s="28"/>
      <c r="AB68" s="51"/>
      <c r="AC68" s="318"/>
      <c r="AD68" s="318"/>
      <c r="AE68" s="318"/>
      <c r="AF68" s="318"/>
      <c r="AG68" s="318"/>
    </row>
    <row r="69" spans="1:33" ht="15.75" customHeight="1" x14ac:dyDescent="0.25">
      <c r="A69" s="318"/>
      <c r="B69" s="467" t="s">
        <v>172</v>
      </c>
      <c r="C69" s="431"/>
      <c r="D69" s="470"/>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2"/>
      <c r="AC69" s="318"/>
      <c r="AD69" s="318"/>
      <c r="AE69" s="318"/>
      <c r="AF69" s="318"/>
      <c r="AG69" s="318"/>
    </row>
    <row r="70" spans="1:33" ht="15.75" customHeight="1" x14ac:dyDescent="0.25">
      <c r="A70" s="318"/>
      <c r="B70" s="48"/>
      <c r="C70" s="348"/>
      <c r="D70" s="348"/>
      <c r="E70" s="348"/>
      <c r="F70" s="341"/>
      <c r="G70" s="349"/>
      <c r="H70" s="350"/>
      <c r="I70" s="350"/>
      <c r="J70" s="341"/>
      <c r="K70" s="341"/>
      <c r="L70" s="341"/>
      <c r="M70" s="341"/>
      <c r="N70" s="350"/>
      <c r="O70" s="341"/>
      <c r="P70" s="341"/>
      <c r="Q70" s="341"/>
      <c r="R70" s="341"/>
      <c r="S70" s="350"/>
      <c r="T70" s="328"/>
      <c r="U70" s="328"/>
      <c r="V70" s="318"/>
      <c r="W70" s="350"/>
      <c r="X70" s="338"/>
      <c r="Y70" s="338"/>
      <c r="Z70" s="50"/>
      <c r="AA70" s="28"/>
      <c r="AB70" s="51"/>
      <c r="AC70" s="318"/>
      <c r="AD70" s="318"/>
      <c r="AE70" s="318"/>
      <c r="AF70" s="318"/>
      <c r="AG70" s="318"/>
    </row>
    <row r="71" spans="1:33" ht="15.75" customHeight="1" x14ac:dyDescent="0.25">
      <c r="A71" s="318"/>
      <c r="B71" s="467" t="s">
        <v>173</v>
      </c>
      <c r="C71" s="431"/>
      <c r="D71" s="471"/>
      <c r="E71" s="461"/>
      <c r="F71" s="461"/>
      <c r="G71" s="461"/>
      <c r="H71" s="461"/>
      <c r="I71" s="461"/>
      <c r="J71" s="461"/>
      <c r="K71" s="461"/>
      <c r="L71" s="461"/>
      <c r="M71" s="461"/>
      <c r="N71" s="461"/>
      <c r="O71" s="461"/>
      <c r="P71" s="461"/>
      <c r="Q71" s="461"/>
      <c r="R71" s="461"/>
      <c r="S71" s="461"/>
      <c r="T71" s="461"/>
      <c r="U71" s="461"/>
      <c r="V71" s="461"/>
      <c r="W71" s="461"/>
      <c r="X71" s="461"/>
      <c r="Y71" s="461"/>
      <c r="Z71" s="461"/>
      <c r="AA71" s="461"/>
      <c r="AB71" s="462"/>
      <c r="AC71" s="318"/>
      <c r="AD71" s="318"/>
      <c r="AE71" s="318"/>
      <c r="AF71" s="318"/>
      <c r="AG71" s="318"/>
    </row>
    <row r="72" spans="1:33" ht="15.75" customHeight="1" x14ac:dyDescent="0.25">
      <c r="A72" s="318"/>
      <c r="B72" s="48"/>
      <c r="C72" s="348"/>
      <c r="D72" s="348"/>
      <c r="E72" s="348"/>
      <c r="F72" s="341"/>
      <c r="G72" s="349"/>
      <c r="H72" s="350"/>
      <c r="I72" s="350"/>
      <c r="J72" s="341"/>
      <c r="K72" s="341"/>
      <c r="L72" s="341"/>
      <c r="M72" s="341"/>
      <c r="N72" s="350"/>
      <c r="O72" s="341"/>
      <c r="P72" s="341"/>
      <c r="Q72" s="341"/>
      <c r="R72" s="341"/>
      <c r="S72" s="350"/>
      <c r="T72" s="328"/>
      <c r="U72" s="328"/>
      <c r="V72" s="318"/>
      <c r="W72" s="350"/>
      <c r="X72" s="338"/>
      <c r="Y72" s="338"/>
      <c r="Z72" s="338"/>
      <c r="AA72" s="328"/>
      <c r="AB72" s="334"/>
      <c r="AC72" s="318"/>
      <c r="AD72" s="318"/>
      <c r="AE72" s="318"/>
      <c r="AF72" s="318"/>
      <c r="AG72" s="318"/>
    </row>
    <row r="73" spans="1:33" ht="15.75" customHeight="1" x14ac:dyDescent="0.25">
      <c r="A73" s="318"/>
      <c r="B73" s="467" t="s">
        <v>174</v>
      </c>
      <c r="C73" s="431"/>
      <c r="D73" s="471"/>
      <c r="E73" s="461"/>
      <c r="F73" s="461"/>
      <c r="G73" s="461"/>
      <c r="H73" s="461"/>
      <c r="I73" s="461"/>
      <c r="J73" s="461"/>
      <c r="K73" s="461"/>
      <c r="L73" s="461"/>
      <c r="M73" s="461"/>
      <c r="N73" s="461"/>
      <c r="O73" s="461"/>
      <c r="P73" s="461"/>
      <c r="Q73" s="461"/>
      <c r="R73" s="461"/>
      <c r="S73" s="461"/>
      <c r="T73" s="461"/>
      <c r="U73" s="461"/>
      <c r="V73" s="461"/>
      <c r="W73" s="461"/>
      <c r="X73" s="461"/>
      <c r="Y73" s="461"/>
      <c r="Z73" s="461"/>
      <c r="AA73" s="461"/>
      <c r="AB73" s="462"/>
      <c r="AC73" s="318"/>
      <c r="AD73" s="318"/>
      <c r="AE73" s="318"/>
      <c r="AF73" s="318"/>
      <c r="AG73" s="318"/>
    </row>
    <row r="74" spans="1:33" ht="15.75" customHeight="1" x14ac:dyDescent="0.25">
      <c r="A74" s="318"/>
      <c r="B74" s="48"/>
      <c r="C74" s="348"/>
      <c r="D74" s="348"/>
      <c r="E74" s="348"/>
      <c r="F74" s="341"/>
      <c r="G74" s="349"/>
      <c r="H74" s="350"/>
      <c r="I74" s="350"/>
      <c r="J74" s="341"/>
      <c r="K74" s="341"/>
      <c r="L74" s="341"/>
      <c r="M74" s="341"/>
      <c r="N74" s="350"/>
      <c r="O74" s="341"/>
      <c r="P74" s="341"/>
      <c r="Q74" s="341"/>
      <c r="R74" s="341"/>
      <c r="S74" s="350"/>
      <c r="T74" s="328"/>
      <c r="U74" s="328"/>
      <c r="V74" s="318"/>
      <c r="W74" s="350"/>
      <c r="X74" s="338"/>
      <c r="Y74" s="338"/>
      <c r="Z74" s="50"/>
      <c r="AA74" s="28"/>
      <c r="AB74" s="51"/>
      <c r="AC74" s="318"/>
      <c r="AD74" s="318"/>
      <c r="AE74" s="318"/>
      <c r="AF74" s="318"/>
      <c r="AG74" s="318"/>
    </row>
    <row r="75" spans="1:33" ht="15.75" customHeight="1" x14ac:dyDescent="0.25">
      <c r="A75" s="318"/>
      <c r="B75" s="467" t="s">
        <v>175</v>
      </c>
      <c r="C75" s="431"/>
      <c r="D75" s="471"/>
      <c r="E75" s="461"/>
      <c r="F75" s="461"/>
      <c r="G75" s="461"/>
      <c r="H75" s="461"/>
      <c r="I75" s="461"/>
      <c r="J75" s="461"/>
      <c r="K75" s="461"/>
      <c r="L75" s="461"/>
      <c r="M75" s="461"/>
      <c r="N75" s="461"/>
      <c r="O75" s="461"/>
      <c r="P75" s="461"/>
      <c r="Q75" s="461"/>
      <c r="R75" s="461"/>
      <c r="S75" s="461"/>
      <c r="T75" s="461"/>
      <c r="U75" s="461"/>
      <c r="V75" s="461"/>
      <c r="W75" s="461"/>
      <c r="X75" s="461"/>
      <c r="Y75" s="461"/>
      <c r="Z75" s="461"/>
      <c r="AA75" s="461"/>
      <c r="AB75" s="462"/>
      <c r="AC75" s="318"/>
      <c r="AD75" s="318"/>
      <c r="AE75" s="318"/>
      <c r="AF75" s="318"/>
      <c r="AG75" s="318"/>
    </row>
    <row r="76" spans="1:33" ht="15.75" customHeight="1" x14ac:dyDescent="0.25">
      <c r="A76" s="318"/>
      <c r="B76" s="48"/>
      <c r="C76" s="348"/>
      <c r="D76" s="348"/>
      <c r="E76" s="348"/>
      <c r="F76" s="341"/>
      <c r="G76" s="349"/>
      <c r="H76" s="350"/>
      <c r="I76" s="350"/>
      <c r="J76" s="341"/>
      <c r="K76" s="341"/>
      <c r="L76" s="341"/>
      <c r="M76" s="341"/>
      <c r="N76" s="350"/>
      <c r="O76" s="341"/>
      <c r="P76" s="341"/>
      <c r="Q76" s="341"/>
      <c r="R76" s="341"/>
      <c r="S76" s="350"/>
      <c r="T76" s="328"/>
      <c r="U76" s="328"/>
      <c r="V76" s="318"/>
      <c r="W76" s="350"/>
      <c r="X76" s="338"/>
      <c r="Y76" s="338"/>
      <c r="Z76" s="50"/>
      <c r="AA76" s="28"/>
      <c r="AB76" s="51"/>
      <c r="AC76" s="318"/>
      <c r="AD76" s="318"/>
      <c r="AE76" s="318"/>
      <c r="AF76" s="318"/>
      <c r="AG76" s="318"/>
    </row>
    <row r="77" spans="1:33" ht="15.75" customHeight="1" x14ac:dyDescent="0.25">
      <c r="A77" s="318"/>
      <c r="B77" s="467" t="s">
        <v>176</v>
      </c>
      <c r="C77" s="431"/>
      <c r="D77" s="471"/>
      <c r="E77" s="461"/>
      <c r="F77" s="461"/>
      <c r="G77" s="461"/>
      <c r="H77" s="461"/>
      <c r="I77" s="461"/>
      <c r="J77" s="461"/>
      <c r="K77" s="461"/>
      <c r="L77" s="461"/>
      <c r="M77" s="461"/>
      <c r="N77" s="461"/>
      <c r="O77" s="461"/>
      <c r="P77" s="461"/>
      <c r="Q77" s="461"/>
      <c r="R77" s="461"/>
      <c r="S77" s="461"/>
      <c r="T77" s="461"/>
      <c r="U77" s="461"/>
      <c r="V77" s="461"/>
      <c r="W77" s="461"/>
      <c r="X77" s="461"/>
      <c r="Y77" s="461"/>
      <c r="Z77" s="461"/>
      <c r="AA77" s="461"/>
      <c r="AB77" s="462"/>
      <c r="AC77" s="318"/>
      <c r="AD77" s="318"/>
      <c r="AE77" s="318"/>
      <c r="AF77" s="318"/>
      <c r="AG77" s="318"/>
    </row>
    <row r="78" spans="1:33" ht="15.75" customHeight="1" x14ac:dyDescent="0.25">
      <c r="A78" s="318"/>
      <c r="B78" s="48"/>
      <c r="C78" s="348"/>
      <c r="D78" s="348"/>
      <c r="E78" s="348"/>
      <c r="F78" s="341"/>
      <c r="G78" s="349"/>
      <c r="H78" s="350"/>
      <c r="I78" s="350"/>
      <c r="J78" s="341"/>
      <c r="K78" s="341"/>
      <c r="L78" s="341"/>
      <c r="M78" s="341"/>
      <c r="N78" s="350"/>
      <c r="O78" s="341"/>
      <c r="P78" s="341"/>
      <c r="Q78" s="341"/>
      <c r="R78" s="341"/>
      <c r="S78" s="350"/>
      <c r="T78" s="328"/>
      <c r="U78" s="328"/>
      <c r="V78" s="318"/>
      <c r="W78" s="350"/>
      <c r="X78" s="338"/>
      <c r="Y78" s="338"/>
      <c r="Z78" s="50"/>
      <c r="AA78" s="28"/>
      <c r="AB78" s="51"/>
      <c r="AC78" s="318"/>
      <c r="AD78" s="318"/>
      <c r="AE78" s="318"/>
      <c r="AF78" s="318"/>
      <c r="AG78" s="318"/>
    </row>
    <row r="79" spans="1:33" ht="15.75" customHeight="1" x14ac:dyDescent="0.25">
      <c r="A79" s="318"/>
      <c r="B79" s="467" t="s">
        <v>177</v>
      </c>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31"/>
      <c r="AC79" s="318"/>
      <c r="AD79" s="318"/>
      <c r="AE79" s="318"/>
      <c r="AF79" s="318"/>
      <c r="AG79" s="318"/>
    </row>
    <row r="80" spans="1:33" ht="15.75" customHeight="1" x14ac:dyDescent="0.25">
      <c r="A80" s="318"/>
      <c r="B80" s="441" t="s">
        <v>122</v>
      </c>
      <c r="C80" s="431"/>
      <c r="D80" s="52" t="s">
        <v>178</v>
      </c>
      <c r="E80" s="441" t="s">
        <v>179</v>
      </c>
      <c r="F80" s="431"/>
      <c r="G80" s="441" t="s">
        <v>177</v>
      </c>
      <c r="H80" s="443"/>
      <c r="I80" s="443"/>
      <c r="J80" s="443"/>
      <c r="K80" s="443"/>
      <c r="L80" s="443"/>
      <c r="M80" s="443"/>
      <c r="N80" s="443"/>
      <c r="O80" s="431"/>
      <c r="P80" s="441" t="s">
        <v>180</v>
      </c>
      <c r="Q80" s="443"/>
      <c r="R80" s="443"/>
      <c r="S80" s="443"/>
      <c r="T80" s="443"/>
      <c r="U80" s="443"/>
      <c r="V80" s="443"/>
      <c r="W80" s="443"/>
      <c r="X80" s="443"/>
      <c r="Y80" s="443"/>
      <c r="Z80" s="443"/>
      <c r="AA80" s="443"/>
      <c r="AB80" s="431"/>
      <c r="AC80" s="318"/>
      <c r="AD80" s="318"/>
      <c r="AE80" s="318"/>
      <c r="AF80" s="318"/>
      <c r="AG80" s="318"/>
    </row>
    <row r="81" spans="1:33" ht="15.75" customHeight="1" x14ac:dyDescent="0.25">
      <c r="A81" s="318"/>
      <c r="B81" s="441"/>
      <c r="C81" s="431"/>
      <c r="D81" s="37"/>
      <c r="E81" s="441"/>
      <c r="F81" s="431"/>
      <c r="G81" s="466"/>
      <c r="H81" s="443"/>
      <c r="I81" s="443"/>
      <c r="J81" s="443"/>
      <c r="K81" s="443"/>
      <c r="L81" s="443"/>
      <c r="M81" s="443"/>
      <c r="N81" s="443"/>
      <c r="O81" s="431"/>
      <c r="P81" s="466"/>
      <c r="Q81" s="443"/>
      <c r="R81" s="443"/>
      <c r="S81" s="443"/>
      <c r="T81" s="443"/>
      <c r="U81" s="443"/>
      <c r="V81" s="443"/>
      <c r="W81" s="443"/>
      <c r="X81" s="443"/>
      <c r="Y81" s="443"/>
      <c r="Z81" s="443"/>
      <c r="AA81" s="443"/>
      <c r="AB81" s="431"/>
      <c r="AC81" s="318"/>
      <c r="AD81" s="318"/>
      <c r="AE81" s="318"/>
      <c r="AF81" s="318"/>
      <c r="AG81" s="318"/>
    </row>
    <row r="82" spans="1:33" ht="15.75" customHeight="1" x14ac:dyDescent="0.25">
      <c r="A82" s="318"/>
      <c r="B82" s="441"/>
      <c r="C82" s="431"/>
      <c r="D82" s="37"/>
      <c r="E82" s="441"/>
      <c r="F82" s="431"/>
      <c r="G82" s="466"/>
      <c r="H82" s="443"/>
      <c r="I82" s="443"/>
      <c r="J82" s="443"/>
      <c r="K82" s="443"/>
      <c r="L82" s="443"/>
      <c r="M82" s="443"/>
      <c r="N82" s="443"/>
      <c r="O82" s="431"/>
      <c r="P82" s="466"/>
      <c r="Q82" s="443"/>
      <c r="R82" s="443"/>
      <c r="S82" s="443"/>
      <c r="T82" s="443"/>
      <c r="U82" s="443"/>
      <c r="V82" s="443"/>
      <c r="W82" s="443"/>
      <c r="X82" s="443"/>
      <c r="Y82" s="443"/>
      <c r="Z82" s="443"/>
      <c r="AA82" s="443"/>
      <c r="AB82" s="431"/>
      <c r="AC82" s="318"/>
      <c r="AD82" s="318"/>
      <c r="AE82" s="318"/>
      <c r="AF82" s="318"/>
      <c r="AG82" s="318"/>
    </row>
    <row r="83" spans="1:33" ht="26.25" customHeight="1" x14ac:dyDescent="0.25">
      <c r="A83" s="318"/>
      <c r="B83" s="465" t="s">
        <v>181</v>
      </c>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31"/>
      <c r="AC83" s="318"/>
      <c r="AD83" s="351"/>
      <c r="AE83" s="318"/>
      <c r="AF83" s="318"/>
      <c r="AG83" s="318"/>
    </row>
    <row r="84" spans="1:33"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row>
    <row r="85" spans="1:33"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row>
    <row r="86" spans="1:33"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row>
    <row r="87" spans="1:33"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row>
    <row r="88" spans="1:33"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row>
    <row r="89" spans="1:33"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row>
    <row r="90" spans="1:33"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row>
    <row r="91" spans="1:33"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row>
    <row r="92" spans="1:33"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row>
    <row r="93" spans="1:33"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row>
    <row r="94" spans="1:33"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row>
    <row r="95" spans="1:33"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row>
    <row r="96" spans="1:33"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row>
    <row r="97" spans="1:33"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row>
    <row r="98" spans="1:33"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row>
    <row r="99" spans="1:33"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row>
    <row r="100" spans="1:33"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row>
    <row r="101" spans="1:33"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row>
    <row r="102" spans="1:33"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row>
    <row r="103" spans="1:33"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row>
    <row r="104" spans="1:33"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row>
    <row r="105" spans="1:33"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row>
    <row r="106" spans="1:33"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row>
    <row r="107" spans="1:33"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row>
    <row r="108" spans="1:33"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row>
    <row r="109" spans="1:33"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row>
    <row r="110" spans="1:33"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row>
    <row r="111" spans="1:33"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row>
    <row r="112" spans="1:33"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row>
    <row r="113" spans="1:33"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row>
    <row r="114" spans="1:33"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row>
    <row r="115" spans="1:33"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row>
    <row r="116" spans="1:33"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row>
    <row r="117" spans="1:33"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row>
    <row r="118" spans="1:33"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row>
    <row r="119" spans="1:33"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8"/>
      <c r="AG119" s="318"/>
    </row>
    <row r="120" spans="1:33"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row>
    <row r="121" spans="1:33"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row>
    <row r="122" spans="1:33"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row>
    <row r="123" spans="1:33"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row>
    <row r="124" spans="1:33"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row>
    <row r="125" spans="1:33"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row>
    <row r="126" spans="1:33"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row>
    <row r="127" spans="1:33"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row>
    <row r="128" spans="1:33"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row>
    <row r="129" spans="1:33"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row>
    <row r="130" spans="1:33"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row>
    <row r="131" spans="1:33"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row>
    <row r="132" spans="1:33"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row>
    <row r="133" spans="1:33"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row>
    <row r="134" spans="1:33"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row>
    <row r="135" spans="1:33"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row>
    <row r="136" spans="1:33"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row>
    <row r="137" spans="1:33"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row>
    <row r="138" spans="1:33"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row>
    <row r="139" spans="1:33"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row>
    <row r="140" spans="1:33"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row>
    <row r="141" spans="1:33"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row>
    <row r="142" spans="1:33"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row>
    <row r="143" spans="1:33"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row>
    <row r="144" spans="1:33"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row>
    <row r="145" spans="1:33"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row>
    <row r="146" spans="1:33"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row>
    <row r="147" spans="1:33"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row>
    <row r="148" spans="1:33"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row>
    <row r="149" spans="1:33"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row>
    <row r="150" spans="1:33"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318"/>
      <c r="AF150" s="318"/>
      <c r="AG150" s="318"/>
    </row>
    <row r="151" spans="1:33"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row>
    <row r="152" spans="1:33"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row>
    <row r="153" spans="1:33"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row>
    <row r="154" spans="1:33"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row>
    <row r="155" spans="1:33"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row>
    <row r="156" spans="1:33"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row>
    <row r="157" spans="1:33"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row>
    <row r="158" spans="1:33"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row>
    <row r="159" spans="1:33"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318"/>
      <c r="AF159" s="318"/>
      <c r="AG159" s="318"/>
    </row>
    <row r="160" spans="1:33"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c r="AF160" s="318"/>
      <c r="AG160" s="318"/>
    </row>
    <row r="161" spans="1:33"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c r="AF161" s="318"/>
      <c r="AG161" s="318"/>
    </row>
    <row r="162" spans="1:33"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F162" s="318"/>
      <c r="AG162" s="318"/>
    </row>
    <row r="163" spans="1:33"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318"/>
      <c r="AF163" s="318"/>
      <c r="AG163" s="318"/>
    </row>
    <row r="164" spans="1:33"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c r="AE164" s="318"/>
      <c r="AF164" s="318"/>
      <c r="AG164" s="318"/>
    </row>
    <row r="165" spans="1:33"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c r="AE165" s="318"/>
      <c r="AF165" s="318"/>
      <c r="AG165" s="318"/>
    </row>
    <row r="166" spans="1:33"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row>
    <row r="167" spans="1:33"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row>
    <row r="168" spans="1:33"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c r="AE168" s="318"/>
      <c r="AF168" s="318"/>
      <c r="AG168" s="318"/>
    </row>
    <row r="169" spans="1:33"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row>
    <row r="170" spans="1:33"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row>
    <row r="171" spans="1:33"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row>
    <row r="172" spans="1:33"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row>
    <row r="173" spans="1:33"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row>
    <row r="174" spans="1:33"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row>
    <row r="175" spans="1:33"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row>
    <row r="176" spans="1:33"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318"/>
      <c r="AF176" s="318"/>
      <c r="AG176" s="318"/>
    </row>
    <row r="177" spans="1:33"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318"/>
      <c r="AF177" s="318"/>
      <c r="AG177" s="318"/>
    </row>
    <row r="178" spans="1:33"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row>
    <row r="179" spans="1:33"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318"/>
      <c r="AF179" s="318"/>
      <c r="AG179" s="318"/>
    </row>
    <row r="180" spans="1:33"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318"/>
      <c r="AF180" s="318"/>
      <c r="AG180" s="318"/>
    </row>
    <row r="181" spans="1:33"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318"/>
      <c r="AF181" s="318"/>
      <c r="AG181" s="318"/>
    </row>
    <row r="182" spans="1:33"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row>
    <row r="183" spans="1:33"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row>
    <row r="184" spans="1:33"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row>
    <row r="185" spans="1:33"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row>
    <row r="186" spans="1:33"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row>
    <row r="187" spans="1:33"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row>
    <row r="188" spans="1:33"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c r="AE188" s="318"/>
      <c r="AF188" s="318"/>
      <c r="AG188" s="318"/>
    </row>
    <row r="189" spans="1:33"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row>
    <row r="190" spans="1:33"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row>
    <row r="191" spans="1:33"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row>
    <row r="192" spans="1:33"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row>
    <row r="193" spans="1:33"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row>
    <row r="194" spans="1:33"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row>
    <row r="195" spans="1:33"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row>
    <row r="196" spans="1:33"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row>
    <row r="197" spans="1:33"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row>
    <row r="198" spans="1:33"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row>
    <row r="199" spans="1:33"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row>
    <row r="200" spans="1:33"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318"/>
      <c r="AF200" s="318"/>
      <c r="AG200" s="318"/>
    </row>
    <row r="201" spans="1:33"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row>
    <row r="202" spans="1:33"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row>
    <row r="203" spans="1:33"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row>
    <row r="204" spans="1:33"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row>
    <row r="205" spans="1:33"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c r="AE205" s="318"/>
      <c r="AF205" s="318"/>
      <c r="AG205" s="318"/>
    </row>
    <row r="206" spans="1:33"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8"/>
      <c r="AG206" s="318"/>
    </row>
    <row r="207" spans="1:33"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row>
    <row r="208" spans="1:33"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row>
    <row r="209" spans="1:33"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row>
    <row r="210" spans="1:33"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row>
    <row r="211" spans="1:33"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row>
    <row r="212" spans="1:33"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row>
    <row r="213" spans="1:33"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c r="AE213" s="318"/>
      <c r="AF213" s="318"/>
      <c r="AG213" s="318"/>
    </row>
    <row r="214" spans="1:33"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c r="AE214" s="318"/>
      <c r="AF214" s="318"/>
      <c r="AG214" s="318"/>
    </row>
    <row r="215" spans="1:33"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c r="AE215" s="318"/>
      <c r="AF215" s="318"/>
      <c r="AG215" s="318"/>
    </row>
    <row r="216" spans="1:33"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row>
    <row r="217" spans="1:33"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row>
    <row r="218" spans="1:33"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row>
    <row r="219" spans="1:33"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row>
    <row r="220" spans="1:33"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row>
    <row r="221" spans="1:33"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row>
    <row r="222" spans="1:33"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row>
    <row r="223" spans="1:33"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row>
    <row r="224" spans="1:33"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c r="AE224" s="318"/>
      <c r="AF224" s="318"/>
      <c r="AG224" s="318"/>
    </row>
    <row r="225" spans="1:33"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c r="AE225" s="318"/>
      <c r="AF225" s="318"/>
      <c r="AG225" s="318"/>
    </row>
    <row r="226" spans="1:33"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row>
    <row r="227" spans="1:33"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c r="AE227" s="318"/>
      <c r="AF227" s="318"/>
      <c r="AG227" s="318"/>
    </row>
    <row r="228" spans="1:33"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318"/>
      <c r="AF228" s="318"/>
      <c r="AG228" s="318"/>
    </row>
    <row r="229" spans="1:33"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8"/>
      <c r="AG229" s="318"/>
    </row>
    <row r="230" spans="1:33"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row>
    <row r="231" spans="1:33"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row>
    <row r="232" spans="1:33"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8"/>
      <c r="AG232" s="318"/>
    </row>
    <row r="233" spans="1:33"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row>
    <row r="234" spans="1:33"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row>
    <row r="235" spans="1:33"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318"/>
      <c r="AF235" s="318"/>
      <c r="AG235" s="318"/>
    </row>
    <row r="236" spans="1:33"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row>
    <row r="237" spans="1:33"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row>
    <row r="238" spans="1:33"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row>
    <row r="239" spans="1:33"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c r="AE239" s="318"/>
      <c r="AF239" s="318"/>
      <c r="AG239" s="318"/>
    </row>
    <row r="240" spans="1:33"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row>
    <row r="241" spans="1:33"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row>
    <row r="242" spans="1:33"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row>
    <row r="243" spans="1:33"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row>
    <row r="244" spans="1:33"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row>
    <row r="245" spans="1:33"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row>
    <row r="246" spans="1:33"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row>
    <row r="247" spans="1:33"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c r="AE247" s="318"/>
      <c r="AF247" s="318"/>
      <c r="AG247" s="318"/>
    </row>
    <row r="248" spans="1:33"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row>
    <row r="249" spans="1:33"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row>
    <row r="250" spans="1:33"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row>
    <row r="251" spans="1:33"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318"/>
      <c r="AF251" s="318"/>
      <c r="AG251" s="318"/>
    </row>
    <row r="252" spans="1:33"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row>
    <row r="253" spans="1:33"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row>
    <row r="254" spans="1:33"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row>
    <row r="255" spans="1:33"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row>
    <row r="256" spans="1:33"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row>
    <row r="257" spans="1:33"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row>
    <row r="258" spans="1:33"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row>
    <row r="259" spans="1:33"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row>
    <row r="260" spans="1:33"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row>
    <row r="261" spans="1:33"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row>
    <row r="262" spans="1:33"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row>
    <row r="263" spans="1:33"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row>
    <row r="264" spans="1:33"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row>
    <row r="265" spans="1:33"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row>
    <row r="266" spans="1:33"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row>
    <row r="267" spans="1:33"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row>
    <row r="268" spans="1:33"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row>
    <row r="269" spans="1:33"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row>
    <row r="270" spans="1:33"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row>
    <row r="271" spans="1:33"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row>
    <row r="272" spans="1:33"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row>
    <row r="273" spans="1:33"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row>
    <row r="274" spans="1:33"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row>
    <row r="275" spans="1:33"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row>
    <row r="276" spans="1:33"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row>
    <row r="277" spans="1:33"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row>
    <row r="278" spans="1:33"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row>
    <row r="279" spans="1:33"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row>
    <row r="280" spans="1:33"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row>
    <row r="281" spans="1:33"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row>
    <row r="282" spans="1:33"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row>
    <row r="283" spans="1:33"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c r="AE283" s="318"/>
      <c r="AF283" s="318"/>
      <c r="AG283" s="318"/>
    </row>
    <row r="284" spans="1:33"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c r="AE284" s="318"/>
      <c r="AF284" s="318"/>
      <c r="AG284" s="318"/>
    </row>
    <row r="285" spans="1:33"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c r="AG285" s="318"/>
    </row>
    <row r="286" spans="1:33"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c r="AE286" s="318"/>
      <c r="AF286" s="318"/>
      <c r="AG286" s="318"/>
    </row>
    <row r="287" spans="1:33"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c r="AE287" s="318"/>
      <c r="AF287" s="318"/>
      <c r="AG287" s="318"/>
    </row>
    <row r="288" spans="1:33"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c r="AE288" s="318"/>
      <c r="AF288" s="318"/>
      <c r="AG288" s="318"/>
    </row>
    <row r="289" spans="1:33"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318"/>
      <c r="AF289" s="318"/>
      <c r="AG289" s="318"/>
    </row>
    <row r="290" spans="1:33"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c r="AE290" s="318"/>
      <c r="AF290" s="318"/>
      <c r="AG290" s="318"/>
    </row>
    <row r="291" spans="1:33"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318"/>
      <c r="AF291" s="318"/>
      <c r="AG291" s="318"/>
    </row>
    <row r="292" spans="1:33"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c r="AE292" s="318"/>
      <c r="AF292" s="318"/>
      <c r="AG292" s="318"/>
    </row>
    <row r="293" spans="1:33"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c r="AE293" s="318"/>
      <c r="AF293" s="318"/>
      <c r="AG293" s="318"/>
    </row>
    <row r="294" spans="1:33"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c r="AE294" s="318"/>
      <c r="AF294" s="318"/>
      <c r="AG294" s="318"/>
    </row>
    <row r="295" spans="1:33"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318"/>
      <c r="AF295" s="318"/>
      <c r="AG295" s="318"/>
    </row>
    <row r="296" spans="1:33"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c r="AE296" s="318"/>
      <c r="AF296" s="318"/>
      <c r="AG296" s="318"/>
    </row>
    <row r="297" spans="1:33"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c r="AE297" s="318"/>
      <c r="AF297" s="318"/>
      <c r="AG297" s="318"/>
    </row>
    <row r="298" spans="1:33"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c r="AE298" s="318"/>
      <c r="AF298" s="318"/>
      <c r="AG298" s="318"/>
    </row>
    <row r="299" spans="1:33"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c r="AE299" s="318"/>
      <c r="AF299" s="318"/>
      <c r="AG299" s="318"/>
    </row>
    <row r="300" spans="1:33"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c r="AE300" s="318"/>
      <c r="AF300" s="318"/>
      <c r="AG300" s="318"/>
    </row>
    <row r="301" spans="1:33"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row>
    <row r="302" spans="1:33"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c r="AG302" s="318"/>
    </row>
    <row r="303" spans="1:33"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c r="AE303" s="318"/>
      <c r="AF303" s="318"/>
      <c r="AG303" s="318"/>
    </row>
    <row r="304" spans="1:33"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318"/>
      <c r="AF304" s="318"/>
      <c r="AG304" s="318"/>
    </row>
    <row r="305" spans="1:33"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318"/>
      <c r="AF305" s="318"/>
      <c r="AG305" s="318"/>
    </row>
    <row r="306" spans="1:33"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c r="AE306" s="318"/>
      <c r="AF306" s="318"/>
      <c r="AG306" s="318"/>
    </row>
    <row r="307" spans="1:33"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c r="AE307" s="318"/>
      <c r="AF307" s="318"/>
      <c r="AG307" s="318"/>
    </row>
    <row r="308" spans="1:33"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318"/>
      <c r="AF308" s="318"/>
      <c r="AG308" s="318"/>
    </row>
    <row r="309" spans="1:33"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c r="AE309" s="318"/>
      <c r="AF309" s="318"/>
      <c r="AG309" s="318"/>
    </row>
    <row r="310" spans="1:33"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c r="AE310" s="318"/>
      <c r="AF310" s="318"/>
      <c r="AG310" s="318"/>
    </row>
    <row r="311" spans="1:33"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row>
    <row r="312" spans="1:33"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c r="AE312" s="318"/>
      <c r="AF312" s="318"/>
      <c r="AG312" s="318"/>
    </row>
    <row r="313" spans="1:33"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row>
    <row r="314" spans="1:33"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c r="AE314" s="318"/>
      <c r="AF314" s="318"/>
      <c r="AG314" s="318"/>
    </row>
    <row r="315" spans="1:33"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row>
    <row r="316" spans="1:33"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row>
    <row r="317" spans="1:33"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row>
    <row r="318" spans="1:33"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c r="AE318" s="318"/>
      <c r="AF318" s="318"/>
      <c r="AG318" s="318"/>
    </row>
    <row r="319" spans="1:33"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row>
    <row r="320" spans="1:33"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row>
    <row r="321" spans="1:33"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row>
    <row r="322" spans="1:33"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c r="AE322" s="318"/>
      <c r="AF322" s="318"/>
      <c r="AG322" s="318"/>
    </row>
    <row r="323" spans="1:33"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row>
    <row r="324" spans="1:33"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c r="AE324" s="318"/>
      <c r="AF324" s="318"/>
      <c r="AG324" s="318"/>
    </row>
    <row r="325" spans="1:33"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row>
    <row r="326" spans="1:33"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318"/>
      <c r="AF326" s="318"/>
      <c r="AG326" s="318"/>
    </row>
    <row r="327" spans="1:33"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row>
    <row r="328" spans="1:33"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c r="AE328" s="318"/>
      <c r="AF328" s="318"/>
      <c r="AG328" s="318"/>
    </row>
    <row r="329" spans="1:33"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F329" s="318"/>
      <c r="AG329" s="318"/>
    </row>
    <row r="330" spans="1:33"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c r="AE330" s="318"/>
      <c r="AF330" s="318"/>
      <c r="AG330" s="318"/>
    </row>
    <row r="331" spans="1:33"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row>
    <row r="332" spans="1:33"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row>
    <row r="333" spans="1:33"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row>
    <row r="334" spans="1:33"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318"/>
      <c r="AF334" s="318"/>
      <c r="AG334" s="318"/>
    </row>
    <row r="335" spans="1:33"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c r="AG335" s="318"/>
    </row>
    <row r="336" spans="1:33"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c r="AF336" s="318"/>
      <c r="AG336" s="318"/>
    </row>
    <row r="337" spans="1:33"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c r="AE337" s="318"/>
      <c r="AF337" s="318"/>
      <c r="AG337" s="318"/>
    </row>
    <row r="338" spans="1:33"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318"/>
      <c r="AF338" s="318"/>
      <c r="AG338" s="318"/>
    </row>
    <row r="339" spans="1:33"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row>
    <row r="340" spans="1:33"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row>
    <row r="341" spans="1:33"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row>
    <row r="342" spans="1:33"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318"/>
      <c r="AF342" s="318"/>
      <c r="AG342" s="318"/>
    </row>
    <row r="343" spans="1:33"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318"/>
      <c r="AF343" s="318"/>
      <c r="AG343" s="318"/>
    </row>
    <row r="344" spans="1:33"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row>
    <row r="345" spans="1:33"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row>
    <row r="346" spans="1:33"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c r="AE346" s="318"/>
      <c r="AF346" s="318"/>
      <c r="AG346" s="318"/>
    </row>
    <row r="347" spans="1:33"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318"/>
      <c r="AF347" s="318"/>
      <c r="AG347" s="318"/>
    </row>
    <row r="348" spans="1:33"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row>
    <row r="349" spans="1:33"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c r="AE349" s="318"/>
      <c r="AF349" s="318"/>
      <c r="AG349" s="318"/>
    </row>
    <row r="350" spans="1:33"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318"/>
      <c r="AF350" s="318"/>
      <c r="AG350" s="318"/>
    </row>
    <row r="351" spans="1:33"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c r="AF351" s="318"/>
      <c r="AG351" s="318"/>
    </row>
    <row r="352" spans="1:33"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c r="AE352" s="318"/>
      <c r="AF352" s="318"/>
      <c r="AG352" s="318"/>
    </row>
    <row r="353" spans="1:33"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c r="AE353" s="318"/>
      <c r="AF353" s="318"/>
      <c r="AG353" s="318"/>
    </row>
    <row r="354" spans="1:33"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F354" s="318"/>
      <c r="AG354" s="318"/>
    </row>
    <row r="355" spans="1:33"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c r="AE355" s="318"/>
      <c r="AF355" s="318"/>
      <c r="AG355" s="318"/>
    </row>
    <row r="356" spans="1:33"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c r="AE356" s="318"/>
      <c r="AF356" s="318"/>
      <c r="AG356" s="318"/>
    </row>
    <row r="357" spans="1:33"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318"/>
      <c r="AF357" s="318"/>
      <c r="AG357" s="318"/>
    </row>
    <row r="358" spans="1:33"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c r="AE358" s="318"/>
      <c r="AF358" s="318"/>
      <c r="AG358" s="318"/>
    </row>
    <row r="359" spans="1:33"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c r="AE359" s="318"/>
      <c r="AF359" s="318"/>
      <c r="AG359" s="318"/>
    </row>
    <row r="360" spans="1:33"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c r="AE360" s="318"/>
      <c r="AF360" s="318"/>
      <c r="AG360" s="318"/>
    </row>
    <row r="361" spans="1:33"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row>
    <row r="362" spans="1:33"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row>
    <row r="363" spans="1:33"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row>
    <row r="364" spans="1:33"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c r="AE364" s="318"/>
      <c r="AF364" s="318"/>
      <c r="AG364" s="318"/>
    </row>
    <row r="365" spans="1:33"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row>
    <row r="366" spans="1:33"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318"/>
      <c r="AF366" s="318"/>
      <c r="AG366" s="318"/>
    </row>
    <row r="367" spans="1:33"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c r="AE367" s="318"/>
      <c r="AF367" s="318"/>
      <c r="AG367" s="318"/>
    </row>
    <row r="368" spans="1:33"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row>
    <row r="369" spans="1:33"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row>
    <row r="370" spans="1:33"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c r="AE370" s="318"/>
      <c r="AF370" s="318"/>
      <c r="AG370" s="318"/>
    </row>
    <row r="371" spans="1:33"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row>
    <row r="372" spans="1:33"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c r="AE372" s="318"/>
      <c r="AF372" s="318"/>
      <c r="AG372" s="318"/>
    </row>
    <row r="373" spans="1:33"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c r="AE373" s="318"/>
      <c r="AF373" s="318"/>
      <c r="AG373" s="318"/>
    </row>
    <row r="374" spans="1:33"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c r="AE374" s="318"/>
      <c r="AF374" s="318"/>
      <c r="AG374" s="318"/>
    </row>
    <row r="375" spans="1:33"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row>
    <row r="376" spans="1:33"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row>
    <row r="377" spans="1:33"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row>
    <row r="378" spans="1:33"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c r="AE378" s="318"/>
      <c r="AF378" s="318"/>
      <c r="AG378" s="318"/>
    </row>
    <row r="379" spans="1:33"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row>
    <row r="380" spans="1:33"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row>
    <row r="381" spans="1:33"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318"/>
      <c r="AF381" s="318"/>
      <c r="AG381" s="318"/>
    </row>
    <row r="382" spans="1:33"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318"/>
      <c r="AF382" s="318"/>
      <c r="AG382" s="318"/>
    </row>
    <row r="383" spans="1:33"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318"/>
      <c r="AF383" s="318"/>
      <c r="AG383" s="318"/>
    </row>
    <row r="384" spans="1:33"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row>
    <row r="385" spans="1:33"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c r="AE385" s="318"/>
      <c r="AF385" s="318"/>
      <c r="AG385" s="318"/>
    </row>
    <row r="386" spans="1:33"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row>
    <row r="387" spans="1:33"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row>
    <row r="388" spans="1:33"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row>
    <row r="389" spans="1:33"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row>
    <row r="390" spans="1:33"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318"/>
      <c r="AF390" s="318"/>
      <c r="AG390" s="318"/>
    </row>
    <row r="391" spans="1:33"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row>
    <row r="392" spans="1:33"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row>
    <row r="393" spans="1:33"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318"/>
      <c r="AF393" s="318"/>
      <c r="AG393" s="318"/>
    </row>
    <row r="394" spans="1:33"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F394" s="318"/>
      <c r="AG394" s="318"/>
    </row>
    <row r="395" spans="1:33"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c r="AE395" s="318"/>
      <c r="AF395" s="318"/>
      <c r="AG395" s="318"/>
    </row>
    <row r="396" spans="1:33"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row>
    <row r="397" spans="1:33"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c r="AE397" s="318"/>
      <c r="AF397" s="318"/>
      <c r="AG397" s="318"/>
    </row>
    <row r="398" spans="1:33"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c r="AE398" s="318"/>
      <c r="AF398" s="318"/>
      <c r="AG398" s="318"/>
    </row>
    <row r="399" spans="1:33"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row>
    <row r="400" spans="1:33"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row>
    <row r="401" spans="1:33"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c r="AE401" s="318"/>
      <c r="AF401" s="318"/>
      <c r="AG401" s="318"/>
    </row>
    <row r="402" spans="1:33"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c r="AE402" s="318"/>
      <c r="AF402" s="318"/>
      <c r="AG402" s="318"/>
    </row>
    <row r="403" spans="1:33"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c r="AE403" s="318"/>
      <c r="AF403" s="318"/>
      <c r="AG403" s="318"/>
    </row>
    <row r="404" spans="1:33"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c r="AE404" s="318"/>
      <c r="AF404" s="318"/>
      <c r="AG404" s="318"/>
    </row>
    <row r="405" spans="1:33"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c r="AE405" s="318"/>
      <c r="AF405" s="318"/>
      <c r="AG405" s="318"/>
    </row>
    <row r="406" spans="1:33"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318"/>
      <c r="AF406" s="318"/>
      <c r="AG406" s="318"/>
    </row>
    <row r="407" spans="1:33"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318"/>
      <c r="AF407" s="318"/>
      <c r="AG407" s="318"/>
    </row>
    <row r="408" spans="1:33"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row>
    <row r="409" spans="1:33"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c r="AE409" s="318"/>
      <c r="AF409" s="318"/>
      <c r="AG409" s="318"/>
    </row>
    <row r="410" spans="1:33"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c r="AE410" s="318"/>
      <c r="AF410" s="318"/>
      <c r="AG410" s="318"/>
    </row>
    <row r="411" spans="1:33"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row>
    <row r="412" spans="1:33"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row>
    <row r="413" spans="1:33"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row>
    <row r="414" spans="1:33"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c r="AE414" s="318"/>
      <c r="AF414" s="318"/>
      <c r="AG414" s="318"/>
    </row>
    <row r="415" spans="1:33"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318"/>
      <c r="AF415" s="318"/>
      <c r="AG415" s="318"/>
    </row>
    <row r="416" spans="1:33"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318"/>
      <c r="AF416" s="318"/>
      <c r="AG416" s="318"/>
    </row>
    <row r="417" spans="1:33"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c r="AE417" s="318"/>
      <c r="AF417" s="318"/>
      <c r="AG417" s="318"/>
    </row>
    <row r="418" spans="1:33"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c r="AE418" s="318"/>
      <c r="AF418" s="318"/>
      <c r="AG418" s="318"/>
    </row>
    <row r="419" spans="1:33"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c r="AE419" s="318"/>
      <c r="AF419" s="318"/>
      <c r="AG419" s="318"/>
    </row>
    <row r="420" spans="1:33"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c r="AE420" s="318"/>
      <c r="AF420" s="318"/>
      <c r="AG420" s="318"/>
    </row>
    <row r="421" spans="1:33"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c r="AE421" s="318"/>
      <c r="AF421" s="318"/>
      <c r="AG421" s="318"/>
    </row>
    <row r="422" spans="1:33"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318"/>
      <c r="AF422" s="318"/>
      <c r="AG422" s="318"/>
    </row>
    <row r="423" spans="1:33"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318"/>
      <c r="AF423" s="318"/>
      <c r="AG423" s="318"/>
    </row>
    <row r="424" spans="1:33"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row>
    <row r="425" spans="1:33"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row>
    <row r="426" spans="1:33"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c r="AE426" s="318"/>
      <c r="AF426" s="318"/>
      <c r="AG426" s="318"/>
    </row>
    <row r="427" spans="1:33"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c r="AE427" s="318"/>
      <c r="AF427" s="318"/>
      <c r="AG427" s="318"/>
    </row>
    <row r="428" spans="1:33"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c r="AE428" s="318"/>
      <c r="AF428" s="318"/>
      <c r="AG428" s="318"/>
    </row>
    <row r="429" spans="1:33"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c r="AE429" s="318"/>
      <c r="AF429" s="318"/>
      <c r="AG429" s="318"/>
    </row>
    <row r="430" spans="1:33"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c r="AE430" s="318"/>
      <c r="AF430" s="318"/>
      <c r="AG430" s="318"/>
    </row>
    <row r="431" spans="1:33"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318"/>
      <c r="AF431" s="318"/>
      <c r="AG431" s="318"/>
    </row>
    <row r="432" spans="1:33"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318"/>
      <c r="AF432" s="318"/>
      <c r="AG432" s="318"/>
    </row>
    <row r="433" spans="1:33"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row>
    <row r="434" spans="1:33"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c r="AE434" s="318"/>
      <c r="AF434" s="318"/>
      <c r="AG434" s="318"/>
    </row>
    <row r="435" spans="1:33"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c r="AE435" s="318"/>
      <c r="AF435" s="318"/>
      <c r="AG435" s="318"/>
    </row>
    <row r="436" spans="1:33"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c r="AE436" s="318"/>
      <c r="AF436" s="318"/>
      <c r="AG436" s="318"/>
    </row>
    <row r="437" spans="1:33"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c r="AE437" s="318"/>
      <c r="AF437" s="318"/>
      <c r="AG437" s="318"/>
    </row>
    <row r="438" spans="1:33"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row>
    <row r="439" spans="1:33"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c r="AE439" s="318"/>
      <c r="AF439" s="318"/>
      <c r="AG439" s="318"/>
    </row>
    <row r="440" spans="1:33"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c r="AE440" s="318"/>
      <c r="AF440" s="318"/>
      <c r="AG440" s="318"/>
    </row>
    <row r="441" spans="1:33"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318"/>
      <c r="AF441" s="318"/>
      <c r="AG441" s="318"/>
    </row>
    <row r="442" spans="1:33"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row>
    <row r="443" spans="1:33"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row>
    <row r="444" spans="1:33"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c r="AE444" s="318"/>
      <c r="AF444" s="318"/>
      <c r="AG444" s="318"/>
    </row>
    <row r="445" spans="1:33"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c r="AE445" s="318"/>
      <c r="AF445" s="318"/>
      <c r="AG445" s="318"/>
    </row>
    <row r="446" spans="1:33"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c r="AE446" s="318"/>
      <c r="AF446" s="318"/>
      <c r="AG446" s="318"/>
    </row>
    <row r="447" spans="1:33"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c r="AE447" s="318"/>
      <c r="AF447" s="318"/>
      <c r="AG447" s="318"/>
    </row>
    <row r="448" spans="1:33"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c r="AE448" s="318"/>
      <c r="AF448" s="318"/>
      <c r="AG448" s="318"/>
    </row>
    <row r="449" spans="1:33"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c r="AE449" s="318"/>
      <c r="AF449" s="318"/>
      <c r="AG449" s="318"/>
    </row>
    <row r="450" spans="1:33"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c r="AE450" s="318"/>
      <c r="AF450" s="318"/>
      <c r="AG450" s="318"/>
    </row>
    <row r="451" spans="1:33"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c r="AE451" s="318"/>
      <c r="AF451" s="318"/>
      <c r="AG451" s="318"/>
    </row>
    <row r="452" spans="1:33"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c r="AE452" s="318"/>
      <c r="AF452" s="318"/>
      <c r="AG452" s="318"/>
    </row>
    <row r="453" spans="1:33"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row>
    <row r="454" spans="1:33"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318"/>
      <c r="AF454" s="318"/>
      <c r="AG454" s="318"/>
    </row>
    <row r="455" spans="1:33"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318"/>
      <c r="AF455" s="318"/>
      <c r="AG455" s="318"/>
    </row>
    <row r="456" spans="1:33"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318"/>
      <c r="AF456" s="318"/>
      <c r="AG456" s="318"/>
    </row>
    <row r="457" spans="1:33"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c r="AE457" s="318"/>
      <c r="AF457" s="318"/>
      <c r="AG457" s="318"/>
    </row>
    <row r="458" spans="1:33"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c r="AE458" s="318"/>
      <c r="AF458" s="318"/>
      <c r="AG458" s="318"/>
    </row>
    <row r="459" spans="1:33"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row>
    <row r="460" spans="1:33"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c r="AE460" s="318"/>
      <c r="AF460" s="318"/>
      <c r="AG460" s="318"/>
    </row>
    <row r="461" spans="1:33"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row>
    <row r="462" spans="1:33"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row>
    <row r="463" spans="1:33"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row>
    <row r="464" spans="1:33"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318"/>
      <c r="AF464" s="318"/>
      <c r="AG464" s="318"/>
    </row>
    <row r="465" spans="1:33"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318"/>
      <c r="AF465" s="318"/>
      <c r="AG465" s="318"/>
    </row>
    <row r="466" spans="1:33"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c r="AE466" s="318"/>
      <c r="AF466" s="318"/>
      <c r="AG466" s="318"/>
    </row>
    <row r="467" spans="1:33"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c r="AE467" s="318"/>
      <c r="AF467" s="318"/>
      <c r="AG467" s="318"/>
    </row>
    <row r="468" spans="1:33"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c r="AE468" s="318"/>
      <c r="AF468" s="318"/>
      <c r="AG468" s="318"/>
    </row>
    <row r="469" spans="1:33"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c r="AE469" s="318"/>
      <c r="AF469" s="318"/>
      <c r="AG469" s="318"/>
    </row>
    <row r="470" spans="1:33"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c r="AE470" s="318"/>
      <c r="AF470" s="318"/>
      <c r="AG470" s="318"/>
    </row>
    <row r="471" spans="1:33"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c r="AE471" s="318"/>
      <c r="AF471" s="318"/>
      <c r="AG471" s="318"/>
    </row>
    <row r="472" spans="1:33"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c r="AE472" s="318"/>
      <c r="AF472" s="318"/>
      <c r="AG472" s="318"/>
    </row>
    <row r="473" spans="1:33"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c r="AE473" s="318"/>
      <c r="AF473" s="318"/>
      <c r="AG473" s="318"/>
    </row>
    <row r="474" spans="1:33"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c r="AE474" s="318"/>
      <c r="AF474" s="318"/>
      <c r="AG474" s="318"/>
    </row>
    <row r="475" spans="1:33"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c r="AE475" s="318"/>
      <c r="AF475" s="318"/>
      <c r="AG475" s="318"/>
    </row>
    <row r="476" spans="1:33"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c r="AE476" s="318"/>
      <c r="AF476" s="318"/>
      <c r="AG476" s="318"/>
    </row>
    <row r="477" spans="1:33"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c r="AE477" s="318"/>
      <c r="AF477" s="318"/>
      <c r="AG477" s="318"/>
    </row>
    <row r="478" spans="1:33"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c r="AE478" s="318"/>
      <c r="AF478" s="318"/>
      <c r="AG478" s="318"/>
    </row>
    <row r="479" spans="1:33"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c r="AE479" s="318"/>
      <c r="AF479" s="318"/>
      <c r="AG479" s="318"/>
    </row>
    <row r="480" spans="1:33"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318"/>
      <c r="AF480" s="318"/>
      <c r="AG480" s="318"/>
    </row>
    <row r="481" spans="1:33"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318"/>
      <c r="AF481" s="318"/>
      <c r="AG481" s="318"/>
    </row>
    <row r="482" spans="1:33"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c r="AE482" s="318"/>
      <c r="AF482" s="318"/>
      <c r="AG482" s="318"/>
    </row>
    <row r="483" spans="1:33"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c r="AE483" s="318"/>
      <c r="AF483" s="318"/>
      <c r="AG483" s="318"/>
    </row>
    <row r="484" spans="1:33"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318"/>
      <c r="AF484" s="318"/>
      <c r="AG484" s="318"/>
    </row>
    <row r="485" spans="1:33"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row>
    <row r="486" spans="1:33"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c r="AE486" s="318"/>
      <c r="AF486" s="318"/>
      <c r="AG486" s="318"/>
    </row>
    <row r="487" spans="1:33"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c r="AE487" s="318"/>
      <c r="AF487" s="318"/>
      <c r="AG487" s="318"/>
    </row>
    <row r="488" spans="1:33"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c r="AE488" s="318"/>
      <c r="AF488" s="318"/>
      <c r="AG488" s="318"/>
    </row>
    <row r="489" spans="1:33"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318"/>
      <c r="AF489" s="318"/>
      <c r="AG489" s="318"/>
    </row>
    <row r="490" spans="1:33"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318"/>
      <c r="AF490" s="318"/>
      <c r="AG490" s="318"/>
    </row>
    <row r="491" spans="1:33"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c r="AE491" s="318"/>
      <c r="AF491" s="318"/>
      <c r="AG491" s="318"/>
    </row>
    <row r="492" spans="1:33"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c r="AE492" s="318"/>
      <c r="AF492" s="318"/>
      <c r="AG492" s="318"/>
    </row>
    <row r="493" spans="1:33"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318"/>
      <c r="AF493" s="318"/>
      <c r="AG493" s="318"/>
    </row>
    <row r="494" spans="1:33"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318"/>
      <c r="AF494" s="318"/>
      <c r="AG494" s="318"/>
    </row>
    <row r="495" spans="1:33"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c r="AE495" s="318"/>
      <c r="AF495" s="318"/>
      <c r="AG495" s="318"/>
    </row>
    <row r="496" spans="1:33"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c r="AE496" s="318"/>
      <c r="AF496" s="318"/>
      <c r="AG496" s="318"/>
    </row>
    <row r="497" spans="1:33"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c r="AE497" s="318"/>
      <c r="AF497" s="318"/>
      <c r="AG497" s="318"/>
    </row>
    <row r="498" spans="1:33"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c r="AE498" s="318"/>
      <c r="AF498" s="318"/>
      <c r="AG498" s="318"/>
    </row>
    <row r="499" spans="1:33"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c r="AE499" s="318"/>
      <c r="AF499" s="318"/>
      <c r="AG499" s="318"/>
    </row>
    <row r="500" spans="1:33"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c r="AE500" s="318"/>
      <c r="AF500" s="318"/>
      <c r="AG500" s="318"/>
    </row>
    <row r="501" spans="1:33"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c r="AE501" s="318"/>
      <c r="AF501" s="318"/>
      <c r="AG501" s="318"/>
    </row>
    <row r="502" spans="1:33"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c r="AE502" s="318"/>
      <c r="AF502" s="318"/>
      <c r="AG502" s="318"/>
    </row>
    <row r="503" spans="1:33"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c r="AE503" s="318"/>
      <c r="AF503" s="318"/>
      <c r="AG503" s="318"/>
    </row>
    <row r="504" spans="1:33"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c r="AE504" s="318"/>
      <c r="AF504" s="318"/>
      <c r="AG504" s="318"/>
    </row>
    <row r="505" spans="1:33"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row>
    <row r="506" spans="1:33"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c r="AE506" s="318"/>
      <c r="AF506" s="318"/>
      <c r="AG506" s="318"/>
    </row>
    <row r="507" spans="1:33"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c r="AE507" s="318"/>
      <c r="AF507" s="318"/>
      <c r="AG507" s="318"/>
    </row>
    <row r="508" spans="1:33"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318"/>
      <c r="AF508" s="318"/>
      <c r="AG508" s="318"/>
    </row>
    <row r="509" spans="1:33"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c r="AE509" s="318"/>
      <c r="AF509" s="318"/>
      <c r="AG509" s="318"/>
    </row>
    <row r="510" spans="1:33"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c r="AE510" s="318"/>
      <c r="AF510" s="318"/>
      <c r="AG510" s="318"/>
    </row>
    <row r="511" spans="1:33"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c r="AE511" s="318"/>
      <c r="AF511" s="318"/>
      <c r="AG511" s="318"/>
    </row>
    <row r="512" spans="1:33"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c r="AE512" s="318"/>
      <c r="AF512" s="318"/>
      <c r="AG512" s="318"/>
    </row>
    <row r="513" spans="1:33"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318"/>
      <c r="AF513" s="318"/>
      <c r="AG513" s="318"/>
    </row>
    <row r="514" spans="1:33"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318"/>
      <c r="AF514" s="318"/>
      <c r="AG514" s="318"/>
    </row>
    <row r="515" spans="1:33"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c r="AE515" s="318"/>
      <c r="AF515" s="318"/>
      <c r="AG515" s="318"/>
    </row>
    <row r="516" spans="1:33"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c r="AE516" s="318"/>
      <c r="AF516" s="318"/>
      <c r="AG516" s="318"/>
    </row>
    <row r="517" spans="1:33"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318"/>
      <c r="AF517" s="318"/>
      <c r="AG517" s="318"/>
    </row>
    <row r="518" spans="1:33"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row>
    <row r="519" spans="1:33"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c r="AE519" s="318"/>
      <c r="AF519" s="318"/>
      <c r="AG519" s="318"/>
    </row>
    <row r="520" spans="1:33"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c r="AE520" s="318"/>
      <c r="AF520" s="318"/>
      <c r="AG520" s="318"/>
    </row>
    <row r="521" spans="1:33"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c r="AE521" s="318"/>
      <c r="AF521" s="318"/>
      <c r="AG521" s="318"/>
    </row>
    <row r="522" spans="1:33"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318"/>
      <c r="AF522" s="318"/>
      <c r="AG522" s="318"/>
    </row>
    <row r="523" spans="1:33"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318"/>
      <c r="AF523" s="318"/>
      <c r="AG523" s="318"/>
    </row>
    <row r="524" spans="1:33"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c r="AE524" s="318"/>
      <c r="AF524" s="318"/>
      <c r="AG524" s="318"/>
    </row>
    <row r="525" spans="1:33"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c r="AE525" s="318"/>
      <c r="AF525" s="318"/>
      <c r="AG525" s="318"/>
    </row>
    <row r="526" spans="1:33"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c r="AE526" s="318"/>
      <c r="AF526" s="318"/>
      <c r="AG526" s="318"/>
    </row>
    <row r="527" spans="1:33"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c r="AE527" s="318"/>
      <c r="AF527" s="318"/>
      <c r="AG527" s="318"/>
    </row>
    <row r="528" spans="1:33"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c r="AE528" s="318"/>
      <c r="AF528" s="318"/>
      <c r="AG528" s="318"/>
    </row>
    <row r="529" spans="1:33"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c r="AE529" s="318"/>
      <c r="AF529" s="318"/>
      <c r="AG529" s="318"/>
    </row>
    <row r="530" spans="1:33"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318"/>
      <c r="AF530" s="318"/>
      <c r="AG530" s="318"/>
    </row>
    <row r="531" spans="1:33"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318"/>
      <c r="AF531" s="318"/>
      <c r="AG531" s="318"/>
    </row>
    <row r="532" spans="1:33"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c r="AE532" s="318"/>
      <c r="AF532" s="318"/>
      <c r="AG532" s="318"/>
    </row>
    <row r="533" spans="1:33"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c r="AE533" s="318"/>
      <c r="AF533" s="318"/>
      <c r="AG533" s="318"/>
    </row>
    <row r="534" spans="1:33"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c r="AE534" s="318"/>
      <c r="AF534" s="318"/>
      <c r="AG534" s="318"/>
    </row>
    <row r="535" spans="1:33"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c r="AE535" s="318"/>
      <c r="AF535" s="318"/>
      <c r="AG535" s="318"/>
    </row>
    <row r="536" spans="1:33"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c r="AE536" s="318"/>
      <c r="AF536" s="318"/>
      <c r="AG536" s="318"/>
    </row>
    <row r="537" spans="1:33"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row>
    <row r="538" spans="1:33"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c r="AE538" s="318"/>
      <c r="AF538" s="318"/>
      <c r="AG538" s="318"/>
    </row>
    <row r="539" spans="1:33"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318"/>
      <c r="AF539" s="318"/>
      <c r="AG539" s="318"/>
    </row>
    <row r="540" spans="1:33"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318"/>
      <c r="AF540" s="318"/>
      <c r="AG540" s="318"/>
    </row>
    <row r="541" spans="1:33"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c r="AE541" s="318"/>
      <c r="AF541" s="318"/>
      <c r="AG541" s="318"/>
    </row>
    <row r="542" spans="1:33"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c r="AE542" s="318"/>
      <c r="AF542" s="318"/>
      <c r="AG542" s="318"/>
    </row>
    <row r="543" spans="1:33"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c r="AE543" s="318"/>
      <c r="AF543" s="318"/>
      <c r="AG543" s="318"/>
    </row>
    <row r="544" spans="1:33"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c r="AE544" s="318"/>
      <c r="AF544" s="318"/>
      <c r="AG544" s="318"/>
    </row>
    <row r="545" spans="1:33"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row>
    <row r="546" spans="1:33"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c r="AE546" s="318"/>
      <c r="AF546" s="318"/>
      <c r="AG546" s="318"/>
    </row>
    <row r="547" spans="1:33"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c r="AE547" s="318"/>
      <c r="AF547" s="318"/>
      <c r="AG547" s="318"/>
    </row>
    <row r="548" spans="1:33"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c r="AE548" s="318"/>
      <c r="AF548" s="318"/>
      <c r="AG548" s="318"/>
    </row>
    <row r="549" spans="1:33"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c r="AE549" s="318"/>
      <c r="AF549" s="318"/>
      <c r="AG549" s="318"/>
    </row>
    <row r="550" spans="1:33"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c r="AE550" s="318"/>
      <c r="AF550" s="318"/>
      <c r="AG550" s="318"/>
    </row>
    <row r="551" spans="1:33"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row>
    <row r="552" spans="1:33"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318"/>
      <c r="AF552" s="318"/>
      <c r="AG552" s="318"/>
    </row>
    <row r="553" spans="1:33"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318"/>
      <c r="AF553" s="318"/>
      <c r="AG553" s="318"/>
    </row>
    <row r="554" spans="1:33"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c r="AE554" s="318"/>
      <c r="AF554" s="318"/>
      <c r="AG554" s="318"/>
    </row>
    <row r="555" spans="1:33"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c r="AE555" s="318"/>
      <c r="AF555" s="318"/>
      <c r="AG555" s="318"/>
    </row>
    <row r="556" spans="1:33"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c r="AE556" s="318"/>
      <c r="AF556" s="318"/>
      <c r="AG556" s="318"/>
    </row>
    <row r="557" spans="1:33"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c r="AE557" s="318"/>
      <c r="AF557" s="318"/>
      <c r="AG557" s="318"/>
    </row>
    <row r="558" spans="1:33"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318"/>
      <c r="AF558" s="318"/>
      <c r="AG558" s="318"/>
    </row>
    <row r="559" spans="1:33"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318"/>
      <c r="AF559" s="318"/>
      <c r="AG559" s="318"/>
    </row>
    <row r="560" spans="1:33"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c r="AE560" s="318"/>
      <c r="AF560" s="318"/>
      <c r="AG560" s="318"/>
    </row>
    <row r="561" spans="1:33"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318"/>
      <c r="AF561" s="318"/>
      <c r="AG561" s="318"/>
    </row>
    <row r="562" spans="1:33"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318"/>
      <c r="AF562" s="318"/>
      <c r="AG562" s="318"/>
    </row>
    <row r="563" spans="1:33"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c r="AE563" s="318"/>
      <c r="AF563" s="318"/>
      <c r="AG563" s="318"/>
    </row>
    <row r="564" spans="1:33"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c r="AE564" s="318"/>
      <c r="AF564" s="318"/>
      <c r="AG564" s="318"/>
    </row>
    <row r="565" spans="1:33"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c r="AE565" s="318"/>
      <c r="AF565" s="318"/>
      <c r="AG565" s="318"/>
    </row>
    <row r="566" spans="1:33"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c r="AE566" s="318"/>
      <c r="AF566" s="318"/>
      <c r="AG566" s="318"/>
    </row>
    <row r="567" spans="1:33"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c r="AE567" s="318"/>
      <c r="AF567" s="318"/>
      <c r="AG567" s="318"/>
    </row>
    <row r="568" spans="1:33"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318"/>
      <c r="AF568" s="318"/>
      <c r="AG568" s="318"/>
    </row>
    <row r="569" spans="1:33"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c r="AE569" s="318"/>
      <c r="AF569" s="318"/>
      <c r="AG569" s="318"/>
    </row>
    <row r="570" spans="1:33"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c r="AE570" s="318"/>
      <c r="AF570" s="318"/>
      <c r="AG570" s="318"/>
    </row>
    <row r="571" spans="1:33"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c r="AE571" s="318"/>
      <c r="AF571" s="318"/>
      <c r="AG571" s="318"/>
    </row>
    <row r="572" spans="1:33"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c r="AE572" s="318"/>
      <c r="AF572" s="318"/>
      <c r="AG572" s="318"/>
    </row>
    <row r="573" spans="1:33"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c r="AE573" s="318"/>
      <c r="AF573" s="318"/>
      <c r="AG573" s="318"/>
    </row>
    <row r="574" spans="1:33"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c r="AE574" s="318"/>
      <c r="AF574" s="318"/>
      <c r="AG574" s="318"/>
    </row>
    <row r="575" spans="1:33"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c r="AE575" s="318"/>
      <c r="AF575" s="318"/>
      <c r="AG575" s="318"/>
    </row>
    <row r="576" spans="1:33"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c r="AE576" s="318"/>
      <c r="AF576" s="318"/>
      <c r="AG576" s="318"/>
    </row>
    <row r="577" spans="1:33"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c r="AE577" s="318"/>
      <c r="AF577" s="318"/>
      <c r="AG577" s="318"/>
    </row>
    <row r="578" spans="1:33"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c r="AE578" s="318"/>
      <c r="AF578" s="318"/>
      <c r="AG578" s="318"/>
    </row>
    <row r="579" spans="1:33"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c r="AE579" s="318"/>
      <c r="AF579" s="318"/>
      <c r="AG579" s="318"/>
    </row>
    <row r="580" spans="1:33"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c r="AE580" s="318"/>
      <c r="AF580" s="318"/>
      <c r="AG580" s="318"/>
    </row>
    <row r="581" spans="1:33"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c r="AE581" s="318"/>
      <c r="AF581" s="318"/>
      <c r="AG581" s="318"/>
    </row>
    <row r="582" spans="1:33"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c r="AE582" s="318"/>
      <c r="AF582" s="318"/>
      <c r="AG582" s="318"/>
    </row>
    <row r="583" spans="1:33"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c r="AE583" s="318"/>
      <c r="AF583" s="318"/>
      <c r="AG583" s="318"/>
    </row>
    <row r="584" spans="1:33"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c r="AE584" s="318"/>
      <c r="AF584" s="318"/>
      <c r="AG584" s="318"/>
    </row>
    <row r="585" spans="1:33"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318"/>
      <c r="AF585" s="318"/>
      <c r="AG585" s="318"/>
    </row>
    <row r="586" spans="1:33"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318"/>
      <c r="AF586" s="318"/>
      <c r="AG586" s="318"/>
    </row>
    <row r="587" spans="1:33"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c r="AE587" s="318"/>
      <c r="AF587" s="318"/>
      <c r="AG587" s="318"/>
    </row>
    <row r="588" spans="1:33"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318"/>
      <c r="AF588" s="318"/>
      <c r="AG588" s="318"/>
    </row>
    <row r="589" spans="1:33"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318"/>
      <c r="AF589" s="318"/>
      <c r="AG589" s="318"/>
    </row>
    <row r="590" spans="1:33"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c r="AE590" s="318"/>
      <c r="AF590" s="318"/>
      <c r="AG590" s="318"/>
    </row>
    <row r="591" spans="1:33"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c r="AE591" s="318"/>
      <c r="AF591" s="318"/>
      <c r="AG591" s="318"/>
    </row>
    <row r="592" spans="1:33"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row>
    <row r="593" spans="1:33"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c r="AE593" s="318"/>
      <c r="AF593" s="318"/>
      <c r="AG593" s="318"/>
    </row>
    <row r="594" spans="1:33"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c r="AE594" s="318"/>
      <c r="AF594" s="318"/>
      <c r="AG594" s="318"/>
    </row>
    <row r="595" spans="1:33"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row>
    <row r="596" spans="1:33"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c r="AE596" s="318"/>
      <c r="AF596" s="318"/>
      <c r="AG596" s="318"/>
    </row>
    <row r="597" spans="1:33"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row>
    <row r="598" spans="1:33"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318"/>
      <c r="AF598" s="318"/>
      <c r="AG598" s="318"/>
    </row>
    <row r="599" spans="1:33"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c r="AE599" s="318"/>
      <c r="AF599" s="318"/>
      <c r="AG599" s="318"/>
    </row>
    <row r="600" spans="1:33"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c r="AE600" s="318"/>
      <c r="AF600" s="318"/>
      <c r="AG600" s="318"/>
    </row>
    <row r="601" spans="1:33"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c r="AE601" s="318"/>
      <c r="AF601" s="318"/>
      <c r="AG601" s="318"/>
    </row>
    <row r="602" spans="1:33"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c r="AE602" s="318"/>
      <c r="AF602" s="318"/>
      <c r="AG602" s="318"/>
    </row>
    <row r="603" spans="1:33"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row>
    <row r="604" spans="1:33"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c r="AE604" s="318"/>
      <c r="AF604" s="318"/>
      <c r="AG604" s="318"/>
    </row>
    <row r="605" spans="1:33"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c r="AE605" s="318"/>
      <c r="AF605" s="318"/>
      <c r="AG605" s="318"/>
    </row>
    <row r="606" spans="1:33"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318"/>
      <c r="AF606" s="318"/>
      <c r="AG606" s="318"/>
    </row>
    <row r="607" spans="1:33"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318"/>
      <c r="AF607" s="318"/>
      <c r="AG607" s="318"/>
    </row>
    <row r="608" spans="1:33"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c r="AE608" s="318"/>
      <c r="AF608" s="318"/>
      <c r="AG608" s="318"/>
    </row>
    <row r="609" spans="1:33"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c r="AE609" s="318"/>
      <c r="AF609" s="318"/>
      <c r="AG609" s="318"/>
    </row>
    <row r="610" spans="1:33"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c r="AE610" s="318"/>
      <c r="AF610" s="318"/>
      <c r="AG610" s="318"/>
    </row>
    <row r="611" spans="1:33"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c r="AE611" s="318"/>
      <c r="AF611" s="318"/>
      <c r="AG611" s="318"/>
    </row>
    <row r="612" spans="1:33"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c r="AE612" s="318"/>
      <c r="AF612" s="318"/>
      <c r="AG612" s="318"/>
    </row>
    <row r="613" spans="1:33"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c r="AE613" s="318"/>
      <c r="AF613" s="318"/>
      <c r="AG613" s="318"/>
    </row>
    <row r="614" spans="1:33"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c r="AE614" s="318"/>
      <c r="AF614" s="318"/>
      <c r="AG614" s="318"/>
    </row>
    <row r="615" spans="1:33"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318"/>
      <c r="AF615" s="318"/>
      <c r="AG615" s="318"/>
    </row>
    <row r="616" spans="1:33"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318"/>
      <c r="AF616" s="318"/>
      <c r="AG616" s="318"/>
    </row>
    <row r="617" spans="1:33"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c r="AE617" s="318"/>
      <c r="AF617" s="318"/>
      <c r="AG617" s="318"/>
    </row>
    <row r="618" spans="1:33"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c r="AE618" s="318"/>
      <c r="AF618" s="318"/>
      <c r="AG618" s="318"/>
    </row>
    <row r="619" spans="1:33"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c r="AE619" s="318"/>
      <c r="AF619" s="318"/>
      <c r="AG619" s="318"/>
    </row>
    <row r="620" spans="1:33"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c r="AE620" s="318"/>
      <c r="AF620" s="318"/>
      <c r="AG620" s="318"/>
    </row>
    <row r="621" spans="1:33"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c r="AE621" s="318"/>
      <c r="AF621" s="318"/>
      <c r="AG621" s="318"/>
    </row>
    <row r="622" spans="1:33"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c r="AE622" s="318"/>
      <c r="AF622" s="318"/>
      <c r="AG622" s="318"/>
    </row>
    <row r="623" spans="1:33"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c r="AE623" s="318"/>
      <c r="AF623" s="318"/>
      <c r="AG623" s="318"/>
    </row>
    <row r="624" spans="1:33"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c r="AE624" s="318"/>
      <c r="AF624" s="318"/>
      <c r="AG624" s="318"/>
    </row>
    <row r="625" spans="1:33"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c r="AE625" s="318"/>
      <c r="AF625" s="318"/>
      <c r="AG625" s="318"/>
    </row>
    <row r="626" spans="1:33"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c r="AE626" s="318"/>
      <c r="AF626" s="318"/>
      <c r="AG626" s="318"/>
    </row>
    <row r="627" spans="1:33"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c r="AE627" s="318"/>
      <c r="AF627" s="318"/>
      <c r="AG627" s="318"/>
    </row>
    <row r="628" spans="1:33"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c r="AE628" s="318"/>
      <c r="AF628" s="318"/>
      <c r="AG628" s="318"/>
    </row>
    <row r="629" spans="1:33"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c r="AE629" s="318"/>
      <c r="AF629" s="318"/>
      <c r="AG629" s="318"/>
    </row>
    <row r="630" spans="1:33"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c r="AE630" s="318"/>
      <c r="AF630" s="318"/>
      <c r="AG630" s="318"/>
    </row>
    <row r="631" spans="1:33"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c r="AE631" s="318"/>
      <c r="AF631" s="318"/>
      <c r="AG631" s="318"/>
    </row>
    <row r="632" spans="1:33"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318"/>
      <c r="AF632" s="318"/>
      <c r="AG632" s="318"/>
    </row>
    <row r="633" spans="1:33"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318"/>
      <c r="AF633" s="318"/>
      <c r="AG633" s="318"/>
    </row>
    <row r="634" spans="1:33"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c r="AE634" s="318"/>
      <c r="AF634" s="318"/>
      <c r="AG634" s="318"/>
    </row>
    <row r="635" spans="1:33"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318"/>
      <c r="AF635" s="318"/>
      <c r="AG635" s="318"/>
    </row>
    <row r="636" spans="1:33"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c r="AE636" s="318"/>
      <c r="AF636" s="318"/>
      <c r="AG636" s="318"/>
    </row>
    <row r="637" spans="1:33"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c r="AE637" s="318"/>
      <c r="AF637" s="318"/>
      <c r="AG637" s="318"/>
    </row>
    <row r="638" spans="1:33"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c r="AE638" s="318"/>
      <c r="AF638" s="318"/>
      <c r="AG638" s="318"/>
    </row>
    <row r="639" spans="1:33"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c r="AE639" s="318"/>
      <c r="AF639" s="318"/>
      <c r="AG639" s="318"/>
    </row>
    <row r="640" spans="1:33"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c r="AE640" s="318"/>
      <c r="AF640" s="318"/>
      <c r="AG640" s="318"/>
    </row>
    <row r="641" spans="1:33"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318"/>
      <c r="AF641" s="318"/>
      <c r="AG641" s="318"/>
    </row>
    <row r="642" spans="1:33"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318"/>
      <c r="AF642" s="318"/>
      <c r="AG642" s="318"/>
    </row>
    <row r="643" spans="1:33"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318"/>
      <c r="AF643" s="318"/>
      <c r="AG643" s="318"/>
    </row>
    <row r="644" spans="1:33"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318"/>
      <c r="AF644" s="318"/>
      <c r="AG644" s="318"/>
    </row>
    <row r="645" spans="1:33"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row>
    <row r="646" spans="1:33"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c r="AE646" s="318"/>
      <c r="AF646" s="318"/>
      <c r="AG646" s="318"/>
    </row>
    <row r="647" spans="1:33"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c r="AE647" s="318"/>
      <c r="AF647" s="318"/>
      <c r="AG647" s="318"/>
    </row>
    <row r="648" spans="1:33"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c r="AE648" s="318"/>
      <c r="AF648" s="318"/>
      <c r="AG648" s="318"/>
    </row>
    <row r="649" spans="1:33"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c r="AE649" s="318"/>
      <c r="AF649" s="318"/>
      <c r="AG649" s="318"/>
    </row>
    <row r="650" spans="1:33"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c r="AE650" s="318"/>
      <c r="AF650" s="318"/>
      <c r="AG650" s="318"/>
    </row>
    <row r="651" spans="1:33"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c r="AE651" s="318"/>
      <c r="AF651" s="318"/>
      <c r="AG651" s="318"/>
    </row>
    <row r="652" spans="1:33"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row>
    <row r="653" spans="1:33"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c r="AE653" s="318"/>
      <c r="AF653" s="318"/>
      <c r="AG653" s="318"/>
    </row>
    <row r="654" spans="1:33"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c r="AE654" s="318"/>
      <c r="AF654" s="318"/>
      <c r="AG654" s="318"/>
    </row>
    <row r="655" spans="1:33"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c r="AE655" s="318"/>
      <c r="AF655" s="318"/>
      <c r="AG655" s="318"/>
    </row>
    <row r="656" spans="1:33"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row>
    <row r="657" spans="1:33"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c r="AE657" s="318"/>
      <c r="AF657" s="318"/>
      <c r="AG657" s="318"/>
    </row>
    <row r="658" spans="1:33"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c r="AE658" s="318"/>
      <c r="AF658" s="318"/>
      <c r="AG658" s="318"/>
    </row>
    <row r="659" spans="1:33"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c r="AE659" s="318"/>
      <c r="AF659" s="318"/>
      <c r="AG659" s="318"/>
    </row>
    <row r="660" spans="1:33"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row>
    <row r="661" spans="1:33"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318"/>
      <c r="AF661" s="318"/>
      <c r="AG661" s="318"/>
    </row>
    <row r="662" spans="1:33"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c r="AE662" s="318"/>
      <c r="AF662" s="318"/>
      <c r="AG662" s="318"/>
    </row>
    <row r="663" spans="1:33"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c r="AE663" s="318"/>
      <c r="AF663" s="318"/>
      <c r="AG663" s="318"/>
    </row>
    <row r="664" spans="1:33"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row>
    <row r="665" spans="1:33"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c r="AE665" s="318"/>
      <c r="AF665" s="318"/>
      <c r="AG665" s="318"/>
    </row>
    <row r="666" spans="1:33"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c r="AE666" s="318"/>
      <c r="AF666" s="318"/>
      <c r="AG666" s="318"/>
    </row>
    <row r="667" spans="1:33"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c r="AE667" s="318"/>
      <c r="AF667" s="318"/>
      <c r="AG667" s="318"/>
    </row>
    <row r="668" spans="1:33"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row>
    <row r="669" spans="1:33"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318"/>
      <c r="AF669" s="318"/>
      <c r="AG669" s="318"/>
    </row>
    <row r="670" spans="1:33"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318"/>
      <c r="AF670" s="318"/>
      <c r="AG670" s="318"/>
    </row>
    <row r="671" spans="1:33"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c r="AE671" s="318"/>
      <c r="AF671" s="318"/>
      <c r="AG671" s="318"/>
    </row>
    <row r="672" spans="1:33"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318"/>
      <c r="AF672" s="318"/>
      <c r="AG672" s="318"/>
    </row>
    <row r="673" spans="1:33"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318"/>
      <c r="AF673" s="318"/>
      <c r="AG673" s="318"/>
    </row>
    <row r="674" spans="1:33"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c r="AE674" s="318"/>
      <c r="AF674" s="318"/>
      <c r="AG674" s="318"/>
    </row>
    <row r="675" spans="1:33"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c r="AE675" s="318"/>
      <c r="AF675" s="318"/>
      <c r="AG675" s="318"/>
    </row>
    <row r="676" spans="1:33"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c r="AE676" s="318"/>
      <c r="AF676" s="318"/>
      <c r="AG676" s="318"/>
    </row>
    <row r="677" spans="1:33"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c r="AE677" s="318"/>
      <c r="AF677" s="318"/>
      <c r="AG677" s="318"/>
    </row>
    <row r="678" spans="1:33"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c r="AE678" s="318"/>
      <c r="AF678" s="318"/>
      <c r="AG678" s="318"/>
    </row>
    <row r="679" spans="1:33"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c r="AE679" s="318"/>
      <c r="AF679" s="318"/>
      <c r="AG679" s="318"/>
    </row>
    <row r="680" spans="1:33"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c r="AE680" s="318"/>
      <c r="AF680" s="318"/>
      <c r="AG680" s="318"/>
    </row>
    <row r="681" spans="1:33"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318"/>
      <c r="AF681" s="318"/>
      <c r="AG681" s="318"/>
    </row>
    <row r="682" spans="1:33"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318"/>
      <c r="AF682" s="318"/>
      <c r="AG682" s="318"/>
    </row>
    <row r="683" spans="1:33"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c r="AE683" s="318"/>
      <c r="AF683" s="318"/>
      <c r="AG683" s="318"/>
    </row>
    <row r="684" spans="1:33"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c r="AE684" s="318"/>
      <c r="AF684" s="318"/>
      <c r="AG684" s="318"/>
    </row>
    <row r="685" spans="1:33"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c r="AE685" s="318"/>
      <c r="AF685" s="318"/>
      <c r="AG685" s="318"/>
    </row>
    <row r="686" spans="1:33"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c r="AE686" s="318"/>
      <c r="AF686" s="318"/>
      <c r="AG686" s="318"/>
    </row>
    <row r="687" spans="1:33"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c r="AE687" s="318"/>
      <c r="AF687" s="318"/>
      <c r="AG687" s="318"/>
    </row>
    <row r="688" spans="1:33"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c r="AE688" s="318"/>
      <c r="AF688" s="318"/>
      <c r="AG688" s="318"/>
    </row>
    <row r="689" spans="1:33"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c r="AE689" s="318"/>
      <c r="AF689" s="318"/>
      <c r="AG689" s="318"/>
    </row>
    <row r="690" spans="1:33"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c r="AE690" s="318"/>
      <c r="AF690" s="318"/>
      <c r="AG690" s="318"/>
    </row>
    <row r="691" spans="1:33"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row>
    <row r="692" spans="1:33"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318"/>
      <c r="AF692" s="318"/>
      <c r="AG692" s="318"/>
    </row>
    <row r="693" spans="1:33"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c r="AE693" s="318"/>
      <c r="AF693" s="318"/>
      <c r="AG693" s="318"/>
    </row>
    <row r="694" spans="1:33"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c r="AE694" s="318"/>
      <c r="AF694" s="318"/>
      <c r="AG694" s="318"/>
    </row>
    <row r="695" spans="1:33"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c r="AE695" s="318"/>
      <c r="AF695" s="318"/>
      <c r="AG695" s="318"/>
    </row>
    <row r="696" spans="1:33"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c r="AE696" s="318"/>
      <c r="AF696" s="318"/>
      <c r="AG696" s="318"/>
    </row>
    <row r="697" spans="1:33"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c r="AE697" s="318"/>
      <c r="AF697" s="318"/>
      <c r="AG697" s="318"/>
    </row>
    <row r="698" spans="1:33"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c r="AE698" s="318"/>
      <c r="AF698" s="318"/>
      <c r="AG698" s="318"/>
    </row>
    <row r="699" spans="1:33"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c r="AE699" s="318"/>
      <c r="AF699" s="318"/>
      <c r="AG699" s="318"/>
    </row>
    <row r="700" spans="1:33"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c r="AE700" s="318"/>
      <c r="AF700" s="318"/>
      <c r="AG700" s="318"/>
    </row>
    <row r="701" spans="1:33"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318"/>
      <c r="AF701" s="318"/>
      <c r="AG701" s="318"/>
    </row>
    <row r="702" spans="1:33"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c r="AE702" s="318"/>
      <c r="AF702" s="318"/>
      <c r="AG702" s="318"/>
    </row>
    <row r="703" spans="1:33"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c r="AE703" s="318"/>
      <c r="AF703" s="318"/>
      <c r="AG703" s="318"/>
    </row>
    <row r="704" spans="1:33"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row>
    <row r="705" spans="1:33"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c r="AE705" s="318"/>
      <c r="AF705" s="318"/>
      <c r="AG705" s="318"/>
    </row>
    <row r="706" spans="1:33"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c r="AE706" s="318"/>
      <c r="AF706" s="318"/>
      <c r="AG706" s="318"/>
    </row>
    <row r="707" spans="1:33"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c r="AE707" s="318"/>
      <c r="AF707" s="318"/>
      <c r="AG707" s="318"/>
    </row>
    <row r="708" spans="1:33"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c r="AE708" s="318"/>
      <c r="AF708" s="318"/>
      <c r="AG708" s="318"/>
    </row>
    <row r="709" spans="1:33"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c r="AE709" s="318"/>
      <c r="AF709" s="318"/>
      <c r="AG709" s="318"/>
    </row>
    <row r="710" spans="1:33"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c r="AE710" s="318"/>
      <c r="AF710" s="318"/>
      <c r="AG710" s="318"/>
    </row>
    <row r="711" spans="1:33"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c r="AE711" s="318"/>
      <c r="AF711" s="318"/>
      <c r="AG711" s="318"/>
    </row>
    <row r="712" spans="1:33"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c r="AE712" s="318"/>
      <c r="AF712" s="318"/>
      <c r="AG712" s="318"/>
    </row>
    <row r="713" spans="1:33"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c r="AE713" s="318"/>
      <c r="AF713" s="318"/>
      <c r="AG713" s="318"/>
    </row>
    <row r="714" spans="1:33"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c r="AE714" s="318"/>
      <c r="AF714" s="318"/>
      <c r="AG714" s="318"/>
    </row>
    <row r="715" spans="1:33"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c r="AE715" s="318"/>
      <c r="AF715" s="318"/>
      <c r="AG715" s="318"/>
    </row>
    <row r="716" spans="1:33"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c r="AE716" s="318"/>
      <c r="AF716" s="318"/>
      <c r="AG716" s="318"/>
    </row>
    <row r="717" spans="1:33"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c r="AE717" s="318"/>
      <c r="AF717" s="318"/>
      <c r="AG717" s="318"/>
    </row>
    <row r="718" spans="1:33"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318"/>
      <c r="AF718" s="318"/>
      <c r="AG718" s="318"/>
    </row>
    <row r="719" spans="1:33"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318"/>
      <c r="AF719" s="318"/>
      <c r="AG719" s="318"/>
    </row>
    <row r="720" spans="1:33"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c r="AE720" s="318"/>
      <c r="AF720" s="318"/>
      <c r="AG720" s="318"/>
    </row>
    <row r="721" spans="1:33"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c r="AE721" s="318"/>
      <c r="AF721" s="318"/>
      <c r="AG721" s="318"/>
    </row>
    <row r="722" spans="1:33"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c r="AE722" s="318"/>
      <c r="AF722" s="318"/>
      <c r="AG722" s="318"/>
    </row>
    <row r="723" spans="1:33"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c r="AE723" s="318"/>
      <c r="AF723" s="318"/>
      <c r="AG723" s="318"/>
    </row>
    <row r="724" spans="1:33"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c r="AE724" s="318"/>
      <c r="AF724" s="318"/>
      <c r="AG724" s="318"/>
    </row>
    <row r="725" spans="1:33"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row>
    <row r="726" spans="1:33"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318"/>
      <c r="AF726" s="318"/>
      <c r="AG726" s="318"/>
    </row>
    <row r="727" spans="1:33"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318"/>
      <c r="AF727" s="318"/>
      <c r="AG727" s="318"/>
    </row>
    <row r="728" spans="1:33"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318"/>
      <c r="AF728" s="318"/>
      <c r="AG728" s="318"/>
    </row>
    <row r="729" spans="1:33"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c r="AE729" s="318"/>
      <c r="AF729" s="318"/>
      <c r="AG729" s="318"/>
    </row>
    <row r="730" spans="1:33"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c r="AE730" s="318"/>
      <c r="AF730" s="318"/>
      <c r="AG730" s="318"/>
    </row>
    <row r="731" spans="1:33"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row>
    <row r="732" spans="1:33"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c r="AE732" s="318"/>
      <c r="AF732" s="318"/>
      <c r="AG732" s="318"/>
    </row>
    <row r="733" spans="1:33"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c r="AE733" s="318"/>
      <c r="AF733" s="318"/>
      <c r="AG733" s="318"/>
    </row>
    <row r="734" spans="1:33"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c r="AE734" s="318"/>
      <c r="AF734" s="318"/>
      <c r="AG734" s="318"/>
    </row>
    <row r="735" spans="1:33"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318"/>
      <c r="AF735" s="318"/>
      <c r="AG735" s="318"/>
    </row>
    <row r="736" spans="1:33"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318"/>
      <c r="AF736" s="318"/>
      <c r="AG736" s="318"/>
    </row>
    <row r="737" spans="1:33"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row>
    <row r="738" spans="1:33"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c r="AE738" s="318"/>
      <c r="AF738" s="318"/>
      <c r="AG738" s="318"/>
    </row>
    <row r="739" spans="1:33"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c r="AE739" s="318"/>
      <c r="AF739" s="318"/>
      <c r="AG739" s="318"/>
    </row>
    <row r="740" spans="1:33"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c r="AE740" s="318"/>
      <c r="AF740" s="318"/>
      <c r="AG740" s="318"/>
    </row>
    <row r="741" spans="1:33"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c r="AE741" s="318"/>
      <c r="AF741" s="318"/>
      <c r="AG741" s="318"/>
    </row>
    <row r="742" spans="1:33"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c r="AE742" s="318"/>
      <c r="AF742" s="318"/>
      <c r="AG742" s="318"/>
    </row>
    <row r="743" spans="1:33"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c r="AE743" s="318"/>
      <c r="AF743" s="318"/>
      <c r="AG743" s="318"/>
    </row>
    <row r="744" spans="1:33"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c r="AE744" s="318"/>
      <c r="AF744" s="318"/>
      <c r="AG744" s="318"/>
    </row>
    <row r="745" spans="1:33"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c r="AE745" s="318"/>
      <c r="AF745" s="318"/>
      <c r="AG745" s="318"/>
    </row>
    <row r="746" spans="1:33"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c r="AE746" s="318"/>
      <c r="AF746" s="318"/>
      <c r="AG746" s="318"/>
    </row>
    <row r="747" spans="1:33"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318"/>
      <c r="AF747" s="318"/>
      <c r="AG747" s="318"/>
    </row>
    <row r="748" spans="1:33"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c r="AE748" s="318"/>
      <c r="AF748" s="318"/>
      <c r="AG748" s="318"/>
    </row>
    <row r="749" spans="1:33"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c r="AE749" s="318"/>
      <c r="AF749" s="318"/>
      <c r="AG749" s="318"/>
    </row>
    <row r="750" spans="1:33"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c r="AE750" s="318"/>
      <c r="AF750" s="318"/>
      <c r="AG750" s="318"/>
    </row>
    <row r="751" spans="1:33"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c r="AE751" s="318"/>
      <c r="AF751" s="318"/>
      <c r="AG751" s="318"/>
    </row>
    <row r="752" spans="1:33"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c r="AE752" s="318"/>
      <c r="AF752" s="318"/>
      <c r="AG752" s="318"/>
    </row>
    <row r="753" spans="1:33"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c r="AE753" s="318"/>
      <c r="AF753" s="318"/>
      <c r="AG753" s="318"/>
    </row>
    <row r="754" spans="1:33"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c r="AE754" s="318"/>
      <c r="AF754" s="318"/>
      <c r="AG754" s="318"/>
    </row>
    <row r="755" spans="1:33"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c r="AE755" s="318"/>
      <c r="AF755" s="318"/>
      <c r="AG755" s="318"/>
    </row>
    <row r="756" spans="1:33"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318"/>
      <c r="AF756" s="318"/>
      <c r="AG756" s="318"/>
    </row>
    <row r="757" spans="1:33"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c r="AE757" s="318"/>
      <c r="AF757" s="318"/>
      <c r="AG757" s="318"/>
    </row>
    <row r="758" spans="1:33"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c r="AE758" s="318"/>
      <c r="AF758" s="318"/>
      <c r="AG758" s="318"/>
    </row>
    <row r="759" spans="1:33"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c r="AE759" s="318"/>
      <c r="AF759" s="318"/>
      <c r="AG759" s="318"/>
    </row>
    <row r="760" spans="1:33"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c r="AE760" s="318"/>
      <c r="AF760" s="318"/>
      <c r="AG760" s="318"/>
    </row>
    <row r="761" spans="1:33"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c r="AE761" s="318"/>
      <c r="AF761" s="318"/>
      <c r="AG761" s="318"/>
    </row>
    <row r="762" spans="1:33"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c r="AE762" s="318"/>
      <c r="AF762" s="318"/>
      <c r="AG762" s="318"/>
    </row>
    <row r="763" spans="1:33"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c r="AE763" s="318"/>
      <c r="AF763" s="318"/>
      <c r="AG763" s="318"/>
    </row>
    <row r="764" spans="1:33"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c r="AE764" s="318"/>
      <c r="AF764" s="318"/>
      <c r="AG764" s="318"/>
    </row>
    <row r="765" spans="1:33"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c r="AE765" s="318"/>
      <c r="AF765" s="318"/>
      <c r="AG765" s="318"/>
    </row>
    <row r="766" spans="1:33"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c r="AE766" s="318"/>
      <c r="AF766" s="318"/>
      <c r="AG766" s="318"/>
    </row>
    <row r="767" spans="1:33"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c r="AE767" s="318"/>
      <c r="AF767" s="318"/>
      <c r="AG767" s="318"/>
    </row>
    <row r="768" spans="1:33"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c r="AE768" s="318"/>
      <c r="AF768" s="318"/>
      <c r="AG768" s="318"/>
    </row>
    <row r="769" spans="1:33"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c r="AE769" s="318"/>
      <c r="AF769" s="318"/>
      <c r="AG769" s="318"/>
    </row>
    <row r="770" spans="1:33"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c r="AE770" s="318"/>
      <c r="AF770" s="318"/>
      <c r="AG770" s="318"/>
    </row>
    <row r="771" spans="1:33"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318"/>
      <c r="AF771" s="318"/>
      <c r="AG771" s="318"/>
    </row>
    <row r="772" spans="1:33"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318"/>
      <c r="AF772" s="318"/>
      <c r="AG772" s="318"/>
    </row>
    <row r="773" spans="1:33"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c r="AE773" s="318"/>
      <c r="AF773" s="318"/>
      <c r="AG773" s="318"/>
    </row>
    <row r="774" spans="1:33"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c r="AE774" s="318"/>
      <c r="AF774" s="318"/>
      <c r="AG774" s="318"/>
    </row>
    <row r="775" spans="1:33"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c r="AE775" s="318"/>
      <c r="AF775" s="318"/>
      <c r="AG775" s="318"/>
    </row>
    <row r="776" spans="1:33"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c r="AE776" s="318"/>
      <c r="AF776" s="318"/>
      <c r="AG776" s="318"/>
    </row>
    <row r="777" spans="1:33"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318"/>
      <c r="AF777" s="318"/>
      <c r="AG777" s="318"/>
    </row>
    <row r="778" spans="1:33"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318"/>
      <c r="AF778" s="318"/>
      <c r="AG778" s="318"/>
    </row>
    <row r="779" spans="1:33"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c r="AE779" s="318"/>
      <c r="AF779" s="318"/>
      <c r="AG779" s="318"/>
    </row>
    <row r="780" spans="1:33"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318"/>
      <c r="AF780" s="318"/>
      <c r="AG780" s="318"/>
    </row>
    <row r="781" spans="1:33"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318"/>
      <c r="AF781" s="318"/>
      <c r="AG781" s="318"/>
    </row>
    <row r="782" spans="1:33"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c r="AE782" s="318"/>
      <c r="AF782" s="318"/>
      <c r="AG782" s="318"/>
    </row>
    <row r="783" spans="1:33"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row>
    <row r="784" spans="1:33"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c r="AE784" s="318"/>
      <c r="AF784" s="318"/>
      <c r="AG784" s="318"/>
    </row>
    <row r="785" spans="1:33"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c r="AE785" s="318"/>
      <c r="AF785" s="318"/>
      <c r="AG785" s="318"/>
    </row>
    <row r="786" spans="1:33"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318"/>
      <c r="AF786" s="318"/>
      <c r="AG786" s="318"/>
    </row>
    <row r="787" spans="1:33"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318"/>
      <c r="AF787" s="318"/>
      <c r="AG787" s="318"/>
    </row>
    <row r="788" spans="1:33"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c r="AE788" s="318"/>
      <c r="AF788" s="318"/>
      <c r="AG788" s="318"/>
    </row>
    <row r="789" spans="1:33"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c r="AE789" s="318"/>
      <c r="AF789" s="318"/>
      <c r="AG789" s="318"/>
    </row>
    <row r="790" spans="1:33"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c r="AE790" s="318"/>
      <c r="AF790" s="318"/>
      <c r="AG790" s="318"/>
    </row>
    <row r="791" spans="1:33"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c r="AE791" s="318"/>
      <c r="AF791" s="318"/>
      <c r="AG791" s="318"/>
    </row>
    <row r="792" spans="1:33"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c r="AE792" s="318"/>
      <c r="AF792" s="318"/>
      <c r="AG792" s="318"/>
    </row>
    <row r="793" spans="1:33"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c r="AE793" s="318"/>
      <c r="AF793" s="318"/>
      <c r="AG793" s="318"/>
    </row>
    <row r="794" spans="1:33"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c r="AE794" s="318"/>
      <c r="AF794" s="318"/>
      <c r="AG794" s="318"/>
    </row>
    <row r="795" spans="1:33"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c r="AE795" s="318"/>
      <c r="AF795" s="318"/>
      <c r="AG795" s="318"/>
    </row>
    <row r="796" spans="1:33"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c r="AE796" s="318"/>
      <c r="AF796" s="318"/>
      <c r="AG796" s="318"/>
    </row>
    <row r="797" spans="1:33"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c r="AE797" s="318"/>
      <c r="AF797" s="318"/>
      <c r="AG797" s="318"/>
    </row>
    <row r="798" spans="1:33"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318"/>
      <c r="AF798" s="318"/>
      <c r="AG798" s="318"/>
    </row>
    <row r="799" spans="1:33"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c r="AE799" s="318"/>
      <c r="AF799" s="318"/>
      <c r="AG799" s="318"/>
    </row>
    <row r="800" spans="1:33"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c r="AE800" s="318"/>
      <c r="AF800" s="318"/>
      <c r="AG800" s="318"/>
    </row>
    <row r="801" spans="1:33"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c r="AE801" s="318"/>
      <c r="AF801" s="318"/>
      <c r="AG801" s="318"/>
    </row>
    <row r="802" spans="1:33"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c r="AE802" s="318"/>
      <c r="AF802" s="318"/>
      <c r="AG802" s="318"/>
    </row>
    <row r="803" spans="1:33"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c r="AE803" s="318"/>
      <c r="AF803" s="318"/>
      <c r="AG803" s="318"/>
    </row>
    <row r="804" spans="1:33"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c r="AE804" s="318"/>
      <c r="AF804" s="318"/>
      <c r="AG804" s="318"/>
    </row>
    <row r="805" spans="1:33"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c r="AE805" s="318"/>
      <c r="AF805" s="318"/>
      <c r="AG805" s="318"/>
    </row>
    <row r="806" spans="1:33"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c r="AE806" s="318"/>
      <c r="AF806" s="318"/>
      <c r="AG806" s="318"/>
    </row>
    <row r="807" spans="1:33"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318"/>
      <c r="AF807" s="318"/>
      <c r="AG807" s="318"/>
    </row>
    <row r="808" spans="1:33"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c r="AE808" s="318"/>
      <c r="AF808" s="318"/>
      <c r="AG808" s="318"/>
    </row>
    <row r="809" spans="1:33"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c r="AE809" s="318"/>
      <c r="AF809" s="318"/>
      <c r="AG809" s="318"/>
    </row>
    <row r="810" spans="1:33"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c r="AE810" s="318"/>
      <c r="AF810" s="318"/>
      <c r="AG810" s="318"/>
    </row>
    <row r="811" spans="1:33"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c r="AE811" s="318"/>
      <c r="AF811" s="318"/>
      <c r="AG811" s="318"/>
    </row>
    <row r="812" spans="1:33"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c r="AE812" s="318"/>
      <c r="AF812" s="318"/>
      <c r="AG812" s="318"/>
    </row>
    <row r="813" spans="1:33"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c r="AE813" s="318"/>
      <c r="AF813" s="318"/>
      <c r="AG813" s="318"/>
    </row>
    <row r="814" spans="1:33"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c r="AE814" s="318"/>
      <c r="AF814" s="318"/>
      <c r="AG814" s="318"/>
    </row>
    <row r="815" spans="1:33"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c r="AE815" s="318"/>
      <c r="AF815" s="318"/>
      <c r="AG815" s="318"/>
    </row>
    <row r="816" spans="1:33"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c r="AE816" s="318"/>
      <c r="AF816" s="318"/>
      <c r="AG816" s="318"/>
    </row>
    <row r="817" spans="1:33"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c r="AE817" s="318"/>
      <c r="AF817" s="318"/>
      <c r="AG817" s="318"/>
    </row>
    <row r="818" spans="1:33"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c r="AE818" s="318"/>
      <c r="AF818" s="318"/>
      <c r="AG818" s="318"/>
    </row>
    <row r="819" spans="1:33"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c r="AE819" s="318"/>
      <c r="AF819" s="318"/>
      <c r="AG819" s="318"/>
    </row>
    <row r="820" spans="1:33"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c r="AE820" s="318"/>
      <c r="AF820" s="318"/>
      <c r="AG820" s="318"/>
    </row>
    <row r="821" spans="1:33"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c r="AE821" s="318"/>
      <c r="AF821" s="318"/>
      <c r="AG821" s="318"/>
    </row>
    <row r="822" spans="1:33"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c r="AE822" s="318"/>
      <c r="AF822" s="318"/>
      <c r="AG822" s="318"/>
    </row>
    <row r="823" spans="1:33"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c r="AE823" s="318"/>
      <c r="AF823" s="318"/>
      <c r="AG823" s="318"/>
    </row>
    <row r="824" spans="1:33"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c r="AE824" s="318"/>
      <c r="AF824" s="318"/>
      <c r="AG824" s="318"/>
    </row>
    <row r="825" spans="1:33"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318"/>
      <c r="AF825" s="318"/>
      <c r="AG825" s="318"/>
    </row>
    <row r="826" spans="1:33"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318"/>
      <c r="AF826" s="318"/>
      <c r="AG826" s="318"/>
    </row>
    <row r="827" spans="1:33"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c r="AE827" s="318"/>
      <c r="AF827" s="318"/>
      <c r="AG827" s="318"/>
    </row>
    <row r="828" spans="1:33"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c r="AE828" s="318"/>
      <c r="AF828" s="318"/>
      <c r="AG828" s="318"/>
    </row>
    <row r="829" spans="1:33"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row>
    <row r="830" spans="1:33"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c r="AE830" s="318"/>
      <c r="AF830" s="318"/>
      <c r="AG830" s="318"/>
    </row>
    <row r="831" spans="1:33"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c r="AE831" s="318"/>
      <c r="AF831" s="318"/>
      <c r="AG831" s="318"/>
    </row>
    <row r="832" spans="1:33"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c r="AE832" s="318"/>
      <c r="AF832" s="318"/>
      <c r="AG832" s="318"/>
    </row>
    <row r="833" spans="1:33"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c r="AE833" s="318"/>
      <c r="AF833" s="318"/>
      <c r="AG833" s="318"/>
    </row>
    <row r="834" spans="1:33"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318"/>
      <c r="AF834" s="318"/>
      <c r="AG834" s="318"/>
    </row>
    <row r="835" spans="1:33"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318"/>
      <c r="AF835" s="318"/>
      <c r="AG835" s="318"/>
    </row>
    <row r="836" spans="1:33"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c r="AE836" s="318"/>
      <c r="AF836" s="318"/>
      <c r="AG836" s="318"/>
    </row>
    <row r="837" spans="1:33"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c r="AE837" s="318"/>
      <c r="AF837" s="318"/>
      <c r="AG837" s="318"/>
    </row>
    <row r="838" spans="1:33"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c r="AE838" s="318"/>
      <c r="AF838" s="318"/>
      <c r="AG838" s="318"/>
    </row>
    <row r="839" spans="1:33"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c r="AE839" s="318"/>
      <c r="AF839" s="318"/>
      <c r="AG839" s="318"/>
    </row>
    <row r="840" spans="1:33"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c r="AE840" s="318"/>
      <c r="AF840" s="318"/>
      <c r="AG840" s="318"/>
    </row>
    <row r="841" spans="1:33"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c r="AE841" s="318"/>
      <c r="AF841" s="318"/>
      <c r="AG841" s="318"/>
    </row>
    <row r="842" spans="1:33"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c r="AE842" s="318"/>
      <c r="AF842" s="318"/>
      <c r="AG842" s="318"/>
    </row>
    <row r="843" spans="1:33"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c r="AE843" s="318"/>
      <c r="AF843" s="318"/>
      <c r="AG843" s="318"/>
    </row>
    <row r="844" spans="1:33"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c r="AE844" s="318"/>
      <c r="AF844" s="318"/>
      <c r="AG844" s="318"/>
    </row>
    <row r="845" spans="1:33"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c r="AE845" s="318"/>
      <c r="AF845" s="318"/>
      <c r="AG845" s="318"/>
    </row>
    <row r="846" spans="1:33"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c r="AE846" s="318"/>
      <c r="AF846" s="318"/>
      <c r="AG846" s="318"/>
    </row>
    <row r="847" spans="1:33"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c r="AE847" s="318"/>
      <c r="AF847" s="318"/>
      <c r="AG847" s="318"/>
    </row>
    <row r="848" spans="1:33"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c r="AE848" s="318"/>
      <c r="AF848" s="318"/>
      <c r="AG848" s="318"/>
    </row>
    <row r="849" spans="1:33"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c r="AE849" s="318"/>
      <c r="AF849" s="318"/>
      <c r="AG849" s="318"/>
    </row>
    <row r="850" spans="1:33"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318"/>
      <c r="AF850" s="318"/>
      <c r="AG850" s="318"/>
    </row>
    <row r="851" spans="1:33"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318"/>
      <c r="AF851" s="318"/>
      <c r="AG851" s="318"/>
    </row>
    <row r="852" spans="1:33"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c r="AE852" s="318"/>
      <c r="AF852" s="318"/>
      <c r="AG852" s="318"/>
    </row>
    <row r="853" spans="1:33"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c r="AE853" s="318"/>
      <c r="AF853" s="318"/>
      <c r="AG853" s="318"/>
    </row>
    <row r="854" spans="1:33"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c r="AE854" s="318"/>
      <c r="AF854" s="318"/>
      <c r="AG854" s="318"/>
    </row>
    <row r="855" spans="1:33"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c r="AE855" s="318"/>
      <c r="AF855" s="318"/>
      <c r="AG855" s="318"/>
    </row>
    <row r="856" spans="1:33"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318"/>
      <c r="AF856" s="318"/>
      <c r="AG856" s="318"/>
    </row>
    <row r="857" spans="1:33"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c r="AE857" s="318"/>
      <c r="AF857" s="318"/>
      <c r="AG857" s="318"/>
    </row>
    <row r="858" spans="1:33"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c r="AE858" s="318"/>
      <c r="AF858" s="318"/>
      <c r="AG858" s="318"/>
    </row>
    <row r="859" spans="1:33"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318"/>
      <c r="AF859" s="318"/>
      <c r="AG859" s="318"/>
    </row>
    <row r="860" spans="1:33"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318"/>
      <c r="AF860" s="318"/>
      <c r="AG860" s="318"/>
    </row>
    <row r="861" spans="1:33"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c r="AE861" s="318"/>
      <c r="AF861" s="318"/>
      <c r="AG861" s="318"/>
    </row>
    <row r="862" spans="1:33"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c r="AE862" s="318"/>
      <c r="AF862" s="318"/>
      <c r="AG862" s="318"/>
    </row>
    <row r="863" spans="1:33"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c r="AE863" s="318"/>
      <c r="AF863" s="318"/>
      <c r="AG863" s="318"/>
    </row>
    <row r="864" spans="1:33"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c r="AE864" s="318"/>
      <c r="AF864" s="318"/>
      <c r="AG864" s="318"/>
    </row>
    <row r="865" spans="1:33"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318"/>
      <c r="AF865" s="318"/>
      <c r="AG865" s="318"/>
    </row>
    <row r="866" spans="1:33"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c r="AE866" s="318"/>
      <c r="AF866" s="318"/>
      <c r="AG866" s="318"/>
    </row>
    <row r="867" spans="1:33"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c r="AE867" s="318"/>
      <c r="AF867" s="318"/>
      <c r="AG867" s="318"/>
    </row>
    <row r="868" spans="1:33"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c r="AE868" s="318"/>
      <c r="AF868" s="318"/>
      <c r="AG868" s="318"/>
    </row>
    <row r="869" spans="1:33"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c r="AE869" s="318"/>
      <c r="AF869" s="318"/>
      <c r="AG869" s="318"/>
    </row>
    <row r="870" spans="1:33"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c r="AE870" s="318"/>
      <c r="AF870" s="318"/>
      <c r="AG870" s="318"/>
    </row>
    <row r="871" spans="1:33"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c r="AE871" s="318"/>
      <c r="AF871" s="318"/>
      <c r="AG871" s="318"/>
    </row>
    <row r="872" spans="1:33"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c r="AE872" s="318"/>
      <c r="AF872" s="318"/>
      <c r="AG872" s="318"/>
    </row>
    <row r="873" spans="1:33"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c r="AE873" s="318"/>
      <c r="AF873" s="318"/>
      <c r="AG873" s="318"/>
    </row>
    <row r="874" spans="1:33"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c r="AE874" s="318"/>
      <c r="AF874" s="318"/>
      <c r="AG874" s="318"/>
    </row>
    <row r="875" spans="1:33"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c r="AE875" s="318"/>
      <c r="AF875" s="318"/>
      <c r="AG875" s="318"/>
    </row>
    <row r="876" spans="1:33"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c r="AE876" s="318"/>
      <c r="AF876" s="318"/>
      <c r="AG876" s="318"/>
    </row>
    <row r="877" spans="1:33"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row>
    <row r="878" spans="1:33"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318"/>
      <c r="AF878" s="318"/>
      <c r="AG878" s="318"/>
    </row>
    <row r="879" spans="1:33"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c r="AE879" s="318"/>
      <c r="AF879" s="318"/>
      <c r="AG879" s="318"/>
    </row>
    <row r="880" spans="1:33"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c r="AE880" s="318"/>
      <c r="AF880" s="318"/>
      <c r="AG880" s="318"/>
    </row>
    <row r="881" spans="1:33"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c r="AE881" s="318"/>
      <c r="AF881" s="318"/>
      <c r="AG881" s="318"/>
    </row>
    <row r="882" spans="1:33"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c r="AE882" s="318"/>
      <c r="AF882" s="318"/>
      <c r="AG882" s="318"/>
    </row>
    <row r="883" spans="1:33"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row>
    <row r="884" spans="1:33"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c r="AE884" s="318"/>
      <c r="AF884" s="318"/>
      <c r="AG884" s="318"/>
    </row>
    <row r="885" spans="1:33"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c r="AE885" s="318"/>
      <c r="AF885" s="318"/>
      <c r="AG885" s="318"/>
    </row>
    <row r="886" spans="1:33"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318"/>
      <c r="AF886" s="318"/>
      <c r="AG886" s="318"/>
    </row>
    <row r="887" spans="1:33"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row>
    <row r="888" spans="1:33"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c r="AE888" s="318"/>
      <c r="AF888" s="318"/>
      <c r="AG888" s="318"/>
    </row>
    <row r="889" spans="1:33"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c r="AE889" s="318"/>
      <c r="AF889" s="318"/>
      <c r="AG889" s="318"/>
    </row>
    <row r="890" spans="1:33"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c r="AE890" s="318"/>
      <c r="AF890" s="318"/>
      <c r="AG890" s="318"/>
    </row>
    <row r="891" spans="1:33"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row>
    <row r="892" spans="1:33"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c r="AE892" s="318"/>
      <c r="AF892" s="318"/>
      <c r="AG892" s="318"/>
    </row>
    <row r="893" spans="1:33"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c r="AE893" s="318"/>
      <c r="AF893" s="318"/>
      <c r="AG893" s="318"/>
    </row>
    <row r="894" spans="1:33"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c r="AE894" s="318"/>
      <c r="AF894" s="318"/>
      <c r="AG894" s="318"/>
    </row>
    <row r="895" spans="1:33"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318"/>
      <c r="AF895" s="318"/>
      <c r="AG895" s="318"/>
    </row>
    <row r="896" spans="1:33"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318"/>
      <c r="AF896" s="318"/>
      <c r="AG896" s="318"/>
    </row>
    <row r="897" spans="1:33"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c r="AE897" s="318"/>
      <c r="AF897" s="318"/>
      <c r="AG897" s="318"/>
    </row>
    <row r="898" spans="1:33"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c r="AE898" s="318"/>
      <c r="AF898" s="318"/>
      <c r="AG898" s="318"/>
    </row>
    <row r="899" spans="1:33"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c r="AE899" s="318"/>
      <c r="AF899" s="318"/>
      <c r="AG899" s="318"/>
    </row>
    <row r="900" spans="1:33"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c r="AE900" s="318"/>
      <c r="AF900" s="318"/>
      <c r="AG900" s="318"/>
    </row>
    <row r="901" spans="1:33"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c r="AE901" s="318"/>
      <c r="AF901" s="318"/>
      <c r="AG901" s="318"/>
    </row>
    <row r="902" spans="1:33"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c r="AE902" s="318"/>
      <c r="AF902" s="318"/>
      <c r="AG902" s="318"/>
    </row>
    <row r="903" spans="1:33"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c r="AE903" s="318"/>
      <c r="AF903" s="318"/>
      <c r="AG903" s="318"/>
    </row>
    <row r="904" spans="1:33"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318"/>
      <c r="AF904" s="318"/>
      <c r="AG904" s="318"/>
    </row>
    <row r="905" spans="1:33"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318"/>
      <c r="AF905" s="318"/>
      <c r="AG905" s="318"/>
    </row>
    <row r="906" spans="1:33"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c r="AE906" s="318"/>
      <c r="AF906" s="318"/>
      <c r="AG906" s="318"/>
    </row>
    <row r="907" spans="1:33"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c r="AE907" s="318"/>
      <c r="AF907" s="318"/>
      <c r="AG907" s="318"/>
    </row>
    <row r="908" spans="1:33"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c r="AE908" s="318"/>
      <c r="AF908" s="318"/>
      <c r="AG908" s="318"/>
    </row>
    <row r="909" spans="1:33"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c r="AE909" s="318"/>
      <c r="AF909" s="318"/>
      <c r="AG909" s="318"/>
    </row>
    <row r="910" spans="1:33"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c r="AE910" s="318"/>
      <c r="AF910" s="318"/>
      <c r="AG910" s="318"/>
    </row>
    <row r="911" spans="1:33"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c r="AE911" s="318"/>
      <c r="AF911" s="318"/>
      <c r="AG911" s="318"/>
    </row>
    <row r="912" spans="1:33"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c r="AE912" s="318"/>
      <c r="AF912" s="318"/>
      <c r="AG912" s="318"/>
    </row>
    <row r="913" spans="1:33"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c r="AE913" s="318"/>
      <c r="AF913" s="318"/>
      <c r="AG913" s="318"/>
    </row>
    <row r="914" spans="1:33"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c r="AE914" s="318"/>
      <c r="AF914" s="318"/>
      <c r="AG914" s="318"/>
    </row>
    <row r="915" spans="1:33"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c r="AE915" s="318"/>
      <c r="AF915" s="318"/>
      <c r="AG915" s="318"/>
    </row>
    <row r="916" spans="1:33"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c r="AE916" s="318"/>
      <c r="AF916" s="318"/>
      <c r="AG916" s="318"/>
    </row>
    <row r="917" spans="1:33"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c r="AE917" s="318"/>
      <c r="AF917" s="318"/>
      <c r="AG917" s="318"/>
    </row>
    <row r="918" spans="1:33"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c r="AE918" s="318"/>
      <c r="AF918" s="318"/>
      <c r="AG918" s="318"/>
    </row>
    <row r="919" spans="1:33"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c r="AE919" s="318"/>
      <c r="AF919" s="318"/>
      <c r="AG919" s="318"/>
    </row>
    <row r="920" spans="1:33"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c r="AE920" s="318"/>
      <c r="AF920" s="318"/>
      <c r="AG920" s="318"/>
    </row>
    <row r="921" spans="1:33"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c r="AE921" s="318"/>
      <c r="AF921" s="318"/>
      <c r="AG921" s="318"/>
    </row>
    <row r="922" spans="1:33"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c r="AE922" s="318"/>
      <c r="AF922" s="318"/>
      <c r="AG922" s="318"/>
    </row>
    <row r="923" spans="1:33"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row>
    <row r="924" spans="1:33"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c r="AE924" s="318"/>
      <c r="AF924" s="318"/>
      <c r="AG924" s="318"/>
    </row>
    <row r="925" spans="1:33"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c r="AE925" s="318"/>
      <c r="AF925" s="318"/>
      <c r="AG925" s="318"/>
    </row>
    <row r="926" spans="1:33"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c r="AE926" s="318"/>
      <c r="AF926" s="318"/>
      <c r="AG926" s="318"/>
    </row>
    <row r="927" spans="1:33"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c r="AE927" s="318"/>
      <c r="AF927" s="318"/>
      <c r="AG927" s="318"/>
    </row>
    <row r="928" spans="1:33"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row>
    <row r="929" spans="1:33"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c r="AE929" s="318"/>
      <c r="AF929" s="318"/>
      <c r="AG929" s="318"/>
    </row>
    <row r="930" spans="1:33"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c r="AE930" s="318"/>
      <c r="AF930" s="318"/>
      <c r="AG930" s="318"/>
    </row>
    <row r="931" spans="1:33"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c r="AE931" s="318"/>
      <c r="AF931" s="318"/>
      <c r="AG931" s="318"/>
    </row>
    <row r="932" spans="1:33"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row>
    <row r="933" spans="1:33"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c r="AE933" s="318"/>
      <c r="AF933" s="318"/>
      <c r="AG933" s="318"/>
    </row>
    <row r="934" spans="1:33"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c r="AE934" s="318"/>
      <c r="AF934" s="318"/>
      <c r="AG934" s="318"/>
    </row>
    <row r="935" spans="1:33"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c r="AE935" s="318"/>
      <c r="AF935" s="318"/>
      <c r="AG935" s="318"/>
    </row>
    <row r="936" spans="1:33"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c r="AE936" s="318"/>
      <c r="AF936" s="318"/>
      <c r="AG936" s="318"/>
    </row>
    <row r="937" spans="1:33"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c r="AE937" s="318"/>
      <c r="AF937" s="318"/>
      <c r="AG937" s="318"/>
    </row>
    <row r="938" spans="1:33"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318"/>
      <c r="AF938" s="318"/>
      <c r="AG938" s="318"/>
    </row>
    <row r="939" spans="1:33"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318"/>
      <c r="AF939" s="318"/>
      <c r="AG939" s="318"/>
    </row>
    <row r="940" spans="1:33"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row>
    <row r="941" spans="1:33"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row>
    <row r="942" spans="1:33"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c r="AE942" s="318"/>
      <c r="AF942" s="318"/>
      <c r="AG942" s="318"/>
    </row>
    <row r="943" spans="1:33"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c r="AE943" s="318"/>
      <c r="AF943" s="318"/>
      <c r="AG943" s="318"/>
    </row>
    <row r="944" spans="1:33"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c r="AE944" s="318"/>
      <c r="AF944" s="318"/>
      <c r="AG944" s="318"/>
    </row>
    <row r="945" spans="1:33"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c r="AE945" s="318"/>
      <c r="AF945" s="318"/>
      <c r="AG945" s="318"/>
    </row>
    <row r="946" spans="1:33"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c r="AE946" s="318"/>
      <c r="AF946" s="318"/>
      <c r="AG946" s="318"/>
    </row>
    <row r="947" spans="1:33"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318"/>
      <c r="AF947" s="318"/>
      <c r="AG947" s="318"/>
    </row>
    <row r="948" spans="1:33"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318"/>
      <c r="AF948" s="318"/>
      <c r="AG948" s="318"/>
    </row>
    <row r="949" spans="1:33"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c r="AE949" s="318"/>
      <c r="AF949" s="318"/>
      <c r="AG949" s="318"/>
    </row>
    <row r="950" spans="1:33"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c r="AE950" s="318"/>
      <c r="AF950" s="318"/>
      <c r="AG950" s="318"/>
    </row>
    <row r="951" spans="1:33"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c r="AE951" s="318"/>
      <c r="AF951" s="318"/>
      <c r="AG951" s="318"/>
    </row>
    <row r="952" spans="1:33"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c r="AE952" s="318"/>
      <c r="AF952" s="318"/>
      <c r="AG952" s="318"/>
    </row>
    <row r="953" spans="1:33"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c r="AE953" s="318"/>
      <c r="AF953" s="318"/>
      <c r="AG953" s="318"/>
    </row>
    <row r="954" spans="1:33"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c r="AE954" s="318"/>
      <c r="AF954" s="318"/>
      <c r="AG954" s="318"/>
    </row>
    <row r="955" spans="1:33"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c r="AE955" s="318"/>
      <c r="AF955" s="318"/>
      <c r="AG955" s="318"/>
    </row>
    <row r="956" spans="1:33"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c r="AE956" s="318"/>
      <c r="AF956" s="318"/>
      <c r="AG956" s="318"/>
    </row>
    <row r="957" spans="1:33"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c r="AE957" s="318"/>
      <c r="AF957" s="318"/>
      <c r="AG957" s="318"/>
    </row>
    <row r="958" spans="1:33"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c r="AE958" s="318"/>
      <c r="AF958" s="318"/>
      <c r="AG958" s="318"/>
    </row>
    <row r="959" spans="1:33"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c r="AE959" s="318"/>
      <c r="AF959" s="318"/>
      <c r="AG959" s="318"/>
    </row>
    <row r="960" spans="1:33"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c r="AE960" s="318"/>
      <c r="AF960" s="318"/>
      <c r="AG960" s="318"/>
    </row>
    <row r="961" spans="1:33"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c r="AE961" s="318"/>
      <c r="AF961" s="318"/>
      <c r="AG961" s="318"/>
    </row>
    <row r="962" spans="1:33"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c r="AE962" s="318"/>
      <c r="AF962" s="318"/>
      <c r="AG962" s="318"/>
    </row>
    <row r="963" spans="1:33"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c r="AE963" s="318"/>
      <c r="AF963" s="318"/>
      <c r="AG963" s="318"/>
    </row>
    <row r="964" spans="1:33"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c r="AE964" s="318"/>
      <c r="AF964" s="318"/>
      <c r="AG964" s="318"/>
    </row>
    <row r="965" spans="1:33"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c r="AE965" s="318"/>
      <c r="AF965" s="318"/>
      <c r="AG965" s="318"/>
    </row>
    <row r="966" spans="1:33"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c r="AE966" s="318"/>
      <c r="AF966" s="318"/>
      <c r="AG966" s="318"/>
    </row>
    <row r="967" spans="1:33"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c r="AE967" s="318"/>
      <c r="AF967" s="318"/>
      <c r="AG967" s="318"/>
    </row>
    <row r="968" spans="1:33"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c r="AE968" s="318"/>
      <c r="AF968" s="318"/>
      <c r="AG968" s="318"/>
    </row>
    <row r="969" spans="1:33"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row>
    <row r="970" spans="1:33"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c r="AE970" s="318"/>
      <c r="AF970" s="318"/>
      <c r="AG970" s="318"/>
    </row>
    <row r="971" spans="1:33"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c r="AE971" s="318"/>
      <c r="AF971" s="318"/>
      <c r="AG971" s="318"/>
    </row>
    <row r="972" spans="1:33"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c r="AE972" s="318"/>
      <c r="AF972" s="318"/>
      <c r="AG972" s="318"/>
    </row>
    <row r="973" spans="1:33"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c r="AE973" s="318"/>
      <c r="AF973" s="318"/>
      <c r="AG973" s="318"/>
    </row>
    <row r="974" spans="1:33"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c r="AE974" s="318"/>
      <c r="AF974" s="318"/>
      <c r="AG974" s="318"/>
    </row>
    <row r="975" spans="1:33"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c r="AE975" s="318"/>
      <c r="AF975" s="318"/>
      <c r="AG975" s="318"/>
    </row>
    <row r="976" spans="1:33"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c r="AE976" s="318"/>
      <c r="AF976" s="318"/>
      <c r="AG976" s="318"/>
    </row>
    <row r="977" spans="1:33"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c r="AE977" s="318"/>
      <c r="AF977" s="318"/>
      <c r="AG977" s="318"/>
    </row>
    <row r="978" spans="1:33"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c r="AE978" s="318"/>
      <c r="AF978" s="318"/>
      <c r="AG978" s="318"/>
    </row>
    <row r="979" spans="1:33"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c r="AE979" s="318"/>
      <c r="AF979" s="318"/>
      <c r="AG979" s="318"/>
    </row>
    <row r="980" spans="1:33"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c r="AE980" s="318"/>
      <c r="AF980" s="318"/>
      <c r="AG980" s="318"/>
    </row>
    <row r="981" spans="1:33"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c r="AE981" s="318"/>
      <c r="AF981" s="318"/>
      <c r="AG981" s="318"/>
    </row>
    <row r="982" spans="1:33"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c r="AE982" s="318"/>
      <c r="AF982" s="318"/>
      <c r="AG982" s="318"/>
    </row>
    <row r="983" spans="1:33"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c r="AE983" s="318"/>
      <c r="AF983" s="318"/>
      <c r="AG983" s="318"/>
    </row>
    <row r="984" spans="1:33"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c r="AE984" s="318"/>
      <c r="AF984" s="318"/>
      <c r="AG984" s="318"/>
    </row>
    <row r="985" spans="1:33"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c r="AE985" s="318"/>
      <c r="AF985" s="318"/>
      <c r="AG985" s="318"/>
    </row>
    <row r="986" spans="1:33"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c r="AE986" s="318"/>
      <c r="AF986" s="318"/>
      <c r="AG986" s="318"/>
    </row>
    <row r="987" spans="1:33"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c r="AE987" s="318"/>
      <c r="AF987" s="318"/>
      <c r="AG987" s="318"/>
    </row>
    <row r="988" spans="1:33"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c r="AE988" s="318"/>
      <c r="AF988" s="318"/>
      <c r="AG988" s="318"/>
    </row>
    <row r="989" spans="1:33"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c r="AE989" s="318"/>
      <c r="AF989" s="318"/>
      <c r="AG989" s="318"/>
    </row>
    <row r="990" spans="1:33"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c r="AE990" s="318"/>
      <c r="AF990" s="318"/>
      <c r="AG990" s="318"/>
    </row>
    <row r="991" spans="1:33"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c r="AE991" s="318"/>
      <c r="AF991" s="318"/>
      <c r="AG991" s="318"/>
    </row>
    <row r="992" spans="1:33"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c r="AE992" s="318"/>
      <c r="AF992" s="318"/>
      <c r="AG992" s="318"/>
    </row>
    <row r="993" spans="1:33"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c r="AE993" s="318"/>
      <c r="AF993" s="318"/>
      <c r="AG993" s="318"/>
    </row>
    <row r="994" spans="1:33"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c r="AE994" s="318"/>
      <c r="AF994" s="318"/>
      <c r="AG994" s="318"/>
    </row>
    <row r="995" spans="1:33"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c r="AE995" s="318"/>
      <c r="AF995" s="318"/>
      <c r="AG995" s="318"/>
    </row>
    <row r="996" spans="1:33"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c r="AE996" s="318"/>
      <c r="AF996" s="318"/>
      <c r="AG996" s="318"/>
    </row>
    <row r="997" spans="1:33"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c r="AE997" s="318"/>
      <c r="AF997" s="318"/>
      <c r="AG997" s="318"/>
    </row>
    <row r="998" spans="1:33"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c r="AE998" s="318"/>
      <c r="AF998" s="318"/>
      <c r="AG998" s="318"/>
    </row>
    <row r="999" spans="1:33"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c r="AE999" s="318"/>
      <c r="AF999" s="318"/>
      <c r="AG999" s="318"/>
    </row>
    <row r="1000" spans="1:33"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c r="AE1000" s="318"/>
      <c r="AF1000" s="318"/>
      <c r="AG1000" s="318"/>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row>
    <row r="3" spans="1:30"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row>
    <row r="4" spans="1:30"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row>
    <row r="5" spans="1:30"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row>
    <row r="6" spans="1:30"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row>
    <row r="7" spans="1:30"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row>
    <row r="8" spans="1:30"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row>
    <row r="9" spans="1:30"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row>
    <row r="10" spans="1:30" ht="30" customHeight="1" x14ac:dyDescent="0.25">
      <c r="A10" s="318"/>
      <c r="B10" s="31"/>
      <c r="C10" s="440" t="s">
        <v>123</v>
      </c>
      <c r="D10" s="439"/>
      <c r="E10" s="441" t="s">
        <v>593</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row>
    <row r="11" spans="1:30"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row>
    <row r="12" spans="1:30" ht="29.25" customHeight="1" x14ac:dyDescent="0.25">
      <c r="A12" s="318"/>
      <c r="B12" s="31"/>
      <c r="C12" s="454" t="s">
        <v>125</v>
      </c>
      <c r="D12" s="455"/>
      <c r="E12" s="452" t="s">
        <v>126</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row>
    <row r="13" spans="1:30"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row>
    <row r="14" spans="1:30" ht="15" customHeight="1" x14ac:dyDescent="0.25">
      <c r="A14" s="318"/>
      <c r="B14" s="31"/>
      <c r="C14" s="440" t="s">
        <v>566</v>
      </c>
      <c r="D14" s="439"/>
      <c r="E14" s="456" t="s">
        <v>594</v>
      </c>
      <c r="F14" s="457"/>
      <c r="G14" s="457"/>
      <c r="H14" s="457"/>
      <c r="I14" s="457"/>
      <c r="J14" s="457"/>
      <c r="K14" s="457"/>
      <c r="L14" s="457"/>
      <c r="M14" s="457"/>
      <c r="N14" s="457"/>
      <c r="O14" s="457"/>
      <c r="P14" s="457"/>
      <c r="Q14" s="457"/>
      <c r="R14" s="457"/>
      <c r="S14" s="457"/>
      <c r="T14" s="457"/>
      <c r="U14" s="457"/>
      <c r="V14" s="457"/>
      <c r="W14" s="457"/>
      <c r="X14" s="457"/>
      <c r="Y14" s="457"/>
      <c r="Z14" s="457"/>
      <c r="AA14" s="458"/>
      <c r="AB14" s="326"/>
      <c r="AC14" s="318"/>
      <c r="AD14" s="318"/>
    </row>
    <row r="15" spans="1:30" ht="15.75" customHeight="1" x14ac:dyDescent="0.25">
      <c r="A15" s="318"/>
      <c r="B15" s="31"/>
      <c r="C15" s="328"/>
      <c r="D15" s="328"/>
      <c r="E15" s="460"/>
      <c r="F15" s="461"/>
      <c r="G15" s="461"/>
      <c r="H15" s="461"/>
      <c r="I15" s="461"/>
      <c r="J15" s="461"/>
      <c r="K15" s="461"/>
      <c r="L15" s="461"/>
      <c r="M15" s="461"/>
      <c r="N15" s="461"/>
      <c r="O15" s="461"/>
      <c r="P15" s="461"/>
      <c r="Q15" s="461"/>
      <c r="R15" s="461"/>
      <c r="S15" s="461"/>
      <c r="T15" s="461"/>
      <c r="U15" s="461"/>
      <c r="V15" s="461"/>
      <c r="W15" s="461"/>
      <c r="X15" s="461"/>
      <c r="Y15" s="461"/>
      <c r="Z15" s="461"/>
      <c r="AA15" s="462"/>
      <c r="AB15" s="326"/>
      <c r="AC15" s="318"/>
      <c r="AD15" s="318"/>
    </row>
    <row r="16" spans="1:30" ht="15" customHeight="1" x14ac:dyDescent="0.25">
      <c r="A16" s="318"/>
      <c r="B16" s="31"/>
      <c r="C16" s="328"/>
      <c r="D16" s="328"/>
      <c r="E16" s="328"/>
      <c r="F16" s="318"/>
      <c r="G16" s="318"/>
      <c r="H16" s="318"/>
      <c r="I16" s="318"/>
      <c r="J16" s="318"/>
      <c r="K16" s="318"/>
      <c r="L16" s="318"/>
      <c r="M16" s="318"/>
      <c r="N16" s="318"/>
      <c r="O16" s="318"/>
      <c r="P16" s="318"/>
      <c r="Q16" s="318"/>
      <c r="R16" s="318"/>
      <c r="S16" s="318"/>
      <c r="T16" s="318"/>
      <c r="U16" s="318"/>
      <c r="V16" s="318"/>
      <c r="W16" s="318"/>
      <c r="X16" s="318"/>
      <c r="Y16" s="318"/>
      <c r="Z16" s="318"/>
      <c r="AA16" s="318"/>
      <c r="AB16" s="326"/>
      <c r="AC16" s="318"/>
      <c r="AD16" s="318"/>
    </row>
    <row r="17" spans="1:30" ht="15" customHeight="1" x14ac:dyDescent="0.25">
      <c r="A17" s="318"/>
      <c r="B17" s="31"/>
      <c r="C17" s="440" t="s">
        <v>568</v>
      </c>
      <c r="D17" s="439"/>
      <c r="E17" s="865" t="s">
        <v>583</v>
      </c>
      <c r="F17" s="457"/>
      <c r="G17" s="457"/>
      <c r="H17" s="457"/>
      <c r="I17" s="457"/>
      <c r="J17" s="457"/>
      <c r="K17" s="457"/>
      <c r="L17" s="457"/>
      <c r="M17" s="457"/>
      <c r="N17" s="457"/>
      <c r="O17" s="457"/>
      <c r="P17" s="457"/>
      <c r="Q17" s="457"/>
      <c r="R17" s="457"/>
      <c r="S17" s="457"/>
      <c r="T17" s="457"/>
      <c r="U17" s="457"/>
      <c r="V17" s="457"/>
      <c r="W17" s="457"/>
      <c r="X17" s="457"/>
      <c r="Y17" s="457"/>
      <c r="Z17" s="457"/>
      <c r="AA17" s="458"/>
      <c r="AB17" s="326"/>
      <c r="AC17" s="318"/>
      <c r="AD17" s="318"/>
    </row>
    <row r="18" spans="1:30" ht="15" customHeight="1" x14ac:dyDescent="0.25">
      <c r="A18" s="318"/>
      <c r="B18" s="31"/>
      <c r="C18" s="328"/>
      <c r="D18" s="328"/>
      <c r="E18" s="460"/>
      <c r="F18" s="461"/>
      <c r="G18" s="461"/>
      <c r="H18" s="461"/>
      <c r="I18" s="461"/>
      <c r="J18" s="461"/>
      <c r="K18" s="461"/>
      <c r="L18" s="461"/>
      <c r="M18" s="461"/>
      <c r="N18" s="461"/>
      <c r="O18" s="461"/>
      <c r="P18" s="461"/>
      <c r="Q18" s="461"/>
      <c r="R18" s="461"/>
      <c r="S18" s="461"/>
      <c r="T18" s="461"/>
      <c r="U18" s="461"/>
      <c r="V18" s="461"/>
      <c r="W18" s="461"/>
      <c r="X18" s="461"/>
      <c r="Y18" s="461"/>
      <c r="Z18" s="461"/>
      <c r="AA18" s="462"/>
      <c r="AB18" s="326"/>
      <c r="AC18" s="318"/>
      <c r="AD18" s="318"/>
    </row>
    <row r="19" spans="1:30" ht="15" customHeight="1" x14ac:dyDescent="0.25">
      <c r="A19" s="318"/>
      <c r="B19" s="31"/>
      <c r="C19" s="328"/>
      <c r="D19" s="328"/>
      <c r="E19" s="328"/>
      <c r="F19" s="318"/>
      <c r="G19" s="318"/>
      <c r="H19" s="318"/>
      <c r="I19" s="318"/>
      <c r="J19" s="318"/>
      <c r="K19" s="318"/>
      <c r="L19" s="318"/>
      <c r="M19" s="318"/>
      <c r="N19" s="318"/>
      <c r="O19" s="318"/>
      <c r="P19" s="318"/>
      <c r="Q19" s="318"/>
      <c r="R19" s="318"/>
      <c r="S19" s="318"/>
      <c r="T19" s="318"/>
      <c r="U19" s="318"/>
      <c r="V19" s="318"/>
      <c r="W19" s="318"/>
      <c r="X19" s="318"/>
      <c r="Y19" s="318"/>
      <c r="Z19" s="318"/>
      <c r="AA19" s="318"/>
      <c r="AB19" s="326"/>
      <c r="AC19" s="318"/>
      <c r="AD19" s="318"/>
    </row>
    <row r="20" spans="1:30" ht="15" customHeight="1" x14ac:dyDescent="0.25">
      <c r="A20" s="318"/>
      <c r="B20" s="31"/>
      <c r="C20" s="328"/>
      <c r="D20" s="328"/>
      <c r="E20" s="328"/>
      <c r="F20" s="318"/>
      <c r="G20" s="318"/>
      <c r="H20" s="318"/>
      <c r="I20" s="318"/>
      <c r="J20" s="318"/>
      <c r="K20" s="318"/>
      <c r="L20" s="318"/>
      <c r="M20" s="318"/>
      <c r="N20" s="318"/>
      <c r="O20" s="318"/>
      <c r="P20" s="318"/>
      <c r="Q20" s="318"/>
      <c r="R20" s="318"/>
      <c r="S20" s="318"/>
      <c r="T20" s="318"/>
      <c r="U20" s="318"/>
      <c r="V20" s="318"/>
      <c r="W20" s="318"/>
      <c r="X20" s="318"/>
      <c r="Y20" s="318"/>
      <c r="Z20" s="318"/>
      <c r="AA20" s="318"/>
      <c r="AB20" s="326"/>
      <c r="AC20" s="318"/>
      <c r="AD20" s="318"/>
    </row>
    <row r="21" spans="1:30" ht="15" customHeight="1" x14ac:dyDescent="0.25">
      <c r="A21" s="318"/>
      <c r="B21" s="31"/>
      <c r="C21" s="440" t="s">
        <v>127</v>
      </c>
      <c r="D21" s="439"/>
      <c r="E21" s="329"/>
      <c r="F21" s="438"/>
      <c r="G21" s="439"/>
      <c r="H21" s="439"/>
      <c r="I21" s="439"/>
      <c r="J21" s="439"/>
      <c r="K21" s="439"/>
      <c r="L21" s="439"/>
      <c r="M21" s="439"/>
      <c r="N21" s="439"/>
      <c r="O21" s="439"/>
      <c r="P21" s="439"/>
      <c r="Q21" s="439"/>
      <c r="R21" s="439"/>
      <c r="S21" s="439"/>
      <c r="T21" s="439"/>
      <c r="U21" s="439"/>
      <c r="V21" s="439"/>
      <c r="W21" s="439"/>
      <c r="X21" s="439"/>
      <c r="Y21" s="439"/>
      <c r="Z21" s="439"/>
      <c r="AA21" s="439"/>
      <c r="AB21" s="451"/>
      <c r="AC21" s="318"/>
      <c r="AD21" s="318"/>
    </row>
    <row r="22" spans="1:30" ht="29.25" customHeight="1" x14ac:dyDescent="0.25">
      <c r="A22" s="318"/>
      <c r="B22" s="31"/>
      <c r="C22" s="441" t="s">
        <v>595</v>
      </c>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31"/>
      <c r="AB22" s="330"/>
      <c r="AC22" s="318"/>
      <c r="AD22" s="318"/>
    </row>
    <row r="23" spans="1:30" ht="15" customHeight="1" x14ac:dyDescent="0.25">
      <c r="A23" s="318"/>
      <c r="B23" s="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0"/>
      <c r="AC23" s="318"/>
      <c r="AD23" s="318"/>
    </row>
    <row r="24" spans="1:30" ht="15" customHeight="1" x14ac:dyDescent="0.25">
      <c r="A24" s="318"/>
      <c r="B24" s="31"/>
      <c r="C24" s="332" t="s">
        <v>128</v>
      </c>
      <c r="D24" s="332"/>
      <c r="E24" s="318"/>
      <c r="F24" s="318"/>
      <c r="G24" s="318"/>
      <c r="H24" s="318"/>
      <c r="I24" s="318"/>
      <c r="J24" s="331"/>
      <c r="K24" s="331"/>
      <c r="L24" s="331"/>
      <c r="M24" s="331"/>
      <c r="N24" s="331"/>
      <c r="O24" s="331"/>
      <c r="P24" s="331"/>
      <c r="Q24" s="331"/>
      <c r="R24" s="331" t="s">
        <v>129</v>
      </c>
      <c r="S24" s="331"/>
      <c r="T24" s="331"/>
      <c r="U24" s="331"/>
      <c r="V24" s="331"/>
      <c r="W24" s="331"/>
      <c r="X24" s="331"/>
      <c r="Y24" s="331"/>
      <c r="Z24" s="331"/>
      <c r="AA24" s="331"/>
      <c r="AB24" s="330"/>
      <c r="AC24" s="318"/>
      <c r="AD24" s="318"/>
    </row>
    <row r="25" spans="1:30" ht="15" customHeight="1" x14ac:dyDescent="0.25">
      <c r="A25" s="318"/>
      <c r="B25" s="31"/>
      <c r="C25" s="864" t="s">
        <v>596</v>
      </c>
      <c r="D25" s="457"/>
      <c r="E25" s="457"/>
      <c r="F25" s="457"/>
      <c r="G25" s="457"/>
      <c r="H25" s="457"/>
      <c r="I25" s="457"/>
      <c r="J25" s="457"/>
      <c r="K25" s="457"/>
      <c r="L25" s="457"/>
      <c r="M25" s="457"/>
      <c r="N25" s="457"/>
      <c r="O25" s="457"/>
      <c r="P25" s="458"/>
      <c r="Q25" s="318"/>
      <c r="R25" s="442"/>
      <c r="S25" s="443"/>
      <c r="T25" s="443"/>
      <c r="U25" s="443"/>
      <c r="V25" s="443"/>
      <c r="W25" s="443"/>
      <c r="X25" s="443"/>
      <c r="Y25" s="443"/>
      <c r="Z25" s="443"/>
      <c r="AA25" s="431"/>
      <c r="AB25" s="326"/>
      <c r="AC25" s="318"/>
      <c r="AD25" s="318"/>
    </row>
    <row r="26" spans="1:30" ht="15" customHeight="1" x14ac:dyDescent="0.25">
      <c r="A26" s="318"/>
      <c r="B26" s="31"/>
      <c r="C26" s="459"/>
      <c r="D26" s="413"/>
      <c r="E26" s="413"/>
      <c r="F26" s="413"/>
      <c r="G26" s="413"/>
      <c r="H26" s="413"/>
      <c r="I26" s="413"/>
      <c r="J26" s="413"/>
      <c r="K26" s="413"/>
      <c r="L26" s="413"/>
      <c r="M26" s="413"/>
      <c r="N26" s="413"/>
      <c r="O26" s="413"/>
      <c r="P26" s="451"/>
      <c r="Q26" s="318"/>
      <c r="R26" s="318"/>
      <c r="S26" s="318"/>
      <c r="T26" s="318"/>
      <c r="U26" s="318"/>
      <c r="V26" s="318"/>
      <c r="W26" s="318"/>
      <c r="X26" s="318"/>
      <c r="Y26" s="318"/>
      <c r="Z26" s="318"/>
      <c r="AA26" s="318"/>
      <c r="AB26" s="326"/>
      <c r="AC26" s="318"/>
      <c r="AD26" s="318"/>
    </row>
    <row r="27" spans="1:30" ht="15" customHeight="1" x14ac:dyDescent="0.25">
      <c r="A27" s="318"/>
      <c r="B27" s="31"/>
      <c r="C27" s="459"/>
      <c r="D27" s="413"/>
      <c r="E27" s="413"/>
      <c r="F27" s="413"/>
      <c r="G27" s="413"/>
      <c r="H27" s="413"/>
      <c r="I27" s="413"/>
      <c r="J27" s="413"/>
      <c r="K27" s="413"/>
      <c r="L27" s="413"/>
      <c r="M27" s="413"/>
      <c r="N27" s="413"/>
      <c r="O27" s="413"/>
      <c r="P27" s="451"/>
      <c r="Q27" s="328"/>
      <c r="R27" s="331" t="s">
        <v>130</v>
      </c>
      <c r="S27" s="331"/>
      <c r="T27" s="331"/>
      <c r="U27" s="331"/>
      <c r="V27" s="331"/>
      <c r="W27" s="328"/>
      <c r="X27" s="328"/>
      <c r="Y27" s="328"/>
      <c r="Z27" s="318"/>
      <c r="AA27" s="328"/>
      <c r="AB27" s="326"/>
      <c r="AC27" s="318"/>
      <c r="AD27" s="318"/>
    </row>
    <row r="28" spans="1:30" ht="15" customHeight="1" x14ac:dyDescent="0.25">
      <c r="A28" s="318"/>
      <c r="B28" s="31"/>
      <c r="C28" s="459"/>
      <c r="D28" s="413"/>
      <c r="E28" s="413"/>
      <c r="F28" s="413"/>
      <c r="G28" s="413"/>
      <c r="H28" s="413"/>
      <c r="I28" s="413"/>
      <c r="J28" s="413"/>
      <c r="K28" s="413"/>
      <c r="L28" s="413"/>
      <c r="M28" s="413"/>
      <c r="N28" s="413"/>
      <c r="O28" s="413"/>
      <c r="P28" s="451"/>
      <c r="Q28" s="318"/>
      <c r="R28" s="37"/>
      <c r="S28" s="318" t="s">
        <v>15</v>
      </c>
      <c r="T28" s="318"/>
      <c r="U28" s="37"/>
      <c r="V28" s="318" t="s">
        <v>27</v>
      </c>
      <c r="W28" s="318"/>
      <c r="X28" s="37"/>
      <c r="Y28" s="333" t="s">
        <v>46</v>
      </c>
      <c r="Z28" s="318"/>
      <c r="AA28" s="318"/>
      <c r="AB28" s="326"/>
      <c r="AC28" s="318"/>
      <c r="AD28" s="318"/>
    </row>
    <row r="29" spans="1:30" ht="15" customHeight="1" x14ac:dyDescent="0.25">
      <c r="A29" s="318"/>
      <c r="B29" s="31"/>
      <c r="C29" s="459"/>
      <c r="D29" s="413"/>
      <c r="E29" s="413"/>
      <c r="F29" s="413"/>
      <c r="G29" s="413"/>
      <c r="H29" s="413"/>
      <c r="I29" s="413"/>
      <c r="J29" s="413"/>
      <c r="K29" s="413"/>
      <c r="L29" s="413"/>
      <c r="M29" s="413"/>
      <c r="N29" s="413"/>
      <c r="O29" s="413"/>
      <c r="P29" s="451"/>
      <c r="Q29" s="318"/>
      <c r="R29" s="318"/>
      <c r="S29" s="318"/>
      <c r="T29" s="318"/>
      <c r="U29" s="318"/>
      <c r="V29" s="318"/>
      <c r="W29" s="318"/>
      <c r="X29" s="318"/>
      <c r="Y29" s="318"/>
      <c r="Z29" s="318"/>
      <c r="AA29" s="318"/>
      <c r="AB29" s="326"/>
      <c r="AC29" s="318"/>
      <c r="AD29" s="318"/>
    </row>
    <row r="30" spans="1:30" ht="15" customHeight="1" x14ac:dyDescent="0.25">
      <c r="A30" s="318"/>
      <c r="B30" s="31"/>
      <c r="C30" s="460"/>
      <c r="D30" s="461"/>
      <c r="E30" s="461"/>
      <c r="F30" s="461"/>
      <c r="G30" s="461"/>
      <c r="H30" s="461"/>
      <c r="I30" s="461"/>
      <c r="J30" s="461"/>
      <c r="K30" s="461"/>
      <c r="L30" s="461"/>
      <c r="M30" s="461"/>
      <c r="N30" s="461"/>
      <c r="O30" s="461"/>
      <c r="P30" s="462"/>
      <c r="Q30" s="318"/>
      <c r="R30" s="331" t="s">
        <v>131</v>
      </c>
      <c r="S30" s="318"/>
      <c r="T30" s="318"/>
      <c r="U30" s="318"/>
      <c r="V30" s="318"/>
      <c r="W30" s="449" t="s">
        <v>23</v>
      </c>
      <c r="X30" s="443"/>
      <c r="Y30" s="443"/>
      <c r="Z30" s="443"/>
      <c r="AA30" s="431"/>
      <c r="AB30" s="326"/>
      <c r="AC30" s="318"/>
      <c r="AD30" s="318"/>
    </row>
    <row r="31" spans="1:30" ht="15" customHeight="1" x14ac:dyDescent="0.25">
      <c r="A31" s="318"/>
      <c r="B31" s="31"/>
      <c r="C31" s="328"/>
      <c r="D31" s="328"/>
      <c r="E31" s="328"/>
      <c r="F31" s="328"/>
      <c r="G31" s="328"/>
      <c r="H31" s="318"/>
      <c r="I31" s="318"/>
      <c r="J31" s="318"/>
      <c r="K31" s="318"/>
      <c r="L31" s="318"/>
      <c r="M31" s="318"/>
      <c r="N31" s="318"/>
      <c r="O31" s="318"/>
      <c r="P31" s="318"/>
      <c r="Q31" s="318"/>
      <c r="R31" s="331"/>
      <c r="S31" s="318"/>
      <c r="T31" s="318"/>
      <c r="U31" s="318"/>
      <c r="V31" s="318"/>
      <c r="W31" s="318"/>
      <c r="X31" s="318"/>
      <c r="Y31" s="318"/>
      <c r="Z31" s="318"/>
      <c r="AA31" s="318"/>
      <c r="AB31" s="326"/>
      <c r="AC31" s="318"/>
      <c r="AD31" s="318"/>
    </row>
    <row r="32" spans="1:30" ht="15" customHeight="1" x14ac:dyDescent="0.25">
      <c r="A32" s="318"/>
      <c r="B32" s="31"/>
      <c r="C32" s="331" t="s">
        <v>132</v>
      </c>
      <c r="D32" s="328"/>
      <c r="E32" s="328"/>
      <c r="F32" s="328"/>
      <c r="G32" s="328"/>
      <c r="H32" s="328"/>
      <c r="I32" s="318"/>
      <c r="J32" s="318"/>
      <c r="K32" s="318"/>
      <c r="L32" s="318"/>
      <c r="M32" s="318"/>
      <c r="N32" s="318"/>
      <c r="O32" s="318"/>
      <c r="P32" s="318"/>
      <c r="Q32" s="318"/>
      <c r="R32" s="318"/>
      <c r="S32" s="318"/>
      <c r="T32" s="318"/>
      <c r="U32" s="318"/>
      <c r="V32" s="318"/>
      <c r="W32" s="318"/>
      <c r="X32" s="318"/>
      <c r="Y32" s="318"/>
      <c r="Z32" s="318"/>
      <c r="AA32" s="318"/>
      <c r="AB32" s="326"/>
      <c r="AC32" s="318"/>
      <c r="AD32" s="318"/>
    </row>
    <row r="33" spans="1:30" ht="39.75" customHeight="1" x14ac:dyDescent="0.25">
      <c r="A33" s="318"/>
      <c r="B33" s="31"/>
      <c r="C33" s="449" t="s">
        <v>133</v>
      </c>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31"/>
      <c r="AB33" s="326"/>
      <c r="AC33" s="318"/>
      <c r="AD33" s="318"/>
    </row>
    <row r="34" spans="1:30" ht="15" customHeight="1" x14ac:dyDescent="0.25">
      <c r="A34" s="318"/>
      <c r="B34" s="31"/>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34"/>
      <c r="AC34" s="318"/>
      <c r="AD34" s="318"/>
    </row>
    <row r="35" spans="1:30" ht="15" customHeight="1" x14ac:dyDescent="0.25">
      <c r="A35" s="318"/>
      <c r="B35" s="31"/>
      <c r="C35" s="322" t="s">
        <v>134</v>
      </c>
      <c r="D35" s="328"/>
      <c r="E35" s="328"/>
      <c r="F35" s="328"/>
      <c r="G35" s="328"/>
      <c r="H35" s="328"/>
      <c r="I35" s="328"/>
      <c r="J35" s="328"/>
      <c r="K35" s="328"/>
      <c r="L35" s="328"/>
      <c r="M35" s="322" t="s">
        <v>134</v>
      </c>
      <c r="N35" s="328"/>
      <c r="O35" s="328"/>
      <c r="P35" s="328"/>
      <c r="Q35" s="328"/>
      <c r="R35" s="328"/>
      <c r="S35" s="328"/>
      <c r="T35" s="328"/>
      <c r="U35" s="328"/>
      <c r="V35" s="328"/>
      <c r="W35" s="328"/>
      <c r="X35" s="328"/>
      <c r="Y35" s="328"/>
      <c r="Z35" s="328"/>
      <c r="AA35" s="328"/>
      <c r="AB35" s="334"/>
      <c r="AC35" s="318"/>
      <c r="AD35" s="318"/>
    </row>
    <row r="36" spans="1:30" ht="29.25" customHeight="1" x14ac:dyDescent="0.25">
      <c r="A36" s="318"/>
      <c r="B36" s="31"/>
      <c r="C36" s="449" t="s">
        <v>135</v>
      </c>
      <c r="D36" s="443"/>
      <c r="E36" s="443"/>
      <c r="F36" s="443"/>
      <c r="G36" s="443"/>
      <c r="H36" s="443"/>
      <c r="I36" s="443"/>
      <c r="J36" s="443"/>
      <c r="K36" s="431"/>
      <c r="L36" s="328"/>
      <c r="M36" s="449" t="s">
        <v>136</v>
      </c>
      <c r="N36" s="443"/>
      <c r="O36" s="443"/>
      <c r="P36" s="443"/>
      <c r="Q36" s="443"/>
      <c r="R36" s="443"/>
      <c r="S36" s="443"/>
      <c r="T36" s="443"/>
      <c r="U36" s="443"/>
      <c r="V36" s="443"/>
      <c r="W36" s="443"/>
      <c r="X36" s="443"/>
      <c r="Y36" s="443"/>
      <c r="Z36" s="443"/>
      <c r="AA36" s="431"/>
      <c r="AB36" s="334"/>
      <c r="AC36" s="318"/>
      <c r="AD36" s="318"/>
    </row>
    <row r="37" spans="1:30" ht="15" customHeight="1" x14ac:dyDescent="0.25">
      <c r="A37" s="318"/>
      <c r="B37" s="31"/>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26"/>
      <c r="AC37" s="318"/>
      <c r="AD37" s="318"/>
    </row>
    <row r="38" spans="1:30" ht="15" customHeight="1" x14ac:dyDescent="0.25">
      <c r="A38" s="318"/>
      <c r="B38" s="31"/>
      <c r="C38" s="335" t="s">
        <v>137</v>
      </c>
      <c r="D38" s="335"/>
      <c r="E38" s="335"/>
      <c r="F38" s="335"/>
      <c r="G38" s="336"/>
      <c r="H38" s="337"/>
      <c r="I38" s="337"/>
      <c r="J38" s="337"/>
      <c r="K38" s="337"/>
      <c r="L38" s="337"/>
      <c r="M38" s="337"/>
      <c r="N38" s="337"/>
      <c r="O38" s="337"/>
      <c r="P38" s="337"/>
      <c r="Q38" s="337"/>
      <c r="R38" s="337"/>
      <c r="S38" s="337"/>
      <c r="T38" s="337"/>
      <c r="U38" s="337"/>
      <c r="V38" s="337"/>
      <c r="W38" s="337"/>
      <c r="X38" s="337"/>
      <c r="Y38" s="337"/>
      <c r="Z38" s="337"/>
      <c r="AA38" s="337"/>
      <c r="AB38" s="326"/>
      <c r="AC38" s="318"/>
      <c r="AD38" s="318"/>
    </row>
    <row r="39" spans="1:30" ht="90" customHeight="1" x14ac:dyDescent="0.25">
      <c r="A39" s="318"/>
      <c r="B39" s="31"/>
      <c r="C39" s="448" t="s">
        <v>597</v>
      </c>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31"/>
      <c r="AB39" s="326"/>
      <c r="AC39" s="318"/>
      <c r="AD39" s="318"/>
    </row>
    <row r="40" spans="1:30" ht="15" customHeight="1" x14ac:dyDescent="0.25">
      <c r="A40" s="318"/>
      <c r="B40" s="31"/>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26"/>
      <c r="AC40" s="318"/>
      <c r="AD40" s="318"/>
    </row>
    <row r="41" spans="1:30" ht="15.75" customHeight="1" x14ac:dyDescent="0.25">
      <c r="A41" s="318"/>
      <c r="B41" s="31"/>
      <c r="C41" s="447" t="s">
        <v>139</v>
      </c>
      <c r="D41" s="439"/>
      <c r="E41" s="331"/>
      <c r="F41" s="441" t="s">
        <v>34</v>
      </c>
      <c r="G41" s="431"/>
      <c r="H41" s="331"/>
      <c r="I41" s="318"/>
      <c r="J41" s="338" t="s">
        <v>140</v>
      </c>
      <c r="K41" s="441">
        <v>1</v>
      </c>
      <c r="L41" s="443"/>
      <c r="M41" s="443"/>
      <c r="N41" s="431"/>
      <c r="O41" s="331"/>
      <c r="P41" s="331"/>
      <c r="Q41" s="322" t="s">
        <v>141</v>
      </c>
      <c r="R41" s="318"/>
      <c r="S41" s="331"/>
      <c r="T41" s="331"/>
      <c r="U41" s="331"/>
      <c r="V41" s="331"/>
      <c r="W41" s="441" t="s">
        <v>20</v>
      </c>
      <c r="X41" s="443"/>
      <c r="Y41" s="443"/>
      <c r="Z41" s="443"/>
      <c r="AA41" s="431"/>
      <c r="AB41" s="330"/>
      <c r="AC41" s="318"/>
      <c r="AD41" s="318"/>
    </row>
    <row r="42" spans="1:30" ht="15.75" customHeight="1" x14ac:dyDescent="0.25">
      <c r="A42" s="318"/>
      <c r="B42" s="31"/>
      <c r="C42" s="318"/>
      <c r="D42" s="318"/>
      <c r="E42" s="318"/>
      <c r="F42" s="333"/>
      <c r="G42" s="333"/>
      <c r="H42" s="333"/>
      <c r="I42" s="333"/>
      <c r="J42" s="333"/>
      <c r="K42" s="333"/>
      <c r="L42" s="333"/>
      <c r="M42" s="318"/>
      <c r="N42" s="318"/>
      <c r="O42" s="318"/>
      <c r="P42" s="318"/>
      <c r="Q42" s="318"/>
      <c r="R42" s="318"/>
      <c r="S42" s="318"/>
      <c r="T42" s="318"/>
      <c r="U42" s="318"/>
      <c r="V42" s="318"/>
      <c r="W42" s="318"/>
      <c r="X42" s="318"/>
      <c r="Y42" s="318"/>
      <c r="Z42" s="318"/>
      <c r="AA42" s="318"/>
      <c r="AB42" s="326"/>
      <c r="AC42" s="318"/>
      <c r="AD42" s="318"/>
    </row>
    <row r="43" spans="1:30" ht="32.25" customHeight="1" x14ac:dyDescent="0.25">
      <c r="A43" s="318"/>
      <c r="B43" s="31"/>
      <c r="C43" s="318"/>
      <c r="D43" s="338" t="s">
        <v>142</v>
      </c>
      <c r="E43" s="331"/>
      <c r="F43" s="448"/>
      <c r="G43" s="443"/>
      <c r="H43" s="443"/>
      <c r="I43" s="443"/>
      <c r="J43" s="443"/>
      <c r="K43" s="443"/>
      <c r="L43" s="443"/>
      <c r="M43" s="431"/>
      <c r="N43" s="318"/>
      <c r="O43" s="338" t="s">
        <v>144</v>
      </c>
      <c r="P43" s="449">
        <v>0</v>
      </c>
      <c r="Q43" s="443"/>
      <c r="R43" s="443"/>
      <c r="S43" s="443"/>
      <c r="T43" s="443"/>
      <c r="U43" s="443"/>
      <c r="V43" s="443"/>
      <c r="W43" s="443"/>
      <c r="X43" s="443"/>
      <c r="Y43" s="443"/>
      <c r="Z43" s="443"/>
      <c r="AA43" s="431"/>
      <c r="AB43" s="326"/>
      <c r="AC43" s="318"/>
      <c r="AD43" s="318"/>
    </row>
    <row r="44" spans="1:30" ht="15.75" customHeight="1" x14ac:dyDescent="0.25">
      <c r="A44" s="318"/>
      <c r="B44" s="31"/>
      <c r="C44" s="331"/>
      <c r="D44" s="331"/>
      <c r="E44" s="331"/>
      <c r="F44" s="333"/>
      <c r="G44" s="333"/>
      <c r="H44" s="333"/>
      <c r="I44" s="333"/>
      <c r="J44" s="333"/>
      <c r="K44" s="333"/>
      <c r="L44" s="333"/>
      <c r="M44" s="331"/>
      <c r="N44" s="331"/>
      <c r="O44" s="331"/>
      <c r="P44" s="331"/>
      <c r="Q44" s="331"/>
      <c r="R44" s="331"/>
      <c r="S44" s="331"/>
      <c r="T44" s="331"/>
      <c r="U44" s="331"/>
      <c r="V44" s="331"/>
      <c r="W44" s="331"/>
      <c r="X44" s="331"/>
      <c r="Y44" s="331"/>
      <c r="Z44" s="331"/>
      <c r="AA44" s="331"/>
      <c r="AB44" s="330"/>
      <c r="AC44" s="318"/>
      <c r="AD44" s="318"/>
    </row>
    <row r="45" spans="1:30" ht="15.75" customHeight="1" x14ac:dyDescent="0.25">
      <c r="A45" s="318"/>
      <c r="B45" s="31"/>
      <c r="C45" s="318"/>
      <c r="D45" s="338" t="s">
        <v>145</v>
      </c>
      <c r="E45" s="318"/>
      <c r="F45" s="442" t="s">
        <v>146</v>
      </c>
      <c r="G45" s="431"/>
      <c r="H45" s="318"/>
      <c r="I45" s="318"/>
      <c r="J45" s="331" t="s">
        <v>147</v>
      </c>
      <c r="K45" s="318"/>
      <c r="L45" s="442" t="s">
        <v>148</v>
      </c>
      <c r="M45" s="443"/>
      <c r="N45" s="431"/>
      <c r="O45" s="331"/>
      <c r="P45" s="331"/>
      <c r="Q45" s="318"/>
      <c r="R45" s="331" t="s">
        <v>149</v>
      </c>
      <c r="S45" s="331"/>
      <c r="T45" s="331"/>
      <c r="U45" s="331"/>
      <c r="V45" s="331"/>
      <c r="W45" s="450"/>
      <c r="X45" s="443"/>
      <c r="Y45" s="443"/>
      <c r="Z45" s="443"/>
      <c r="AA45" s="431"/>
      <c r="AB45" s="330"/>
      <c r="AC45" s="318"/>
      <c r="AD45" s="318"/>
    </row>
    <row r="46" spans="1:30" ht="15.75" customHeight="1" x14ac:dyDescent="0.25">
      <c r="A46" s="318"/>
      <c r="B46" s="31"/>
      <c r="C46" s="318"/>
      <c r="D46" s="318"/>
      <c r="E46" s="318"/>
      <c r="F46" s="29"/>
      <c r="G46" s="318"/>
      <c r="H46" s="318"/>
      <c r="I46" s="322"/>
      <c r="J46" s="322"/>
      <c r="K46" s="322"/>
      <c r="L46" s="322"/>
      <c r="M46" s="322"/>
      <c r="N46" s="322"/>
      <c r="O46" s="322"/>
      <c r="P46" s="322"/>
      <c r="Q46" s="322"/>
      <c r="R46" s="322"/>
      <c r="S46" s="322"/>
      <c r="T46" s="322"/>
      <c r="U46" s="322"/>
      <c r="V46" s="322"/>
      <c r="W46" s="322"/>
      <c r="X46" s="322"/>
      <c r="Y46" s="322"/>
      <c r="Z46" s="322"/>
      <c r="AA46" s="322"/>
      <c r="AB46" s="323"/>
      <c r="AC46" s="318"/>
      <c r="AD46" s="318"/>
    </row>
    <row r="47" spans="1:30" ht="15.75" customHeight="1" x14ac:dyDescent="0.25">
      <c r="A47" s="318"/>
      <c r="B47" s="31"/>
      <c r="C47" s="339" t="s">
        <v>150</v>
      </c>
      <c r="D47" s="444">
        <v>2024</v>
      </c>
      <c r="E47" s="445"/>
      <c r="F47" s="446"/>
      <c r="G47" s="35"/>
      <c r="H47" s="322"/>
      <c r="I47" s="322"/>
      <c r="J47" s="322"/>
      <c r="K47" s="322"/>
      <c r="L47" s="322"/>
      <c r="M47" s="322"/>
      <c r="N47" s="322"/>
      <c r="O47" s="322"/>
      <c r="P47" s="322"/>
      <c r="Q47" s="438"/>
      <c r="R47" s="439"/>
      <c r="S47" s="439"/>
      <c r="T47" s="439"/>
      <c r="U47" s="439"/>
      <c r="V47" s="322"/>
      <c r="W47" s="322"/>
      <c r="X47" s="440"/>
      <c r="Y47" s="439"/>
      <c r="Z47" s="439"/>
      <c r="AA47" s="439"/>
      <c r="AB47" s="330"/>
      <c r="AC47" s="318"/>
      <c r="AD47" s="318"/>
    </row>
    <row r="48" spans="1:30" ht="5.25" customHeight="1" x14ac:dyDescent="0.25">
      <c r="A48" s="318"/>
      <c r="B48" s="31"/>
      <c r="C48" s="331"/>
      <c r="D48" s="38"/>
      <c r="E48" s="38"/>
      <c r="F48" s="38"/>
      <c r="G48" s="318"/>
      <c r="H48" s="322"/>
      <c r="I48" s="322"/>
      <c r="J48" s="322"/>
      <c r="K48" s="322"/>
      <c r="L48" s="322"/>
      <c r="M48" s="322"/>
      <c r="N48" s="322"/>
      <c r="O48" s="322"/>
      <c r="P48" s="322"/>
      <c r="Q48" s="328"/>
      <c r="R48" s="328"/>
      <c r="S48" s="328"/>
      <c r="T48" s="328"/>
      <c r="U48" s="328"/>
      <c r="V48" s="322"/>
      <c r="W48" s="322"/>
      <c r="X48" s="324"/>
      <c r="Y48" s="324"/>
      <c r="Z48" s="324"/>
      <c r="AA48" s="324"/>
      <c r="AB48" s="330"/>
      <c r="AC48" s="318"/>
      <c r="AD48" s="318"/>
    </row>
    <row r="49" spans="1:30" ht="15.75" customHeight="1" x14ac:dyDescent="0.25">
      <c r="A49" s="318"/>
      <c r="B49" s="31"/>
      <c r="C49" s="331" t="s">
        <v>140</v>
      </c>
      <c r="D49" s="449">
        <v>1.2</v>
      </c>
      <c r="E49" s="443"/>
      <c r="F49" s="431"/>
      <c r="G49" s="318"/>
      <c r="H49" s="322"/>
      <c r="I49" s="322"/>
      <c r="J49" s="322"/>
      <c r="K49" s="322"/>
      <c r="L49" s="322"/>
      <c r="M49" s="322"/>
      <c r="N49" s="322"/>
      <c r="O49" s="322"/>
      <c r="P49" s="322"/>
      <c r="Q49" s="438"/>
      <c r="R49" s="439"/>
      <c r="S49" s="439"/>
      <c r="T49" s="439"/>
      <c r="U49" s="439"/>
      <c r="V49" s="322"/>
      <c r="W49" s="322"/>
      <c r="X49" s="440"/>
      <c r="Y49" s="439"/>
      <c r="Z49" s="439"/>
      <c r="AA49" s="439"/>
      <c r="AB49" s="323"/>
      <c r="AC49" s="318"/>
      <c r="AD49" s="318"/>
    </row>
    <row r="50" spans="1:30" ht="15.75" customHeight="1" x14ac:dyDescent="0.25">
      <c r="A50" s="318"/>
      <c r="B50" s="31"/>
      <c r="C50" s="318"/>
      <c r="D50" s="318"/>
      <c r="E50" s="318"/>
      <c r="F50" s="318"/>
      <c r="G50" s="318"/>
      <c r="H50" s="318"/>
      <c r="I50" s="322"/>
      <c r="J50" s="322"/>
      <c r="K50" s="331"/>
      <c r="L50" s="331"/>
      <c r="M50" s="331"/>
      <c r="N50" s="331"/>
      <c r="O50" s="331"/>
      <c r="P50" s="331"/>
      <c r="Q50" s="331"/>
      <c r="R50" s="331"/>
      <c r="S50" s="331"/>
      <c r="T50" s="331"/>
      <c r="U50" s="331"/>
      <c r="V50" s="331"/>
      <c r="W50" s="331"/>
      <c r="X50" s="331"/>
      <c r="Y50" s="331"/>
      <c r="Z50" s="331"/>
      <c r="AA50" s="331"/>
      <c r="AB50" s="323"/>
      <c r="AC50" s="318"/>
      <c r="AD50" s="318"/>
    </row>
    <row r="51" spans="1:30" ht="15.75" customHeight="1" x14ac:dyDescent="0.25">
      <c r="A51" s="318"/>
      <c r="B51" s="31"/>
      <c r="C51" s="331"/>
      <c r="D51" s="441" t="s">
        <v>151</v>
      </c>
      <c r="E51" s="443"/>
      <c r="F51" s="443"/>
      <c r="G51" s="443"/>
      <c r="H51" s="443"/>
      <c r="I51" s="443"/>
      <c r="J51" s="443"/>
      <c r="K51" s="443"/>
      <c r="L51" s="443"/>
      <c r="M51" s="443"/>
      <c r="N51" s="443"/>
      <c r="O51" s="443"/>
      <c r="P51" s="443"/>
      <c r="Q51" s="443"/>
      <c r="R51" s="443"/>
      <c r="S51" s="443"/>
      <c r="T51" s="443"/>
      <c r="U51" s="443"/>
      <c r="V51" s="443"/>
      <c r="W51" s="443"/>
      <c r="X51" s="443"/>
      <c r="Y51" s="431"/>
      <c r="Z51" s="332"/>
      <c r="AA51" s="332"/>
      <c r="AB51" s="340"/>
      <c r="AC51" s="318"/>
      <c r="AD51" s="318"/>
    </row>
    <row r="52" spans="1:30" ht="15.75" customHeight="1" x14ac:dyDescent="0.25">
      <c r="A52" s="318"/>
      <c r="B52" s="31"/>
      <c r="C52" s="318"/>
      <c r="D52" s="480" t="s">
        <v>152</v>
      </c>
      <c r="E52" s="443"/>
      <c r="F52" s="443"/>
      <c r="G52" s="443"/>
      <c r="H52" s="431"/>
      <c r="I52" s="476" t="s">
        <v>153</v>
      </c>
      <c r="J52" s="443"/>
      <c r="K52" s="443"/>
      <c r="L52" s="443"/>
      <c r="M52" s="443"/>
      <c r="N52" s="443"/>
      <c r="O52" s="443"/>
      <c r="P52" s="431"/>
      <c r="Q52" s="477" t="s">
        <v>154</v>
      </c>
      <c r="R52" s="443"/>
      <c r="S52" s="443"/>
      <c r="T52" s="443"/>
      <c r="U52" s="443"/>
      <c r="V52" s="443"/>
      <c r="W52" s="443"/>
      <c r="X52" s="443"/>
      <c r="Y52" s="431"/>
      <c r="Z52" s="332"/>
      <c r="AA52" s="332"/>
      <c r="AB52" s="340"/>
      <c r="AC52" s="318"/>
      <c r="AD52" s="318"/>
    </row>
    <row r="53" spans="1:30" ht="15.75" customHeight="1" x14ac:dyDescent="0.25">
      <c r="A53" s="341"/>
      <c r="B53" s="39"/>
      <c r="C53" s="40"/>
      <c r="D53" s="481" t="s">
        <v>155</v>
      </c>
      <c r="E53" s="443"/>
      <c r="F53" s="443"/>
      <c r="G53" s="443"/>
      <c r="H53" s="431"/>
      <c r="I53" s="478" t="s">
        <v>156</v>
      </c>
      <c r="J53" s="443"/>
      <c r="K53" s="443"/>
      <c r="L53" s="443"/>
      <c r="M53" s="443"/>
      <c r="N53" s="443"/>
      <c r="O53" s="443"/>
      <c r="P53" s="431"/>
      <c r="Q53" s="479" t="s">
        <v>157</v>
      </c>
      <c r="R53" s="443"/>
      <c r="S53" s="443"/>
      <c r="T53" s="443"/>
      <c r="U53" s="443"/>
      <c r="V53" s="443"/>
      <c r="W53" s="443"/>
      <c r="X53" s="443"/>
      <c r="Y53" s="431"/>
      <c r="Z53" s="341"/>
      <c r="AA53" s="341"/>
      <c r="AB53" s="342"/>
      <c r="AC53" s="341"/>
      <c r="AD53" s="341"/>
    </row>
    <row r="54" spans="1:30" ht="15.75" customHeight="1" x14ac:dyDescent="0.25">
      <c r="A54" s="318"/>
      <c r="B54" s="31"/>
      <c r="C54" s="343"/>
      <c r="D54" s="343"/>
      <c r="E54" s="343"/>
      <c r="F54" s="343"/>
      <c r="G54" s="344"/>
      <c r="H54" s="344"/>
      <c r="I54" s="344"/>
      <c r="J54" s="344"/>
      <c r="K54" s="344"/>
      <c r="L54" s="344"/>
      <c r="M54" s="344"/>
      <c r="N54" s="344"/>
      <c r="O54" s="344"/>
      <c r="P54" s="344"/>
      <c r="Q54" s="344"/>
      <c r="R54" s="344"/>
      <c r="S54" s="344"/>
      <c r="T54" s="344"/>
      <c r="U54" s="344"/>
      <c r="V54" s="344"/>
      <c r="W54" s="344"/>
      <c r="X54" s="344"/>
      <c r="Y54" s="344"/>
      <c r="Z54" s="343"/>
      <c r="AA54" s="343"/>
      <c r="AB54" s="327"/>
      <c r="AC54" s="318"/>
      <c r="AD54" s="318"/>
    </row>
    <row r="55" spans="1:30" ht="15.75" customHeight="1" x14ac:dyDescent="0.25">
      <c r="A55" s="345"/>
      <c r="B55" s="41"/>
      <c r="C55" s="469" t="s">
        <v>158</v>
      </c>
      <c r="D55" s="443"/>
      <c r="E55" s="443"/>
      <c r="F55" s="431"/>
      <c r="G55" s="474" t="s">
        <v>159</v>
      </c>
      <c r="H55" s="475" t="s">
        <v>160</v>
      </c>
      <c r="I55" s="457"/>
      <c r="J55" s="457"/>
      <c r="K55" s="457"/>
      <c r="L55" s="457"/>
      <c r="M55" s="457"/>
      <c r="N55" s="457"/>
      <c r="O55" s="457"/>
      <c r="P55" s="457"/>
      <c r="Q55" s="457"/>
      <c r="R55" s="457"/>
      <c r="S55" s="457"/>
      <c r="T55" s="457"/>
      <c r="U55" s="457"/>
      <c r="V55" s="457"/>
      <c r="W55" s="457"/>
      <c r="X55" s="457"/>
      <c r="Y55" s="457"/>
      <c r="Z55" s="457"/>
      <c r="AA55" s="458"/>
      <c r="AB55" s="340"/>
      <c r="AC55" s="345"/>
      <c r="AD55" s="345"/>
    </row>
    <row r="56" spans="1:30" ht="15.75" customHeight="1" x14ac:dyDescent="0.25">
      <c r="A56" s="345"/>
      <c r="B56" s="41"/>
      <c r="C56" s="42" t="s">
        <v>161</v>
      </c>
      <c r="D56" s="43" t="s">
        <v>573</v>
      </c>
      <c r="E56" s="469" t="s">
        <v>162</v>
      </c>
      <c r="F56" s="431"/>
      <c r="G56" s="415"/>
      <c r="H56" s="460"/>
      <c r="I56" s="461"/>
      <c r="J56" s="461"/>
      <c r="K56" s="461"/>
      <c r="L56" s="461"/>
      <c r="M56" s="461"/>
      <c r="N56" s="461"/>
      <c r="O56" s="461"/>
      <c r="P56" s="461"/>
      <c r="Q56" s="461"/>
      <c r="R56" s="461"/>
      <c r="S56" s="461"/>
      <c r="T56" s="461"/>
      <c r="U56" s="461"/>
      <c r="V56" s="461"/>
      <c r="W56" s="461"/>
      <c r="X56" s="461"/>
      <c r="Y56" s="461"/>
      <c r="Z56" s="461"/>
      <c r="AA56" s="462"/>
      <c r="AB56" s="340"/>
      <c r="AC56" s="345"/>
      <c r="AD56" s="345"/>
    </row>
    <row r="57" spans="1:30" ht="15.75" customHeight="1" x14ac:dyDescent="0.25">
      <c r="A57" s="345"/>
      <c r="B57" s="41"/>
      <c r="C57" s="44">
        <v>2024</v>
      </c>
      <c r="D57" s="45">
        <v>45474</v>
      </c>
      <c r="E57" s="468">
        <v>45656</v>
      </c>
      <c r="F57" s="431"/>
      <c r="G57" s="46">
        <v>1</v>
      </c>
      <c r="H57" s="473"/>
      <c r="I57" s="443"/>
      <c r="J57" s="443"/>
      <c r="K57" s="443"/>
      <c r="L57" s="443"/>
      <c r="M57" s="443"/>
      <c r="N57" s="443"/>
      <c r="O57" s="443"/>
      <c r="P57" s="443"/>
      <c r="Q57" s="443"/>
      <c r="R57" s="443"/>
      <c r="S57" s="443"/>
      <c r="T57" s="443"/>
      <c r="U57" s="443"/>
      <c r="V57" s="443"/>
      <c r="W57" s="443"/>
      <c r="X57" s="443"/>
      <c r="Y57" s="443"/>
      <c r="Z57" s="443"/>
      <c r="AA57" s="431"/>
      <c r="AB57" s="340"/>
      <c r="AC57" s="345"/>
      <c r="AD57" s="345"/>
    </row>
    <row r="58" spans="1:30" ht="15.75" customHeight="1" x14ac:dyDescent="0.25">
      <c r="A58" s="345"/>
      <c r="B58" s="41"/>
      <c r="C58" s="44">
        <v>2025</v>
      </c>
      <c r="D58" s="45">
        <v>45658</v>
      </c>
      <c r="E58" s="468">
        <v>46021</v>
      </c>
      <c r="F58" s="431"/>
      <c r="G58" s="46">
        <v>1</v>
      </c>
      <c r="H58" s="473"/>
      <c r="I58" s="443"/>
      <c r="J58" s="443"/>
      <c r="K58" s="443"/>
      <c r="L58" s="443"/>
      <c r="M58" s="443"/>
      <c r="N58" s="443"/>
      <c r="O58" s="443"/>
      <c r="P58" s="443"/>
      <c r="Q58" s="443"/>
      <c r="R58" s="443"/>
      <c r="S58" s="443"/>
      <c r="T58" s="443"/>
      <c r="U58" s="443"/>
      <c r="V58" s="443"/>
      <c r="W58" s="443"/>
      <c r="X58" s="443"/>
      <c r="Y58" s="443"/>
      <c r="Z58" s="443"/>
      <c r="AA58" s="431"/>
      <c r="AB58" s="340"/>
      <c r="AC58" s="345"/>
      <c r="AD58" s="345"/>
    </row>
    <row r="59" spans="1:30" ht="15.75" customHeight="1" x14ac:dyDescent="0.25">
      <c r="A59" s="345"/>
      <c r="B59" s="41"/>
      <c r="C59" s="44">
        <v>2026</v>
      </c>
      <c r="D59" s="45">
        <v>46023</v>
      </c>
      <c r="E59" s="468">
        <v>46386</v>
      </c>
      <c r="F59" s="431"/>
      <c r="G59" s="46">
        <v>1</v>
      </c>
      <c r="H59" s="473"/>
      <c r="I59" s="443"/>
      <c r="J59" s="443"/>
      <c r="K59" s="443"/>
      <c r="L59" s="443"/>
      <c r="M59" s="443"/>
      <c r="N59" s="443"/>
      <c r="O59" s="443"/>
      <c r="P59" s="443"/>
      <c r="Q59" s="443"/>
      <c r="R59" s="443"/>
      <c r="S59" s="443"/>
      <c r="T59" s="443"/>
      <c r="U59" s="443"/>
      <c r="V59" s="443"/>
      <c r="W59" s="443"/>
      <c r="X59" s="443"/>
      <c r="Y59" s="443"/>
      <c r="Z59" s="443"/>
      <c r="AA59" s="431"/>
      <c r="AB59" s="340"/>
      <c r="AC59" s="345"/>
      <c r="AD59" s="345"/>
    </row>
    <row r="60" spans="1:30" ht="15.75" customHeight="1" x14ac:dyDescent="0.25">
      <c r="A60" s="345"/>
      <c r="B60" s="41"/>
      <c r="C60" s="44">
        <v>2027</v>
      </c>
      <c r="D60" s="45">
        <v>46388</v>
      </c>
      <c r="E60" s="468">
        <v>46751</v>
      </c>
      <c r="F60" s="431"/>
      <c r="G60" s="46">
        <v>1</v>
      </c>
      <c r="H60" s="473"/>
      <c r="I60" s="443"/>
      <c r="J60" s="443"/>
      <c r="K60" s="443"/>
      <c r="L60" s="443"/>
      <c r="M60" s="443"/>
      <c r="N60" s="443"/>
      <c r="O60" s="443"/>
      <c r="P60" s="443"/>
      <c r="Q60" s="443"/>
      <c r="R60" s="443"/>
      <c r="S60" s="443"/>
      <c r="T60" s="443"/>
      <c r="U60" s="443"/>
      <c r="V60" s="443"/>
      <c r="W60" s="443"/>
      <c r="X60" s="443"/>
      <c r="Y60" s="443"/>
      <c r="Z60" s="443"/>
      <c r="AA60" s="431"/>
      <c r="AB60" s="340"/>
      <c r="AC60" s="345"/>
      <c r="AD60" s="345"/>
    </row>
    <row r="61" spans="1:30" ht="15.75" customHeight="1" x14ac:dyDescent="0.25">
      <c r="A61" s="345"/>
      <c r="B61" s="41"/>
      <c r="C61" s="44"/>
      <c r="D61" s="44"/>
      <c r="E61" s="469"/>
      <c r="F61" s="431"/>
      <c r="G61" s="43"/>
      <c r="H61" s="469"/>
      <c r="I61" s="443"/>
      <c r="J61" s="443"/>
      <c r="K61" s="443"/>
      <c r="L61" s="443"/>
      <c r="M61" s="443"/>
      <c r="N61" s="443"/>
      <c r="O61" s="443"/>
      <c r="P61" s="443"/>
      <c r="Q61" s="443"/>
      <c r="R61" s="443"/>
      <c r="S61" s="443"/>
      <c r="T61" s="443"/>
      <c r="U61" s="443"/>
      <c r="V61" s="443"/>
      <c r="W61" s="443"/>
      <c r="X61" s="443"/>
      <c r="Y61" s="443"/>
      <c r="Z61" s="443"/>
      <c r="AA61" s="431"/>
      <c r="AB61" s="340"/>
      <c r="AC61" s="345"/>
      <c r="AD61" s="345"/>
    </row>
    <row r="62" spans="1:30" ht="15.75" customHeight="1" x14ac:dyDescent="0.25">
      <c r="A62" s="318"/>
      <c r="B62" s="31"/>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26"/>
      <c r="AC62" s="318"/>
      <c r="AD62" s="318"/>
    </row>
    <row r="63" spans="1:30" ht="15.75" customHeight="1" x14ac:dyDescent="0.25">
      <c r="A63" s="318"/>
      <c r="B63" s="31"/>
      <c r="C63" s="447" t="s">
        <v>163</v>
      </c>
      <c r="D63" s="439"/>
      <c r="E63" s="331"/>
      <c r="F63" s="322" t="s">
        <v>164</v>
      </c>
      <c r="G63" s="47"/>
      <c r="H63" s="333"/>
      <c r="I63" s="322" t="s">
        <v>165</v>
      </c>
      <c r="J63" s="318"/>
      <c r="K63" s="442"/>
      <c r="L63" s="431"/>
      <c r="M63" s="331"/>
      <c r="N63" s="318"/>
      <c r="O63" s="318"/>
      <c r="P63" s="318"/>
      <c r="Q63" s="318"/>
      <c r="R63" s="318"/>
      <c r="S63" s="318"/>
      <c r="T63" s="318"/>
      <c r="U63" s="318"/>
      <c r="V63" s="318"/>
      <c r="W63" s="318"/>
      <c r="X63" s="318"/>
      <c r="Y63" s="318"/>
      <c r="Z63" s="318"/>
      <c r="AA63" s="318"/>
      <c r="AB63" s="326"/>
      <c r="AC63" s="318"/>
      <c r="AD63" s="318"/>
    </row>
    <row r="64" spans="1:30" ht="15.75" customHeight="1" x14ac:dyDescent="0.25">
      <c r="A64" s="318"/>
      <c r="B64" s="346"/>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47"/>
      <c r="AC64" s="318"/>
      <c r="AD64" s="318"/>
    </row>
    <row r="65" spans="1:30" ht="15.75" customHeight="1" x14ac:dyDescent="0.25">
      <c r="A65" s="318"/>
      <c r="B65" s="467" t="s">
        <v>166</v>
      </c>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31"/>
      <c r="AC65" s="318"/>
      <c r="AD65" s="318"/>
    </row>
    <row r="66" spans="1:30" ht="15.75" customHeight="1" x14ac:dyDescent="0.25">
      <c r="A66" s="318"/>
      <c r="B66" s="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49"/>
      <c r="AC66" s="318"/>
      <c r="AD66" s="318"/>
    </row>
    <row r="67" spans="1:30" ht="29.25" customHeight="1" x14ac:dyDescent="0.25">
      <c r="A67" s="318"/>
      <c r="B67" s="469" t="s">
        <v>161</v>
      </c>
      <c r="C67" s="431"/>
      <c r="D67" s="43"/>
      <c r="E67" s="469" t="s">
        <v>167</v>
      </c>
      <c r="F67" s="431"/>
      <c r="G67" s="43"/>
      <c r="H67" s="441" t="s">
        <v>168</v>
      </c>
      <c r="I67" s="431"/>
      <c r="J67" s="469"/>
      <c r="K67" s="431"/>
      <c r="L67" s="472"/>
      <c r="M67" s="439"/>
      <c r="N67" s="43" t="s">
        <v>169</v>
      </c>
      <c r="O67" s="469"/>
      <c r="P67" s="443"/>
      <c r="Q67" s="431"/>
      <c r="R67" s="469" t="s">
        <v>170</v>
      </c>
      <c r="S67" s="443"/>
      <c r="T67" s="431"/>
      <c r="U67" s="469"/>
      <c r="V67" s="443"/>
      <c r="W67" s="431"/>
      <c r="X67" s="469" t="s">
        <v>171</v>
      </c>
      <c r="Y67" s="431"/>
      <c r="Z67" s="469"/>
      <c r="AA67" s="443"/>
      <c r="AB67" s="431"/>
      <c r="AC67" s="318"/>
      <c r="AD67" s="318"/>
    </row>
    <row r="68" spans="1:30" ht="15.75" customHeight="1" x14ac:dyDescent="0.25">
      <c r="A68" s="318"/>
      <c r="B68" s="48"/>
      <c r="C68" s="348"/>
      <c r="D68" s="348"/>
      <c r="E68" s="348"/>
      <c r="F68" s="341"/>
      <c r="G68" s="349"/>
      <c r="H68" s="350"/>
      <c r="I68" s="350"/>
      <c r="J68" s="341"/>
      <c r="K68" s="341"/>
      <c r="L68" s="341"/>
      <c r="M68" s="341"/>
      <c r="N68" s="350"/>
      <c r="O68" s="341"/>
      <c r="P68" s="341"/>
      <c r="Q68" s="341"/>
      <c r="R68" s="341"/>
      <c r="S68" s="350"/>
      <c r="T68" s="328"/>
      <c r="U68" s="328"/>
      <c r="V68" s="318"/>
      <c r="W68" s="350"/>
      <c r="X68" s="338"/>
      <c r="Y68" s="338"/>
      <c r="Z68" s="50"/>
      <c r="AA68" s="28"/>
      <c r="AB68" s="51"/>
      <c r="AC68" s="318"/>
      <c r="AD68" s="318"/>
    </row>
    <row r="69" spans="1:30" ht="15.75" customHeight="1" x14ac:dyDescent="0.25">
      <c r="A69" s="318"/>
      <c r="B69" s="467" t="s">
        <v>172</v>
      </c>
      <c r="C69" s="431"/>
      <c r="D69" s="470"/>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2"/>
      <c r="AC69" s="318"/>
      <c r="AD69" s="318"/>
    </row>
    <row r="70" spans="1:30" ht="15.75" customHeight="1" x14ac:dyDescent="0.25">
      <c r="A70" s="318"/>
      <c r="B70" s="48"/>
      <c r="C70" s="348"/>
      <c r="D70" s="348"/>
      <c r="E70" s="348"/>
      <c r="F70" s="341"/>
      <c r="G70" s="349"/>
      <c r="H70" s="350"/>
      <c r="I70" s="350"/>
      <c r="J70" s="341"/>
      <c r="K70" s="341"/>
      <c r="L70" s="341"/>
      <c r="M70" s="341"/>
      <c r="N70" s="350"/>
      <c r="O70" s="341"/>
      <c r="P70" s="341"/>
      <c r="Q70" s="341"/>
      <c r="R70" s="341"/>
      <c r="S70" s="350"/>
      <c r="T70" s="328"/>
      <c r="U70" s="328"/>
      <c r="V70" s="318"/>
      <c r="W70" s="350"/>
      <c r="X70" s="338"/>
      <c r="Y70" s="338"/>
      <c r="Z70" s="50"/>
      <c r="AA70" s="28"/>
      <c r="AB70" s="51"/>
      <c r="AC70" s="318"/>
      <c r="AD70" s="318"/>
    </row>
    <row r="71" spans="1:30" ht="15.75" customHeight="1" x14ac:dyDescent="0.25">
      <c r="A71" s="318"/>
      <c r="B71" s="467" t="s">
        <v>173</v>
      </c>
      <c r="C71" s="431"/>
      <c r="D71" s="471"/>
      <c r="E71" s="461"/>
      <c r="F71" s="461"/>
      <c r="G71" s="461"/>
      <c r="H71" s="461"/>
      <c r="I71" s="461"/>
      <c r="J71" s="461"/>
      <c r="K71" s="461"/>
      <c r="L71" s="461"/>
      <c r="M71" s="461"/>
      <c r="N71" s="461"/>
      <c r="O71" s="461"/>
      <c r="P71" s="461"/>
      <c r="Q71" s="461"/>
      <c r="R71" s="461"/>
      <c r="S71" s="461"/>
      <c r="T71" s="461"/>
      <c r="U71" s="461"/>
      <c r="V71" s="461"/>
      <c r="W71" s="461"/>
      <c r="X71" s="461"/>
      <c r="Y71" s="461"/>
      <c r="Z71" s="461"/>
      <c r="AA71" s="461"/>
      <c r="AB71" s="462"/>
      <c r="AC71" s="318"/>
      <c r="AD71" s="318"/>
    </row>
    <row r="72" spans="1:30" ht="15.75" customHeight="1" x14ac:dyDescent="0.25">
      <c r="A72" s="318"/>
      <c r="B72" s="48"/>
      <c r="C72" s="348"/>
      <c r="D72" s="348"/>
      <c r="E72" s="348"/>
      <c r="F72" s="341"/>
      <c r="G72" s="349"/>
      <c r="H72" s="350"/>
      <c r="I72" s="350"/>
      <c r="J72" s="341"/>
      <c r="K72" s="341"/>
      <c r="L72" s="341"/>
      <c r="M72" s="341"/>
      <c r="N72" s="350"/>
      <c r="O72" s="341"/>
      <c r="P72" s="341"/>
      <c r="Q72" s="341"/>
      <c r="R72" s="341"/>
      <c r="S72" s="350"/>
      <c r="T72" s="328"/>
      <c r="U72" s="328"/>
      <c r="V72" s="318"/>
      <c r="W72" s="350"/>
      <c r="X72" s="338"/>
      <c r="Y72" s="338"/>
      <c r="Z72" s="338"/>
      <c r="AA72" s="328"/>
      <c r="AB72" s="334"/>
      <c r="AC72" s="318"/>
      <c r="AD72" s="318"/>
    </row>
    <row r="73" spans="1:30" ht="15.75" customHeight="1" x14ac:dyDescent="0.25">
      <c r="A73" s="318"/>
      <c r="B73" s="467" t="s">
        <v>174</v>
      </c>
      <c r="C73" s="431"/>
      <c r="D73" s="471"/>
      <c r="E73" s="461"/>
      <c r="F73" s="461"/>
      <c r="G73" s="461"/>
      <c r="H73" s="461"/>
      <c r="I73" s="461"/>
      <c r="J73" s="461"/>
      <c r="K73" s="461"/>
      <c r="L73" s="461"/>
      <c r="M73" s="461"/>
      <c r="N73" s="461"/>
      <c r="O73" s="461"/>
      <c r="P73" s="461"/>
      <c r="Q73" s="461"/>
      <c r="R73" s="461"/>
      <c r="S73" s="461"/>
      <c r="T73" s="461"/>
      <c r="U73" s="461"/>
      <c r="V73" s="461"/>
      <c r="W73" s="461"/>
      <c r="X73" s="461"/>
      <c r="Y73" s="461"/>
      <c r="Z73" s="461"/>
      <c r="AA73" s="461"/>
      <c r="AB73" s="462"/>
      <c r="AC73" s="318"/>
      <c r="AD73" s="318"/>
    </row>
    <row r="74" spans="1:30" ht="15.75" customHeight="1" x14ac:dyDescent="0.25">
      <c r="A74" s="318"/>
      <c r="B74" s="48"/>
      <c r="C74" s="348"/>
      <c r="D74" s="348"/>
      <c r="E74" s="348"/>
      <c r="F74" s="341"/>
      <c r="G74" s="349"/>
      <c r="H74" s="350"/>
      <c r="I74" s="350"/>
      <c r="J74" s="341"/>
      <c r="K74" s="341"/>
      <c r="L74" s="341"/>
      <c r="M74" s="341"/>
      <c r="N74" s="350"/>
      <c r="O74" s="341"/>
      <c r="P74" s="341"/>
      <c r="Q74" s="341"/>
      <c r="R74" s="341"/>
      <c r="S74" s="350"/>
      <c r="T74" s="328"/>
      <c r="U74" s="328"/>
      <c r="V74" s="318"/>
      <c r="W74" s="350"/>
      <c r="X74" s="338"/>
      <c r="Y74" s="338"/>
      <c r="Z74" s="50"/>
      <c r="AA74" s="28"/>
      <c r="AB74" s="51"/>
      <c r="AC74" s="318"/>
      <c r="AD74" s="318"/>
    </row>
    <row r="75" spans="1:30" ht="15.75" customHeight="1" x14ac:dyDescent="0.25">
      <c r="A75" s="318"/>
      <c r="B75" s="467" t="s">
        <v>175</v>
      </c>
      <c r="C75" s="431"/>
      <c r="D75" s="471"/>
      <c r="E75" s="461"/>
      <c r="F75" s="461"/>
      <c r="G75" s="461"/>
      <c r="H75" s="461"/>
      <c r="I75" s="461"/>
      <c r="J75" s="461"/>
      <c r="K75" s="461"/>
      <c r="L75" s="461"/>
      <c r="M75" s="461"/>
      <c r="N75" s="461"/>
      <c r="O75" s="461"/>
      <c r="P75" s="461"/>
      <c r="Q75" s="461"/>
      <c r="R75" s="461"/>
      <c r="S75" s="461"/>
      <c r="T75" s="461"/>
      <c r="U75" s="461"/>
      <c r="V75" s="461"/>
      <c r="W75" s="461"/>
      <c r="X75" s="461"/>
      <c r="Y75" s="461"/>
      <c r="Z75" s="461"/>
      <c r="AA75" s="461"/>
      <c r="AB75" s="462"/>
      <c r="AC75" s="318"/>
      <c r="AD75" s="318"/>
    </row>
    <row r="76" spans="1:30" ht="15.75" customHeight="1" x14ac:dyDescent="0.25">
      <c r="A76" s="318"/>
      <c r="B76" s="48"/>
      <c r="C76" s="348"/>
      <c r="D76" s="348"/>
      <c r="E76" s="348"/>
      <c r="F76" s="341"/>
      <c r="G76" s="349"/>
      <c r="H76" s="350"/>
      <c r="I76" s="350"/>
      <c r="J76" s="341"/>
      <c r="K76" s="341"/>
      <c r="L76" s="341"/>
      <c r="M76" s="341"/>
      <c r="N76" s="350"/>
      <c r="O76" s="341"/>
      <c r="P76" s="341"/>
      <c r="Q76" s="341"/>
      <c r="R76" s="341"/>
      <c r="S76" s="350"/>
      <c r="T76" s="328"/>
      <c r="U76" s="328"/>
      <c r="V76" s="318"/>
      <c r="W76" s="350"/>
      <c r="X76" s="338"/>
      <c r="Y76" s="338"/>
      <c r="Z76" s="50"/>
      <c r="AA76" s="28"/>
      <c r="AB76" s="51"/>
      <c r="AC76" s="318"/>
      <c r="AD76" s="318"/>
    </row>
    <row r="77" spans="1:30" ht="15.75" customHeight="1" x14ac:dyDescent="0.25">
      <c r="A77" s="318"/>
      <c r="B77" s="467" t="s">
        <v>176</v>
      </c>
      <c r="C77" s="431"/>
      <c r="D77" s="471"/>
      <c r="E77" s="461"/>
      <c r="F77" s="461"/>
      <c r="G77" s="461"/>
      <c r="H77" s="461"/>
      <c r="I77" s="461"/>
      <c r="J77" s="461"/>
      <c r="K77" s="461"/>
      <c r="L77" s="461"/>
      <c r="M77" s="461"/>
      <c r="N77" s="461"/>
      <c r="O77" s="461"/>
      <c r="P77" s="461"/>
      <c r="Q77" s="461"/>
      <c r="R77" s="461"/>
      <c r="S77" s="461"/>
      <c r="T77" s="461"/>
      <c r="U77" s="461"/>
      <c r="V77" s="461"/>
      <c r="W77" s="461"/>
      <c r="X77" s="461"/>
      <c r="Y77" s="461"/>
      <c r="Z77" s="461"/>
      <c r="AA77" s="461"/>
      <c r="AB77" s="462"/>
      <c r="AC77" s="318"/>
      <c r="AD77" s="318"/>
    </row>
    <row r="78" spans="1:30" ht="15.75" customHeight="1" x14ac:dyDescent="0.25">
      <c r="A78" s="318"/>
      <c r="B78" s="48"/>
      <c r="C78" s="348"/>
      <c r="D78" s="348"/>
      <c r="E78" s="348"/>
      <c r="F78" s="341"/>
      <c r="G78" s="349"/>
      <c r="H78" s="350"/>
      <c r="I78" s="350"/>
      <c r="J78" s="341"/>
      <c r="K78" s="341"/>
      <c r="L78" s="341"/>
      <c r="M78" s="341"/>
      <c r="N78" s="350"/>
      <c r="O78" s="341"/>
      <c r="P78" s="341"/>
      <c r="Q78" s="341"/>
      <c r="R78" s="341"/>
      <c r="S78" s="350"/>
      <c r="T78" s="328"/>
      <c r="U78" s="328"/>
      <c r="V78" s="318"/>
      <c r="W78" s="350"/>
      <c r="X78" s="338"/>
      <c r="Y78" s="338"/>
      <c r="Z78" s="50"/>
      <c r="AA78" s="28"/>
      <c r="AB78" s="51"/>
      <c r="AC78" s="318"/>
      <c r="AD78" s="318"/>
    </row>
    <row r="79" spans="1:30" ht="15.75" customHeight="1" x14ac:dyDescent="0.25">
      <c r="A79" s="318"/>
      <c r="B79" s="467" t="s">
        <v>177</v>
      </c>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31"/>
      <c r="AC79" s="318"/>
      <c r="AD79" s="318"/>
    </row>
    <row r="80" spans="1:30" ht="15.75" customHeight="1" x14ac:dyDescent="0.25">
      <c r="A80" s="318"/>
      <c r="B80" s="441" t="s">
        <v>122</v>
      </c>
      <c r="C80" s="431"/>
      <c r="D80" s="52" t="s">
        <v>178</v>
      </c>
      <c r="E80" s="441" t="s">
        <v>179</v>
      </c>
      <c r="F80" s="431"/>
      <c r="G80" s="441" t="s">
        <v>177</v>
      </c>
      <c r="H80" s="443"/>
      <c r="I80" s="443"/>
      <c r="J80" s="443"/>
      <c r="K80" s="443"/>
      <c r="L80" s="443"/>
      <c r="M80" s="443"/>
      <c r="N80" s="443"/>
      <c r="O80" s="431"/>
      <c r="P80" s="441" t="s">
        <v>180</v>
      </c>
      <c r="Q80" s="443"/>
      <c r="R80" s="443"/>
      <c r="S80" s="443"/>
      <c r="T80" s="443"/>
      <c r="U80" s="443"/>
      <c r="V80" s="443"/>
      <c r="W80" s="443"/>
      <c r="X80" s="443"/>
      <c r="Y80" s="443"/>
      <c r="Z80" s="443"/>
      <c r="AA80" s="443"/>
      <c r="AB80" s="431"/>
      <c r="AC80" s="318"/>
      <c r="AD80" s="318"/>
    </row>
    <row r="81" spans="1:30" ht="15.75" customHeight="1" x14ac:dyDescent="0.25">
      <c r="A81" s="318"/>
      <c r="B81" s="441"/>
      <c r="C81" s="431"/>
      <c r="D81" s="37"/>
      <c r="E81" s="441"/>
      <c r="F81" s="431"/>
      <c r="G81" s="466"/>
      <c r="H81" s="443"/>
      <c r="I81" s="443"/>
      <c r="J81" s="443"/>
      <c r="K81" s="443"/>
      <c r="L81" s="443"/>
      <c r="M81" s="443"/>
      <c r="N81" s="443"/>
      <c r="O81" s="431"/>
      <c r="P81" s="466"/>
      <c r="Q81" s="443"/>
      <c r="R81" s="443"/>
      <c r="S81" s="443"/>
      <c r="T81" s="443"/>
      <c r="U81" s="443"/>
      <c r="V81" s="443"/>
      <c r="W81" s="443"/>
      <c r="X81" s="443"/>
      <c r="Y81" s="443"/>
      <c r="Z81" s="443"/>
      <c r="AA81" s="443"/>
      <c r="AB81" s="431"/>
      <c r="AC81" s="318"/>
      <c r="AD81" s="318"/>
    </row>
    <row r="82" spans="1:30" ht="15.75" customHeight="1" x14ac:dyDescent="0.25">
      <c r="A82" s="318"/>
      <c r="B82" s="441"/>
      <c r="C82" s="431"/>
      <c r="D82" s="37"/>
      <c r="E82" s="441"/>
      <c r="F82" s="431"/>
      <c r="G82" s="466"/>
      <c r="H82" s="443"/>
      <c r="I82" s="443"/>
      <c r="J82" s="443"/>
      <c r="K82" s="443"/>
      <c r="L82" s="443"/>
      <c r="M82" s="443"/>
      <c r="N82" s="443"/>
      <c r="O82" s="431"/>
      <c r="P82" s="466"/>
      <c r="Q82" s="443"/>
      <c r="R82" s="443"/>
      <c r="S82" s="443"/>
      <c r="T82" s="443"/>
      <c r="U82" s="443"/>
      <c r="V82" s="443"/>
      <c r="W82" s="443"/>
      <c r="X82" s="443"/>
      <c r="Y82" s="443"/>
      <c r="Z82" s="443"/>
      <c r="AA82" s="443"/>
      <c r="AB82" s="431"/>
      <c r="AC82" s="318"/>
      <c r="AD82" s="318"/>
    </row>
    <row r="83" spans="1:30" ht="26.25" customHeight="1" x14ac:dyDescent="0.25">
      <c r="A83" s="318"/>
      <c r="B83" s="465" t="s">
        <v>181</v>
      </c>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31"/>
      <c r="AC83" s="318"/>
      <c r="AD83" s="351"/>
    </row>
    <row r="84" spans="1:30"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05" spans="1:30"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row>
    <row r="206" spans="1:30"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row>
    <row r="207" spans="1:30"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row>
    <row r="208" spans="1:30"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row>
    <row r="209" spans="1:30"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row>
    <row r="210" spans="1:30"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row>
    <row r="211" spans="1:30"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row>
    <row r="212" spans="1:30"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row>
    <row r="213" spans="1:30"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row>
    <row r="214" spans="1:30"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row>
    <row r="215" spans="1:30"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row>
    <row r="216" spans="1:30"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row>
    <row r="217" spans="1:30"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row>
    <row r="218" spans="1:30"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row>
    <row r="219" spans="1:30"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row>
    <row r="220" spans="1:30"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row>
    <row r="221" spans="1:30"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row>
    <row r="222" spans="1:30"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row>
    <row r="223" spans="1:30"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row>
    <row r="224" spans="1:30"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row>
    <row r="225" spans="1:30"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row>
    <row r="226" spans="1:30"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row>
    <row r="227" spans="1:30"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row>
    <row r="228" spans="1:30"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row>
    <row r="229" spans="1:30"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row>
    <row r="230" spans="1:30"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row>
    <row r="231" spans="1:30"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row>
    <row r="232" spans="1:30"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row>
    <row r="233" spans="1:30"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row>
    <row r="234" spans="1:30"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row>
    <row r="235" spans="1:30"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row>
    <row r="236" spans="1:30"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row>
    <row r="237" spans="1:30"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row>
    <row r="238" spans="1:30"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row>
    <row r="239" spans="1:30"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row>
    <row r="240" spans="1:30"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row>
    <row r="241" spans="1:30"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row>
    <row r="242" spans="1:30"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row>
    <row r="243" spans="1:30"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row>
    <row r="244" spans="1:30"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row>
    <row r="245" spans="1:30"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row>
    <row r="246" spans="1:30"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row>
    <row r="247" spans="1:30"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row>
    <row r="248" spans="1:30"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row>
    <row r="249" spans="1:30"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row>
    <row r="250" spans="1:30"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row>
    <row r="251" spans="1:30"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row>
    <row r="252" spans="1:30"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row>
    <row r="253" spans="1:30"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row>
    <row r="254" spans="1:30"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row>
    <row r="255" spans="1:30"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row>
    <row r="256" spans="1:30"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row>
    <row r="257" spans="1:30"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row>
    <row r="258" spans="1:30"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row>
    <row r="259" spans="1:30"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row>
    <row r="260" spans="1:30"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row>
    <row r="261" spans="1:30"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row>
    <row r="262" spans="1:30"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row>
    <row r="263" spans="1:30"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row>
    <row r="264" spans="1:30"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row>
    <row r="265" spans="1:30"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row>
    <row r="266" spans="1:30"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row>
    <row r="267" spans="1:30"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row>
    <row r="268" spans="1:30"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row>
    <row r="269" spans="1:30"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row>
    <row r="270" spans="1:30"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row>
    <row r="271" spans="1:30"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row>
    <row r="272" spans="1:30"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row>
    <row r="273" spans="1:30"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row>
    <row r="274" spans="1:30"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row>
    <row r="275" spans="1:30"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row>
    <row r="276" spans="1:30"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row>
    <row r="277" spans="1:30"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row>
    <row r="278" spans="1:30"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row>
    <row r="279" spans="1:30"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row>
    <row r="280" spans="1:30"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row>
    <row r="281" spans="1:30"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row>
    <row r="282" spans="1:30"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row>
    <row r="283" spans="1:30"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row>
    <row r="284" spans="1:30"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row>
    <row r="285" spans="1:30"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row>
    <row r="286" spans="1:30"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row>
    <row r="287" spans="1:30"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row>
    <row r="288" spans="1:30"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row>
    <row r="289" spans="1:30"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row>
    <row r="290" spans="1:30"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row>
    <row r="291" spans="1:30"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row>
    <row r="292" spans="1:30"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row>
    <row r="293" spans="1:30"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row>
    <row r="294" spans="1:30"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row>
    <row r="295" spans="1:30"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row>
    <row r="296" spans="1:30"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row>
    <row r="297" spans="1:30"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row>
    <row r="298" spans="1:30"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row>
    <row r="299" spans="1:30"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row>
    <row r="300" spans="1:30"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row>
    <row r="301" spans="1:30"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row>
    <row r="302" spans="1:30"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row>
    <row r="303" spans="1:30"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row>
    <row r="304" spans="1:30"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row>
    <row r="305" spans="1:30"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row>
    <row r="306" spans="1:30"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row>
    <row r="307" spans="1:30"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row>
    <row r="308" spans="1:30"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row>
    <row r="309" spans="1:30"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row>
    <row r="310" spans="1:30"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row>
    <row r="311" spans="1:30"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row>
    <row r="312" spans="1:30"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row>
    <row r="313" spans="1:30"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row>
    <row r="314" spans="1:30"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row>
    <row r="315" spans="1:30"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row>
    <row r="316" spans="1:30"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row>
    <row r="317" spans="1:30"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row>
    <row r="318" spans="1:30"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row>
    <row r="319" spans="1:30"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row>
    <row r="320" spans="1:30"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row>
    <row r="321" spans="1:30"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row>
    <row r="322" spans="1:30"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row>
    <row r="323" spans="1:30"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row>
    <row r="324" spans="1:30"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row>
    <row r="325" spans="1:30"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row>
    <row r="326" spans="1:30"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row>
    <row r="327" spans="1:30"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row>
    <row r="328" spans="1:30"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row>
    <row r="329" spans="1:30"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row>
    <row r="330" spans="1:30"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row>
    <row r="331" spans="1:30"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row>
    <row r="332" spans="1:30"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row>
    <row r="333" spans="1:30"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row>
    <row r="334" spans="1:30"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row>
    <row r="335" spans="1:30"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row>
    <row r="336" spans="1:30"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row>
    <row r="337" spans="1:30"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row>
    <row r="338" spans="1:30"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row>
    <row r="339" spans="1:30"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row>
    <row r="340" spans="1:30"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row>
    <row r="341" spans="1:30"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30"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row>
    <row r="343" spans="1:30"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row>
    <row r="344" spans="1:30"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row>
    <row r="345" spans="1:30"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row>
    <row r="346" spans="1:30"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row>
    <row r="347" spans="1:30"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row>
    <row r="348" spans="1:30"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row>
    <row r="349" spans="1:30"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row>
    <row r="350" spans="1:30"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row>
    <row r="351" spans="1:30"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row>
    <row r="352" spans="1:30"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row>
    <row r="353" spans="1:30"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row>
    <row r="354" spans="1:30"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row>
    <row r="355" spans="1:30"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row>
    <row r="356" spans="1:30"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row>
    <row r="357" spans="1:30"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row>
    <row r="358" spans="1:30"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row>
    <row r="359" spans="1:30"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row>
    <row r="360" spans="1:30"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row>
    <row r="361" spans="1:30"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row>
    <row r="362" spans="1:30"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row>
    <row r="363" spans="1:30"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row>
    <row r="364" spans="1:30"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row>
    <row r="365" spans="1:30"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row>
    <row r="366" spans="1:30"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row>
    <row r="367" spans="1:30"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row>
    <row r="368" spans="1:30"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row>
    <row r="369" spans="1:30"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row>
    <row r="370" spans="1:30"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row>
    <row r="371" spans="1:30"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row>
    <row r="372" spans="1:30"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row>
    <row r="373" spans="1:30"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row>
    <row r="374" spans="1:30"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row>
    <row r="375" spans="1:30"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row>
    <row r="376" spans="1:30"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row>
    <row r="377" spans="1:30"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row>
    <row r="378" spans="1:30"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row>
    <row r="379" spans="1:30"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row>
    <row r="380" spans="1:30"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row>
    <row r="381" spans="1:30"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row>
    <row r="382" spans="1:30"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row>
    <row r="383" spans="1:30"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row>
    <row r="384" spans="1:30"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row>
    <row r="385" spans="1:30"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row>
    <row r="386" spans="1:30"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row>
    <row r="387" spans="1:30"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row>
    <row r="388" spans="1:30"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row>
    <row r="389" spans="1:30"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row>
    <row r="390" spans="1:30"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row>
    <row r="391" spans="1:30"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row>
    <row r="392" spans="1:30"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row>
    <row r="393" spans="1:30"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row>
    <row r="394" spans="1:30"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row>
    <row r="395" spans="1:30"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row>
    <row r="396" spans="1:30"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row>
    <row r="397" spans="1:30"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row>
    <row r="398" spans="1:30"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row>
    <row r="399" spans="1:30"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row>
    <row r="400" spans="1:30"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row>
    <row r="401" spans="1:30"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row>
    <row r="402" spans="1:30"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row>
    <row r="403" spans="1:30"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row>
    <row r="404" spans="1:30"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row>
    <row r="405" spans="1:30"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row>
    <row r="406" spans="1:30"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row>
    <row r="407" spans="1:30"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row>
    <row r="408" spans="1:30"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row>
    <row r="409" spans="1:30"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row>
    <row r="410" spans="1:30"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row>
    <row r="411" spans="1:30"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row>
    <row r="412" spans="1:30"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row>
    <row r="413" spans="1:30"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row>
    <row r="414" spans="1:30"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row>
    <row r="415" spans="1:30"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row>
    <row r="416" spans="1:30"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row>
    <row r="417" spans="1:30"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row>
    <row r="418" spans="1:30"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row>
    <row r="419" spans="1:30"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row>
    <row r="420" spans="1:30"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row>
    <row r="421" spans="1:30"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row>
    <row r="422" spans="1:30"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row>
    <row r="423" spans="1:30"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row>
    <row r="424" spans="1:30"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row>
    <row r="425" spans="1:30"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row>
    <row r="426" spans="1:30"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row>
    <row r="427" spans="1:30"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row>
    <row r="428" spans="1:30"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row>
    <row r="429" spans="1:30"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row>
    <row r="430" spans="1:30"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row>
    <row r="431" spans="1:30"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row>
    <row r="432" spans="1:30"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row>
    <row r="433" spans="1:30"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row>
    <row r="434" spans="1:30"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row>
    <row r="435" spans="1:30"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row>
    <row r="436" spans="1:30"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row>
    <row r="437" spans="1:30"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row>
    <row r="438" spans="1:30"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row>
    <row r="439" spans="1:30"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row>
    <row r="440" spans="1:30"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row>
    <row r="441" spans="1:30"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row>
    <row r="442" spans="1:30"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0"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row>
    <row r="444" spans="1:30"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row>
    <row r="445" spans="1:30"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row>
    <row r="446" spans="1:30"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row>
    <row r="447" spans="1:30"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row>
    <row r="448" spans="1:30"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row>
    <row r="449" spans="1:30"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row>
    <row r="450" spans="1:30"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row>
    <row r="451" spans="1:30"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row>
    <row r="452" spans="1:30"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row>
    <row r="453" spans="1:30"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row>
    <row r="454" spans="1:30"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row>
    <row r="455" spans="1:30"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row>
    <row r="456" spans="1:30"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row>
    <row r="457" spans="1:30"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row>
    <row r="458" spans="1:30"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row>
    <row r="459" spans="1:30"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row>
    <row r="460" spans="1:30"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row>
    <row r="461" spans="1:30"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row>
    <row r="462" spans="1:30"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row>
    <row r="463" spans="1:30"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row>
    <row r="464" spans="1:30"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row>
    <row r="465" spans="1:30"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row>
    <row r="466" spans="1:30"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row>
    <row r="467" spans="1:30"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row>
    <row r="468" spans="1:30"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row>
    <row r="469" spans="1:30"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row>
    <row r="470" spans="1:30"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row>
    <row r="471" spans="1:30"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row>
    <row r="472" spans="1:30"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row>
    <row r="473" spans="1:30"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row>
    <row r="474" spans="1:30"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row>
    <row r="475" spans="1:30"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row>
    <row r="476" spans="1:30"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row>
    <row r="477" spans="1:30"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row>
    <row r="478" spans="1:30"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row>
    <row r="479" spans="1:30"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row>
    <row r="480" spans="1:30"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row>
    <row r="481" spans="1:30"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row>
    <row r="482" spans="1:30"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row>
    <row r="483" spans="1:30"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row>
    <row r="484" spans="1:30"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row>
    <row r="485" spans="1:30"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row>
    <row r="486" spans="1:30"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row>
    <row r="487" spans="1:30"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row>
    <row r="488" spans="1:30"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row>
    <row r="489" spans="1:30"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row>
    <row r="490" spans="1:30"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row>
    <row r="491" spans="1:30"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row>
    <row r="492" spans="1:30"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row>
    <row r="493" spans="1:30"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row>
    <row r="494" spans="1:30"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row>
    <row r="495" spans="1:30"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row>
    <row r="496" spans="1:30"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row>
    <row r="497" spans="1:30"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row>
    <row r="498" spans="1:30"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row>
    <row r="499" spans="1:30"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row>
    <row r="500" spans="1:30"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row>
    <row r="501" spans="1:30"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row>
    <row r="502" spans="1:30"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row>
    <row r="503" spans="1:30"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row>
    <row r="504" spans="1:30"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row>
    <row r="505" spans="1:30"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row>
    <row r="506" spans="1:30"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row>
    <row r="507" spans="1:30"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row>
    <row r="508" spans="1:30"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row>
    <row r="509" spans="1:30"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row>
    <row r="510" spans="1:30"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row>
    <row r="511" spans="1:30"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row>
    <row r="512" spans="1:30"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row>
    <row r="513" spans="1:30"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row>
    <row r="514" spans="1:30"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row>
    <row r="515" spans="1:30"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row>
    <row r="516" spans="1:30"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row>
    <row r="517" spans="1:30"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row>
    <row r="518" spans="1:30"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row>
    <row r="519" spans="1:30"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row>
    <row r="520" spans="1:30"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row>
    <row r="521" spans="1:30"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row>
    <row r="522" spans="1:30"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row>
    <row r="523" spans="1:30"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row>
    <row r="524" spans="1:30"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row>
    <row r="525" spans="1:30"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row>
    <row r="526" spans="1:30"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row>
    <row r="527" spans="1:30"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row>
    <row r="528" spans="1:30"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row>
    <row r="529" spans="1:30"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row>
    <row r="530" spans="1:30"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row>
    <row r="531" spans="1:30"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row>
    <row r="532" spans="1:30"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row>
    <row r="533" spans="1:30"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row>
    <row r="534" spans="1:30"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row>
    <row r="535" spans="1:30"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row>
    <row r="536" spans="1:30"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row>
    <row r="537" spans="1:30"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row>
    <row r="538" spans="1:30"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row>
    <row r="539" spans="1:30"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row>
    <row r="540" spans="1:30"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row>
    <row r="541" spans="1:30"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row>
    <row r="542" spans="1:30"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row>
    <row r="543" spans="1:30"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row>
    <row r="544" spans="1:30"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row>
    <row r="545" spans="1:30"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row>
    <row r="546" spans="1:30"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row>
    <row r="547" spans="1:30"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row>
    <row r="548" spans="1:30"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row>
    <row r="549" spans="1:30"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row>
    <row r="550" spans="1:30"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row>
    <row r="551" spans="1:30"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row>
    <row r="552" spans="1:30"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row>
    <row r="553" spans="1:30"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row>
    <row r="554" spans="1:30"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row>
    <row r="555" spans="1:30"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row>
    <row r="556" spans="1:30"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row>
    <row r="557" spans="1:30"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row>
    <row r="558" spans="1:30"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row>
    <row r="559" spans="1:30"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row>
    <row r="560" spans="1:30"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row>
    <row r="561" spans="1:30"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row>
    <row r="562" spans="1:30"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row>
    <row r="563" spans="1:30"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row>
    <row r="564" spans="1:30"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row>
    <row r="565" spans="1:30"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row>
    <row r="566" spans="1:30"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row>
    <row r="567" spans="1:30"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row>
    <row r="568" spans="1:30"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row>
    <row r="569" spans="1:30"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row>
    <row r="570" spans="1:30"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row>
    <row r="571" spans="1:30"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row>
    <row r="572" spans="1:30"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row>
    <row r="573" spans="1:30"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row>
    <row r="574" spans="1:30"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row>
    <row r="575" spans="1:30"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row>
    <row r="576" spans="1:30"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row>
    <row r="577" spans="1:30"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row>
    <row r="578" spans="1:30"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row>
    <row r="579" spans="1:30"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row>
    <row r="580" spans="1:30"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row>
    <row r="581" spans="1:30"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row>
    <row r="582" spans="1:30"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row>
    <row r="583" spans="1:30"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row>
    <row r="584" spans="1:30"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row>
    <row r="585" spans="1:30"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row>
    <row r="586" spans="1:30"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row>
    <row r="587" spans="1:30"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row>
    <row r="588" spans="1:30"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row>
    <row r="589" spans="1:30"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row>
    <row r="590" spans="1:30"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row>
    <row r="591" spans="1:30"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row>
    <row r="592" spans="1:30"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row>
    <row r="593" spans="1:30"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row>
    <row r="594" spans="1:30"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row>
    <row r="595" spans="1:30"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row>
    <row r="596" spans="1:30"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row>
    <row r="597" spans="1:30"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row>
    <row r="598" spans="1:30"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row>
    <row r="599" spans="1:30"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row>
    <row r="600" spans="1:30"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row>
    <row r="601" spans="1:30"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row>
    <row r="602" spans="1:30"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row>
    <row r="603" spans="1:30"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row>
    <row r="604" spans="1:30"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row>
    <row r="605" spans="1:30"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row>
    <row r="606" spans="1:30"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row>
    <row r="607" spans="1:30"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row>
    <row r="608" spans="1:30"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row>
    <row r="609" spans="1:30"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row>
    <row r="610" spans="1:30"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row>
    <row r="611" spans="1:30"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row>
    <row r="612" spans="1:30"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row>
    <row r="613" spans="1:30"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row>
    <row r="614" spans="1:30"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row>
    <row r="615" spans="1:30"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row>
    <row r="616" spans="1:30"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row>
    <row r="617" spans="1:30"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row>
    <row r="618" spans="1:30"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row>
    <row r="619" spans="1:30"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row>
    <row r="620" spans="1:30"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row>
    <row r="621" spans="1:30"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row>
    <row r="622" spans="1:30"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row>
    <row r="623" spans="1:30"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row>
    <row r="624" spans="1:30"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row>
    <row r="625" spans="1:30"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row>
    <row r="626" spans="1:30"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row>
    <row r="627" spans="1:30"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row>
    <row r="628" spans="1:30"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row>
    <row r="629" spans="1:30"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row>
    <row r="630" spans="1:30"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row>
    <row r="631" spans="1:30"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row>
    <row r="632" spans="1:30"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row>
    <row r="633" spans="1:30"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row>
    <row r="634" spans="1:30"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row>
    <row r="635" spans="1:30"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row>
    <row r="636" spans="1:30"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row>
    <row r="637" spans="1:30"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row>
    <row r="638" spans="1:30"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row>
    <row r="639" spans="1:30"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row>
    <row r="640" spans="1:30"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row>
    <row r="641" spans="1:30"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row>
    <row r="642" spans="1:30"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row>
    <row r="643" spans="1:30"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row>
    <row r="644" spans="1:30"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row>
    <row r="645" spans="1:30"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row>
    <row r="646" spans="1:30"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row>
    <row r="647" spans="1:30"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row>
    <row r="648" spans="1:30"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row>
    <row r="649" spans="1:30"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row>
    <row r="650" spans="1:30"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row>
    <row r="651" spans="1:30"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row>
    <row r="652" spans="1:30"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row>
    <row r="653" spans="1:30"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row>
    <row r="654" spans="1:30"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row>
    <row r="655" spans="1:30"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row>
    <row r="656" spans="1:30"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row>
    <row r="657" spans="1:30"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row>
    <row r="658" spans="1:30"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row>
    <row r="659" spans="1:30"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row>
    <row r="660" spans="1:30"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row>
    <row r="661" spans="1:30"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row>
    <row r="662" spans="1:30"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row>
    <row r="663" spans="1:30"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row>
    <row r="664" spans="1:30"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row>
    <row r="665" spans="1:30"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row>
    <row r="666" spans="1:30"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row>
    <row r="667" spans="1:30"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row>
    <row r="668" spans="1:30"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row>
    <row r="669" spans="1:30"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row>
    <row r="670" spans="1:30"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row>
    <row r="671" spans="1:30"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row>
    <row r="672" spans="1:30"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row>
    <row r="673" spans="1:30"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row>
    <row r="674" spans="1:30"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row>
    <row r="675" spans="1:30"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row>
    <row r="676" spans="1:30"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row>
    <row r="677" spans="1:30"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row>
    <row r="678" spans="1:30"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row>
    <row r="679" spans="1:30"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row>
    <row r="680" spans="1:30"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row>
    <row r="681" spans="1:30"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row>
    <row r="682" spans="1:30"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row>
    <row r="683" spans="1:30"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row>
    <row r="684" spans="1:30"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row>
    <row r="685" spans="1:30"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row>
    <row r="686" spans="1:30"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row>
    <row r="687" spans="1:30"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row>
    <row r="688" spans="1:30"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row>
    <row r="689" spans="1:30"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row>
    <row r="690" spans="1:30"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row>
    <row r="691" spans="1:30"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row>
    <row r="692" spans="1:30"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row>
    <row r="693" spans="1:30"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row>
    <row r="694" spans="1:30"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row>
    <row r="695" spans="1:30"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row>
    <row r="696" spans="1:30"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row>
    <row r="697" spans="1:30"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row>
    <row r="698" spans="1:30"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row>
    <row r="699" spans="1:30"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row>
    <row r="700" spans="1:30"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0"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1:30"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row>
    <row r="703" spans="1:30"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1:30"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row>
    <row r="705" spans="1:30"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row>
    <row r="706" spans="1:30"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row>
    <row r="707" spans="1:30"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row>
    <row r="708" spans="1:30"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row>
    <row r="709" spans="1:30"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row>
    <row r="710" spans="1:30"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row>
    <row r="711" spans="1:30"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row>
    <row r="712" spans="1:30"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row>
    <row r="713" spans="1:30"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row>
    <row r="714" spans="1:30"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row>
    <row r="715" spans="1:30"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row>
    <row r="716" spans="1:30"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row>
    <row r="717" spans="1:30"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row>
    <row r="718" spans="1:30"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row>
    <row r="719" spans="1:30"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row>
    <row r="720" spans="1:30"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row>
    <row r="721" spans="1:30"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row>
    <row r="722" spans="1:30"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row>
    <row r="723" spans="1:30"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row>
    <row r="724" spans="1:30"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row>
    <row r="725" spans="1:30"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row>
    <row r="726" spans="1:30"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row>
    <row r="727" spans="1:30"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row>
    <row r="728" spans="1:30"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row>
    <row r="729" spans="1:30"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row>
    <row r="730" spans="1:30"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row>
    <row r="731" spans="1:30"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row>
    <row r="732" spans="1:30"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row>
    <row r="733" spans="1:30"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row>
    <row r="734" spans="1:30"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row>
    <row r="735" spans="1:30"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row>
    <row r="736" spans="1:30"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row>
    <row r="737" spans="1:30"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row>
    <row r="738" spans="1:30"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row>
    <row r="739" spans="1:30"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row>
    <row r="740" spans="1:30"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row>
    <row r="741" spans="1:30"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row>
    <row r="742" spans="1:30"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row>
    <row r="743" spans="1:30"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row>
    <row r="744" spans="1:30"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row>
    <row r="745" spans="1:30"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row>
    <row r="746" spans="1:30"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row>
    <row r="747" spans="1:30"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row>
    <row r="748" spans="1:30"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row>
    <row r="749" spans="1:30"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row>
    <row r="750" spans="1:30"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row>
    <row r="751" spans="1:30"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row>
    <row r="752" spans="1:30"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row>
    <row r="753" spans="1:30"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row>
    <row r="754" spans="1:30"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row>
    <row r="755" spans="1:30"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row>
    <row r="756" spans="1:30"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row>
    <row r="757" spans="1:30"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row>
    <row r="758" spans="1:30"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row>
    <row r="759" spans="1:30"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row>
    <row r="760" spans="1:30"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row>
    <row r="761" spans="1:30"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row>
    <row r="762" spans="1:30"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row>
    <row r="763" spans="1:30"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row>
    <row r="764" spans="1:30"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row>
    <row r="765" spans="1:30"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row>
    <row r="766" spans="1:30"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row>
    <row r="767" spans="1:30"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row>
    <row r="768" spans="1:30"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row>
    <row r="769" spans="1:30"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row>
    <row r="770" spans="1:30"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row>
    <row r="771" spans="1:30"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row>
    <row r="772" spans="1:30"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row>
    <row r="773" spans="1:30"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row>
    <row r="774" spans="1:30"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row>
    <row r="775" spans="1:30"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row>
    <row r="776" spans="1:30"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row>
    <row r="777" spans="1:30"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row>
    <row r="778" spans="1:30"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row>
    <row r="779" spans="1:30"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row>
    <row r="780" spans="1:30"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row>
    <row r="781" spans="1:30"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row>
    <row r="782" spans="1:30"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row>
    <row r="783" spans="1:30"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row>
    <row r="784" spans="1:30"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row>
    <row r="785" spans="1:30"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row>
    <row r="786" spans="1:30"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row>
    <row r="787" spans="1:30"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row>
    <row r="788" spans="1:30"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row>
    <row r="789" spans="1:30"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row>
    <row r="790" spans="1:30"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row>
    <row r="791" spans="1:30"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row>
    <row r="792" spans="1:30"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row>
    <row r="793" spans="1:30"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row>
    <row r="794" spans="1:30"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row>
    <row r="795" spans="1:30"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row>
    <row r="796" spans="1:30"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row>
    <row r="797" spans="1:30"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row>
    <row r="798" spans="1:30"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row>
    <row r="799" spans="1:30"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row>
    <row r="800" spans="1:30"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row>
    <row r="801" spans="1:30"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row>
    <row r="802" spans="1:30"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row>
    <row r="803" spans="1:30"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row>
    <row r="804" spans="1:30"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row>
    <row r="805" spans="1:30"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row>
    <row r="806" spans="1:30"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row>
    <row r="807" spans="1:30"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row>
    <row r="808" spans="1:30"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row>
    <row r="809" spans="1:30"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row>
    <row r="810" spans="1:30"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row>
    <row r="811" spans="1:30"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row>
    <row r="812" spans="1:30"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row>
    <row r="813" spans="1:30"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row>
    <row r="814" spans="1:30"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row>
    <row r="815" spans="1:30"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row>
    <row r="816" spans="1:30"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row>
    <row r="817" spans="1:30"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row>
    <row r="818" spans="1:30"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row>
    <row r="819" spans="1:30"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row>
    <row r="820" spans="1:30"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row>
    <row r="821" spans="1:30"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row>
    <row r="822" spans="1:30"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row>
    <row r="823" spans="1:30"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row>
    <row r="824" spans="1:30"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row>
    <row r="825" spans="1:30"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row>
    <row r="826" spans="1:30"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row>
    <row r="827" spans="1:30"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row>
    <row r="828" spans="1:30"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row>
    <row r="829" spans="1:30"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row>
    <row r="830" spans="1:30"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row>
    <row r="831" spans="1:30"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row>
    <row r="832" spans="1:30"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row>
    <row r="833" spans="1:30"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row>
    <row r="834" spans="1:30"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row>
    <row r="835" spans="1:30"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row>
    <row r="836" spans="1:30"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row>
    <row r="837" spans="1:30"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row>
    <row r="838" spans="1:30"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0"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row>
    <row r="840" spans="1:30"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row>
    <row r="841" spans="1:30"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row>
    <row r="842" spans="1:30"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row>
    <row r="843" spans="1:30"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row>
    <row r="844" spans="1:30"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row>
    <row r="845" spans="1:30"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row>
    <row r="846" spans="1:30"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row>
    <row r="847" spans="1:30"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row>
    <row r="848" spans="1:30"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row>
    <row r="849" spans="1:30"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row>
    <row r="850" spans="1:30"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row>
    <row r="851" spans="1:30"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row>
    <row r="852" spans="1:30"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row>
    <row r="853" spans="1:30"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row>
    <row r="854" spans="1:30"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row>
    <row r="855" spans="1:30"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row>
    <row r="856" spans="1:30"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row>
    <row r="857" spans="1:30"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row>
    <row r="858" spans="1:30"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row>
    <row r="859" spans="1:30"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row>
    <row r="860" spans="1:30"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row>
    <row r="861" spans="1:30"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row>
    <row r="862" spans="1:30"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row>
    <row r="863" spans="1:30"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row>
    <row r="864" spans="1:30"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row>
    <row r="865" spans="1:30"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row>
    <row r="866" spans="1:30"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row>
    <row r="867" spans="1:30"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row>
    <row r="868" spans="1:30"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row>
    <row r="869" spans="1:30"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row>
    <row r="870" spans="1:30"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row>
    <row r="871" spans="1:30"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row>
    <row r="872" spans="1:30"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row>
    <row r="873" spans="1:30"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row>
    <row r="874" spans="1:30"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row>
    <row r="875" spans="1:30"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row>
    <row r="876" spans="1:30"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row>
    <row r="877" spans="1:30"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row>
    <row r="878" spans="1:30"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row>
    <row r="879" spans="1:30"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row>
    <row r="880" spans="1:30"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row>
    <row r="881" spans="1:30"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row>
    <row r="882" spans="1:30"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row>
    <row r="883" spans="1:30"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row>
    <row r="884" spans="1:30"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row>
    <row r="885" spans="1:30"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row>
    <row r="886" spans="1:30"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row>
    <row r="887" spans="1:30"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row>
    <row r="888" spans="1:30"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row>
    <row r="889" spans="1:30"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row>
    <row r="890" spans="1:30"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row>
    <row r="891" spans="1:30"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row>
    <row r="892" spans="1:30"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row>
    <row r="893" spans="1:30"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row>
    <row r="894" spans="1:30"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row>
    <row r="895" spans="1:30"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row>
    <row r="896" spans="1:30"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row>
    <row r="897" spans="1:30"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row>
    <row r="898" spans="1:30"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row>
    <row r="899" spans="1:30"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row>
    <row r="900" spans="1:30"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row>
    <row r="901" spans="1:30"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row>
    <row r="902" spans="1:30"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row>
    <row r="903" spans="1:30"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row>
    <row r="904" spans="1:30"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row>
    <row r="905" spans="1:30"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row>
    <row r="906" spans="1:30"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row>
    <row r="907" spans="1:30"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row>
    <row r="908" spans="1:30"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row>
    <row r="909" spans="1:30"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row>
    <row r="910" spans="1:30"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row>
    <row r="911" spans="1:30"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row>
    <row r="912" spans="1:30"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row>
    <row r="913" spans="1:30"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row>
    <row r="914" spans="1:30"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row>
    <row r="915" spans="1:30"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row>
    <row r="916" spans="1:30"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row>
    <row r="917" spans="1:30"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row>
    <row r="918" spans="1:30"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row>
    <row r="919" spans="1:30"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row>
    <row r="920" spans="1:30"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row>
    <row r="921" spans="1:30"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row>
    <row r="922" spans="1:30"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row>
    <row r="923" spans="1:30"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row>
    <row r="924" spans="1:30"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row>
    <row r="925" spans="1:30"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row>
    <row r="926" spans="1:30"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row>
    <row r="927" spans="1:30"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row>
    <row r="928" spans="1:30"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row>
    <row r="929" spans="1:30"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row>
    <row r="930" spans="1:30"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row>
    <row r="931" spans="1:30"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row>
    <row r="932" spans="1:30"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row>
    <row r="933" spans="1:30"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row>
    <row r="934" spans="1:30"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row>
    <row r="935" spans="1:30"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row>
    <row r="936" spans="1:30"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row>
    <row r="937" spans="1:30"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row>
    <row r="938" spans="1:30"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row>
    <row r="939" spans="1:30"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row>
    <row r="940" spans="1:30"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row>
    <row r="941" spans="1:30"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row>
    <row r="942" spans="1:30"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row>
    <row r="943" spans="1:30"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row>
    <row r="944" spans="1:30"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row>
    <row r="945" spans="1:30"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row>
    <row r="946" spans="1:30"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row>
    <row r="947" spans="1:30"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row>
    <row r="948" spans="1:30"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row>
    <row r="949" spans="1:30"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row>
    <row r="950" spans="1:30"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row>
    <row r="951" spans="1:30"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row>
    <row r="952" spans="1:30"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row>
    <row r="953" spans="1:30"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row>
    <row r="954" spans="1:30"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row>
    <row r="955" spans="1:30"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row>
    <row r="956" spans="1:30"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row>
    <row r="957" spans="1:30"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row>
    <row r="958" spans="1:30"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row>
    <row r="959" spans="1:30"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row>
    <row r="960" spans="1:30"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row>
    <row r="961" spans="1:30"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row>
    <row r="962" spans="1:30"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row>
    <row r="963" spans="1:30"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row>
    <row r="964" spans="1:30"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row>
    <row r="965" spans="1:30"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row>
    <row r="966" spans="1:30"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row>
    <row r="967" spans="1:30"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row>
    <row r="968" spans="1:30"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row>
    <row r="969" spans="1:30"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row>
    <row r="970" spans="1:30"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row>
    <row r="971" spans="1:30"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row>
    <row r="972" spans="1:30"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row>
    <row r="973" spans="1:30"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row>
    <row r="974" spans="1:30"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row>
    <row r="975" spans="1:30"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row>
    <row r="976" spans="1:30"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row>
    <row r="977" spans="1:30"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row>
    <row r="978" spans="1:30"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row>
    <row r="979" spans="1:30"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row>
    <row r="980" spans="1:30"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row>
    <row r="981" spans="1:30"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row>
    <row r="982" spans="1:30"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row>
    <row r="983" spans="1:30"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row>
    <row r="984" spans="1:30"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row>
    <row r="985" spans="1:30"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row>
    <row r="986" spans="1:30"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row>
    <row r="987" spans="1:30"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row>
    <row r="988" spans="1:30"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row>
    <row r="989" spans="1:30"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row>
    <row r="990" spans="1:30"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row>
    <row r="991" spans="1:30"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row>
    <row r="992" spans="1:30"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row>
    <row r="993" spans="1:30"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row>
    <row r="994" spans="1:30"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row>
    <row r="995" spans="1:30"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row>
    <row r="996" spans="1:30"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row>
    <row r="997" spans="1:30"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row>
    <row r="998" spans="1:30"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row>
    <row r="999" spans="1:30"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row>
    <row r="1000" spans="1:30"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row>
    <row r="3" spans="1:30"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row>
    <row r="4" spans="1:30"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row>
    <row r="5" spans="1:30"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row>
    <row r="6" spans="1:30"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row>
    <row r="7" spans="1:30"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row>
    <row r="8" spans="1:30"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row>
    <row r="9" spans="1:30"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row>
    <row r="10" spans="1:30" ht="30" customHeight="1" x14ac:dyDescent="0.25">
      <c r="A10" s="318"/>
      <c r="B10" s="31"/>
      <c r="C10" s="440" t="s">
        <v>123</v>
      </c>
      <c r="D10" s="439"/>
      <c r="E10" s="441" t="s">
        <v>598</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row>
    <row r="11" spans="1:30"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row>
    <row r="12" spans="1:30" ht="29.25" customHeight="1" x14ac:dyDescent="0.25">
      <c r="A12" s="318"/>
      <c r="B12" s="31"/>
      <c r="C12" s="440" t="s">
        <v>125</v>
      </c>
      <c r="D12" s="439"/>
      <c r="E12" s="452" t="s">
        <v>546</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row>
    <row r="13" spans="1:30"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row>
    <row r="14" spans="1:30" ht="15" customHeight="1" x14ac:dyDescent="0.25">
      <c r="A14" s="318"/>
      <c r="B14" s="31"/>
      <c r="C14" s="440" t="s">
        <v>566</v>
      </c>
      <c r="D14" s="439"/>
      <c r="E14" s="456" t="s">
        <v>599</v>
      </c>
      <c r="F14" s="457"/>
      <c r="G14" s="457"/>
      <c r="H14" s="457"/>
      <c r="I14" s="457"/>
      <c r="J14" s="457"/>
      <c r="K14" s="457"/>
      <c r="L14" s="457"/>
      <c r="M14" s="457"/>
      <c r="N14" s="457"/>
      <c r="O14" s="457"/>
      <c r="P14" s="457"/>
      <c r="Q14" s="457"/>
      <c r="R14" s="457"/>
      <c r="S14" s="457"/>
      <c r="T14" s="457"/>
      <c r="U14" s="457"/>
      <c r="V14" s="457"/>
      <c r="W14" s="457"/>
      <c r="X14" s="457"/>
      <c r="Y14" s="457"/>
      <c r="Z14" s="457"/>
      <c r="AA14" s="458"/>
      <c r="AB14" s="326"/>
      <c r="AC14" s="318"/>
      <c r="AD14" s="318"/>
    </row>
    <row r="15" spans="1:30" ht="15.75" customHeight="1" x14ac:dyDescent="0.25">
      <c r="A15" s="318"/>
      <c r="B15" s="31"/>
      <c r="C15" s="328"/>
      <c r="D15" s="328"/>
      <c r="E15" s="460"/>
      <c r="F15" s="461"/>
      <c r="G15" s="461"/>
      <c r="H15" s="461"/>
      <c r="I15" s="461"/>
      <c r="J15" s="461"/>
      <c r="K15" s="461"/>
      <c r="L15" s="461"/>
      <c r="M15" s="461"/>
      <c r="N15" s="461"/>
      <c r="O15" s="461"/>
      <c r="P15" s="461"/>
      <c r="Q15" s="461"/>
      <c r="R15" s="461"/>
      <c r="S15" s="461"/>
      <c r="T15" s="461"/>
      <c r="U15" s="461"/>
      <c r="V15" s="461"/>
      <c r="W15" s="461"/>
      <c r="X15" s="461"/>
      <c r="Y15" s="461"/>
      <c r="Z15" s="461"/>
      <c r="AA15" s="462"/>
      <c r="AB15" s="326"/>
      <c r="AC15" s="318"/>
      <c r="AD15" s="318"/>
    </row>
    <row r="16" spans="1:30" ht="15" customHeight="1" x14ac:dyDescent="0.25">
      <c r="A16" s="318"/>
      <c r="B16" s="31"/>
      <c r="C16" s="328"/>
      <c r="D16" s="328"/>
      <c r="E16" s="328"/>
      <c r="F16" s="318"/>
      <c r="G16" s="318"/>
      <c r="H16" s="318"/>
      <c r="I16" s="318"/>
      <c r="J16" s="318"/>
      <c r="K16" s="318"/>
      <c r="L16" s="318"/>
      <c r="M16" s="318"/>
      <c r="N16" s="318"/>
      <c r="O16" s="318"/>
      <c r="P16" s="318"/>
      <c r="Q16" s="318"/>
      <c r="R16" s="318"/>
      <c r="S16" s="318"/>
      <c r="T16" s="318"/>
      <c r="U16" s="318"/>
      <c r="V16" s="318"/>
      <c r="W16" s="318"/>
      <c r="X16" s="318"/>
      <c r="Y16" s="318"/>
      <c r="Z16" s="318"/>
      <c r="AA16" s="318"/>
      <c r="AB16" s="326"/>
      <c r="AC16" s="318"/>
      <c r="AD16" s="318"/>
    </row>
    <row r="17" spans="1:30" ht="15" customHeight="1" x14ac:dyDescent="0.25">
      <c r="A17" s="318"/>
      <c r="B17" s="31"/>
      <c r="C17" s="440" t="s">
        <v>568</v>
      </c>
      <c r="D17" s="439"/>
      <c r="E17" s="865" t="s">
        <v>583</v>
      </c>
      <c r="F17" s="457"/>
      <c r="G17" s="457"/>
      <c r="H17" s="457"/>
      <c r="I17" s="457"/>
      <c r="J17" s="457"/>
      <c r="K17" s="457"/>
      <c r="L17" s="457"/>
      <c r="M17" s="457"/>
      <c r="N17" s="457"/>
      <c r="O17" s="457"/>
      <c r="P17" s="457"/>
      <c r="Q17" s="457"/>
      <c r="R17" s="457"/>
      <c r="S17" s="457"/>
      <c r="T17" s="457"/>
      <c r="U17" s="457"/>
      <c r="V17" s="457"/>
      <c r="W17" s="457"/>
      <c r="X17" s="457"/>
      <c r="Y17" s="457"/>
      <c r="Z17" s="457"/>
      <c r="AA17" s="458"/>
      <c r="AB17" s="326"/>
      <c r="AC17" s="318"/>
      <c r="AD17" s="318"/>
    </row>
    <row r="18" spans="1:30" ht="15" customHeight="1" x14ac:dyDescent="0.25">
      <c r="A18" s="318"/>
      <c r="B18" s="31"/>
      <c r="C18" s="328"/>
      <c r="D18" s="328"/>
      <c r="E18" s="460"/>
      <c r="F18" s="461"/>
      <c r="G18" s="461"/>
      <c r="H18" s="461"/>
      <c r="I18" s="461"/>
      <c r="J18" s="461"/>
      <c r="K18" s="461"/>
      <c r="L18" s="461"/>
      <c r="M18" s="461"/>
      <c r="N18" s="461"/>
      <c r="O18" s="461"/>
      <c r="P18" s="461"/>
      <c r="Q18" s="461"/>
      <c r="R18" s="461"/>
      <c r="S18" s="461"/>
      <c r="T18" s="461"/>
      <c r="U18" s="461"/>
      <c r="V18" s="461"/>
      <c r="W18" s="461"/>
      <c r="X18" s="461"/>
      <c r="Y18" s="461"/>
      <c r="Z18" s="461"/>
      <c r="AA18" s="462"/>
      <c r="AB18" s="326"/>
      <c r="AC18" s="318"/>
      <c r="AD18" s="318"/>
    </row>
    <row r="19" spans="1:30" ht="15" customHeight="1" x14ac:dyDescent="0.25">
      <c r="A19" s="318"/>
      <c r="B19" s="31"/>
      <c r="C19" s="328"/>
      <c r="D19" s="328"/>
      <c r="E19" s="328"/>
      <c r="F19" s="318"/>
      <c r="G19" s="318"/>
      <c r="H19" s="318"/>
      <c r="I19" s="318"/>
      <c r="J19" s="318"/>
      <c r="K19" s="318"/>
      <c r="L19" s="318"/>
      <c r="M19" s="318"/>
      <c r="N19" s="318"/>
      <c r="O19" s="318"/>
      <c r="P19" s="318"/>
      <c r="Q19" s="318"/>
      <c r="R19" s="318"/>
      <c r="S19" s="318"/>
      <c r="T19" s="318"/>
      <c r="U19" s="318"/>
      <c r="V19" s="318"/>
      <c r="W19" s="318"/>
      <c r="X19" s="318"/>
      <c r="Y19" s="318"/>
      <c r="Z19" s="318"/>
      <c r="AA19" s="318"/>
      <c r="AB19" s="326"/>
      <c r="AC19" s="318"/>
      <c r="AD19" s="318"/>
    </row>
    <row r="20" spans="1:30" ht="15" customHeight="1" x14ac:dyDescent="0.25">
      <c r="A20" s="318"/>
      <c r="B20" s="31"/>
      <c r="C20" s="328"/>
      <c r="D20" s="328"/>
      <c r="E20" s="328"/>
      <c r="F20" s="318"/>
      <c r="G20" s="318"/>
      <c r="H20" s="318"/>
      <c r="I20" s="318"/>
      <c r="J20" s="318"/>
      <c r="K20" s="318"/>
      <c r="L20" s="318"/>
      <c r="M20" s="318"/>
      <c r="N20" s="318"/>
      <c r="O20" s="318"/>
      <c r="P20" s="318"/>
      <c r="Q20" s="318"/>
      <c r="R20" s="318"/>
      <c r="S20" s="318"/>
      <c r="T20" s="318"/>
      <c r="U20" s="318"/>
      <c r="V20" s="318"/>
      <c r="W20" s="318"/>
      <c r="X20" s="318"/>
      <c r="Y20" s="318"/>
      <c r="Z20" s="318"/>
      <c r="AA20" s="318"/>
      <c r="AB20" s="326"/>
      <c r="AC20" s="318"/>
      <c r="AD20" s="318"/>
    </row>
    <row r="21" spans="1:30" ht="15" customHeight="1" x14ac:dyDescent="0.25">
      <c r="A21" s="318"/>
      <c r="B21" s="31"/>
      <c r="C21" s="440" t="s">
        <v>127</v>
      </c>
      <c r="D21" s="439"/>
      <c r="E21" s="329"/>
      <c r="F21" s="438"/>
      <c r="G21" s="439"/>
      <c r="H21" s="439"/>
      <c r="I21" s="439"/>
      <c r="J21" s="439"/>
      <c r="K21" s="439"/>
      <c r="L21" s="439"/>
      <c r="M21" s="439"/>
      <c r="N21" s="439"/>
      <c r="O21" s="439"/>
      <c r="P21" s="439"/>
      <c r="Q21" s="439"/>
      <c r="R21" s="439"/>
      <c r="S21" s="439"/>
      <c r="T21" s="439"/>
      <c r="U21" s="439"/>
      <c r="V21" s="439"/>
      <c r="W21" s="439"/>
      <c r="X21" s="439"/>
      <c r="Y21" s="439"/>
      <c r="Z21" s="439"/>
      <c r="AA21" s="439"/>
      <c r="AB21" s="451"/>
      <c r="AC21" s="318"/>
      <c r="AD21" s="318"/>
    </row>
    <row r="22" spans="1:30" ht="29.25" customHeight="1" x14ac:dyDescent="0.25">
      <c r="A22" s="318"/>
      <c r="B22" s="31"/>
      <c r="C22" s="441" t="s">
        <v>600</v>
      </c>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31"/>
      <c r="AB22" s="330"/>
      <c r="AC22" s="318"/>
      <c r="AD22" s="318"/>
    </row>
    <row r="23" spans="1:30" ht="15" customHeight="1" x14ac:dyDescent="0.25">
      <c r="A23" s="318"/>
      <c r="B23" s="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0"/>
      <c r="AC23" s="318"/>
      <c r="AD23" s="318"/>
    </row>
    <row r="24" spans="1:30" ht="15" customHeight="1" x14ac:dyDescent="0.25">
      <c r="A24" s="318"/>
      <c r="B24" s="31"/>
      <c r="C24" s="332" t="s">
        <v>128</v>
      </c>
      <c r="D24" s="332"/>
      <c r="E24" s="318"/>
      <c r="F24" s="318"/>
      <c r="G24" s="318"/>
      <c r="H24" s="318"/>
      <c r="I24" s="318"/>
      <c r="J24" s="331"/>
      <c r="K24" s="331"/>
      <c r="L24" s="331"/>
      <c r="M24" s="331"/>
      <c r="N24" s="331"/>
      <c r="O24" s="331"/>
      <c r="P24" s="331"/>
      <c r="Q24" s="331"/>
      <c r="R24" s="331" t="s">
        <v>129</v>
      </c>
      <c r="S24" s="331"/>
      <c r="T24" s="331"/>
      <c r="U24" s="331"/>
      <c r="V24" s="331"/>
      <c r="W24" s="331"/>
      <c r="X24" s="331"/>
      <c r="Y24" s="331"/>
      <c r="Z24" s="331"/>
      <c r="AA24" s="331"/>
      <c r="AB24" s="330"/>
      <c r="AC24" s="318"/>
      <c r="AD24" s="318"/>
    </row>
    <row r="25" spans="1:30" ht="15" customHeight="1" x14ac:dyDescent="0.25">
      <c r="A25" s="318"/>
      <c r="B25" s="31"/>
      <c r="C25" s="864" t="s">
        <v>601</v>
      </c>
      <c r="D25" s="457"/>
      <c r="E25" s="457"/>
      <c r="F25" s="457"/>
      <c r="G25" s="457"/>
      <c r="H25" s="457"/>
      <c r="I25" s="457"/>
      <c r="J25" s="457"/>
      <c r="K25" s="457"/>
      <c r="L25" s="457"/>
      <c r="M25" s="457"/>
      <c r="N25" s="457"/>
      <c r="O25" s="457"/>
      <c r="P25" s="458"/>
      <c r="Q25" s="318"/>
      <c r="R25" s="442"/>
      <c r="S25" s="443"/>
      <c r="T25" s="443"/>
      <c r="U25" s="443"/>
      <c r="V25" s="443"/>
      <c r="W25" s="443"/>
      <c r="X25" s="443"/>
      <c r="Y25" s="443"/>
      <c r="Z25" s="443"/>
      <c r="AA25" s="431"/>
      <c r="AB25" s="326"/>
      <c r="AC25" s="318"/>
      <c r="AD25" s="318"/>
    </row>
    <row r="26" spans="1:30" ht="15" customHeight="1" x14ac:dyDescent="0.25">
      <c r="A26" s="318"/>
      <c r="B26" s="31"/>
      <c r="C26" s="459"/>
      <c r="D26" s="413"/>
      <c r="E26" s="413"/>
      <c r="F26" s="413"/>
      <c r="G26" s="413"/>
      <c r="H26" s="413"/>
      <c r="I26" s="413"/>
      <c r="J26" s="413"/>
      <c r="K26" s="413"/>
      <c r="L26" s="413"/>
      <c r="M26" s="413"/>
      <c r="N26" s="413"/>
      <c r="O26" s="413"/>
      <c r="P26" s="451"/>
      <c r="Q26" s="318"/>
      <c r="R26" s="318"/>
      <c r="S26" s="318"/>
      <c r="T26" s="318"/>
      <c r="U26" s="318"/>
      <c r="V26" s="318"/>
      <c r="W26" s="318"/>
      <c r="X26" s="318"/>
      <c r="Y26" s="318"/>
      <c r="Z26" s="318"/>
      <c r="AA26" s="318"/>
      <c r="AB26" s="326"/>
      <c r="AC26" s="318"/>
      <c r="AD26" s="318"/>
    </row>
    <row r="27" spans="1:30" ht="15" customHeight="1" x14ac:dyDescent="0.25">
      <c r="A27" s="318"/>
      <c r="B27" s="31"/>
      <c r="C27" s="459"/>
      <c r="D27" s="413"/>
      <c r="E27" s="413"/>
      <c r="F27" s="413"/>
      <c r="G27" s="413"/>
      <c r="H27" s="413"/>
      <c r="I27" s="413"/>
      <c r="J27" s="413"/>
      <c r="K27" s="413"/>
      <c r="L27" s="413"/>
      <c r="M27" s="413"/>
      <c r="N27" s="413"/>
      <c r="O27" s="413"/>
      <c r="P27" s="451"/>
      <c r="Q27" s="328"/>
      <c r="R27" s="331" t="s">
        <v>130</v>
      </c>
      <c r="S27" s="331"/>
      <c r="T27" s="331"/>
      <c r="U27" s="331"/>
      <c r="V27" s="331"/>
      <c r="W27" s="328"/>
      <c r="X27" s="328"/>
      <c r="Y27" s="328"/>
      <c r="Z27" s="318"/>
      <c r="AA27" s="328"/>
      <c r="AB27" s="326"/>
      <c r="AC27" s="318"/>
      <c r="AD27" s="318"/>
    </row>
    <row r="28" spans="1:30" ht="15" customHeight="1" x14ac:dyDescent="0.25">
      <c r="A28" s="318"/>
      <c r="B28" s="31"/>
      <c r="C28" s="459"/>
      <c r="D28" s="413"/>
      <c r="E28" s="413"/>
      <c r="F28" s="413"/>
      <c r="G28" s="413"/>
      <c r="H28" s="413"/>
      <c r="I28" s="413"/>
      <c r="J28" s="413"/>
      <c r="K28" s="413"/>
      <c r="L28" s="413"/>
      <c r="M28" s="413"/>
      <c r="N28" s="413"/>
      <c r="O28" s="413"/>
      <c r="P28" s="451"/>
      <c r="Q28" s="318"/>
      <c r="R28" s="37"/>
      <c r="S28" s="318" t="s">
        <v>15</v>
      </c>
      <c r="T28" s="318"/>
      <c r="U28" s="37"/>
      <c r="V28" s="318" t="s">
        <v>27</v>
      </c>
      <c r="W28" s="318"/>
      <c r="X28" s="37"/>
      <c r="Y28" s="333" t="s">
        <v>46</v>
      </c>
      <c r="Z28" s="318"/>
      <c r="AA28" s="318"/>
      <c r="AB28" s="326"/>
      <c r="AC28" s="318"/>
      <c r="AD28" s="318"/>
    </row>
    <row r="29" spans="1:30" ht="15" customHeight="1" x14ac:dyDescent="0.25">
      <c r="A29" s="318"/>
      <c r="B29" s="31"/>
      <c r="C29" s="459"/>
      <c r="D29" s="413"/>
      <c r="E29" s="413"/>
      <c r="F29" s="413"/>
      <c r="G29" s="413"/>
      <c r="H29" s="413"/>
      <c r="I29" s="413"/>
      <c r="J29" s="413"/>
      <c r="K29" s="413"/>
      <c r="L29" s="413"/>
      <c r="M29" s="413"/>
      <c r="N29" s="413"/>
      <c r="O29" s="413"/>
      <c r="P29" s="451"/>
      <c r="Q29" s="318"/>
      <c r="R29" s="318"/>
      <c r="S29" s="318"/>
      <c r="T29" s="318"/>
      <c r="U29" s="318"/>
      <c r="V29" s="318"/>
      <c r="W29" s="318"/>
      <c r="X29" s="318"/>
      <c r="Y29" s="318"/>
      <c r="Z29" s="318"/>
      <c r="AA29" s="318"/>
      <c r="AB29" s="326"/>
      <c r="AC29" s="318"/>
      <c r="AD29" s="318"/>
    </row>
    <row r="30" spans="1:30" ht="15" customHeight="1" x14ac:dyDescent="0.25">
      <c r="A30" s="318"/>
      <c r="B30" s="31"/>
      <c r="C30" s="460"/>
      <c r="D30" s="461"/>
      <c r="E30" s="461"/>
      <c r="F30" s="461"/>
      <c r="G30" s="461"/>
      <c r="H30" s="461"/>
      <c r="I30" s="461"/>
      <c r="J30" s="461"/>
      <c r="K30" s="461"/>
      <c r="L30" s="461"/>
      <c r="M30" s="461"/>
      <c r="N30" s="461"/>
      <c r="O30" s="461"/>
      <c r="P30" s="462"/>
      <c r="Q30" s="318"/>
      <c r="R30" s="331" t="s">
        <v>131</v>
      </c>
      <c r="S30" s="318"/>
      <c r="T30" s="318"/>
      <c r="U30" s="318"/>
      <c r="V30" s="318"/>
      <c r="W30" s="449" t="s">
        <v>23</v>
      </c>
      <c r="X30" s="443"/>
      <c r="Y30" s="443"/>
      <c r="Z30" s="443"/>
      <c r="AA30" s="431"/>
      <c r="AB30" s="326"/>
      <c r="AC30" s="318"/>
      <c r="AD30" s="318"/>
    </row>
    <row r="31" spans="1:30" ht="15" customHeight="1" x14ac:dyDescent="0.25">
      <c r="A31" s="318"/>
      <c r="B31" s="31"/>
      <c r="C31" s="328"/>
      <c r="D31" s="328"/>
      <c r="E31" s="328"/>
      <c r="F31" s="328"/>
      <c r="G31" s="328"/>
      <c r="H31" s="318"/>
      <c r="I31" s="318"/>
      <c r="J31" s="318"/>
      <c r="K31" s="318"/>
      <c r="L31" s="318"/>
      <c r="M31" s="318"/>
      <c r="N31" s="318"/>
      <c r="O31" s="318"/>
      <c r="P31" s="318"/>
      <c r="Q31" s="318"/>
      <c r="R31" s="331"/>
      <c r="S31" s="318"/>
      <c r="T31" s="318"/>
      <c r="U31" s="318"/>
      <c r="V31" s="318"/>
      <c r="W31" s="318"/>
      <c r="X31" s="318"/>
      <c r="Y31" s="318"/>
      <c r="Z31" s="318"/>
      <c r="AA31" s="318"/>
      <c r="AB31" s="326"/>
      <c r="AC31" s="318"/>
      <c r="AD31" s="318"/>
    </row>
    <row r="32" spans="1:30" ht="15" customHeight="1" x14ac:dyDescent="0.25">
      <c r="A32" s="318"/>
      <c r="B32" s="31"/>
      <c r="C32" s="331" t="s">
        <v>132</v>
      </c>
      <c r="D32" s="328"/>
      <c r="E32" s="328"/>
      <c r="F32" s="328"/>
      <c r="G32" s="328"/>
      <c r="H32" s="328"/>
      <c r="I32" s="318"/>
      <c r="J32" s="318"/>
      <c r="K32" s="318"/>
      <c r="L32" s="318"/>
      <c r="M32" s="318"/>
      <c r="N32" s="318"/>
      <c r="O32" s="318"/>
      <c r="P32" s="318"/>
      <c r="Q32" s="318"/>
      <c r="R32" s="318"/>
      <c r="S32" s="318"/>
      <c r="T32" s="318"/>
      <c r="U32" s="318"/>
      <c r="V32" s="318"/>
      <c r="W32" s="318"/>
      <c r="X32" s="318"/>
      <c r="Y32" s="318"/>
      <c r="Z32" s="318"/>
      <c r="AA32" s="318"/>
      <c r="AB32" s="326"/>
      <c r="AC32" s="318"/>
      <c r="AD32" s="318"/>
    </row>
    <row r="33" spans="1:30" ht="39.75" customHeight="1" x14ac:dyDescent="0.25">
      <c r="A33" s="318"/>
      <c r="B33" s="31"/>
      <c r="C33" s="449" t="s">
        <v>531</v>
      </c>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31"/>
      <c r="AB33" s="326"/>
      <c r="AC33" s="318"/>
      <c r="AD33" s="318"/>
    </row>
    <row r="34" spans="1:30" ht="15" customHeight="1" x14ac:dyDescent="0.25">
      <c r="A34" s="318"/>
      <c r="B34" s="31"/>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34"/>
      <c r="AC34" s="318"/>
      <c r="AD34" s="318"/>
    </row>
    <row r="35" spans="1:30" ht="15" customHeight="1" x14ac:dyDescent="0.25">
      <c r="A35" s="318"/>
      <c r="B35" s="31"/>
      <c r="C35" s="322" t="s">
        <v>134</v>
      </c>
      <c r="D35" s="328"/>
      <c r="E35" s="328"/>
      <c r="F35" s="328"/>
      <c r="G35" s="328"/>
      <c r="H35" s="328"/>
      <c r="I35" s="328"/>
      <c r="J35" s="328"/>
      <c r="K35" s="328"/>
      <c r="L35" s="328"/>
      <c r="M35" s="322" t="s">
        <v>134</v>
      </c>
      <c r="N35" s="328"/>
      <c r="O35" s="328"/>
      <c r="P35" s="328"/>
      <c r="Q35" s="328"/>
      <c r="R35" s="328"/>
      <c r="S35" s="328"/>
      <c r="T35" s="328"/>
      <c r="U35" s="328"/>
      <c r="V35" s="328"/>
      <c r="W35" s="328"/>
      <c r="X35" s="328"/>
      <c r="Y35" s="328"/>
      <c r="Z35" s="328"/>
      <c r="AA35" s="328"/>
      <c r="AB35" s="334"/>
      <c r="AC35" s="318"/>
      <c r="AD35" s="318"/>
    </row>
    <row r="36" spans="1:30" ht="29.25" customHeight="1" x14ac:dyDescent="0.25">
      <c r="A36" s="318"/>
      <c r="B36" s="31"/>
      <c r="C36" s="449" t="s">
        <v>528</v>
      </c>
      <c r="D36" s="443"/>
      <c r="E36" s="443"/>
      <c r="F36" s="443"/>
      <c r="G36" s="443"/>
      <c r="H36" s="443"/>
      <c r="I36" s="443"/>
      <c r="J36" s="443"/>
      <c r="K36" s="431"/>
      <c r="L36" s="328"/>
      <c r="M36" s="449" t="s">
        <v>532</v>
      </c>
      <c r="N36" s="443"/>
      <c r="O36" s="443"/>
      <c r="P36" s="443"/>
      <c r="Q36" s="443"/>
      <c r="R36" s="443"/>
      <c r="S36" s="443"/>
      <c r="T36" s="443"/>
      <c r="U36" s="443"/>
      <c r="V36" s="443"/>
      <c r="W36" s="443"/>
      <c r="X36" s="443"/>
      <c r="Y36" s="443"/>
      <c r="Z36" s="443"/>
      <c r="AA36" s="431"/>
      <c r="AB36" s="334"/>
      <c r="AC36" s="318"/>
      <c r="AD36" s="318"/>
    </row>
    <row r="37" spans="1:30" ht="15" customHeight="1" x14ac:dyDescent="0.25">
      <c r="A37" s="318"/>
      <c r="B37" s="31"/>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26"/>
      <c r="AC37" s="318"/>
      <c r="AD37" s="318"/>
    </row>
    <row r="38" spans="1:30" ht="15" customHeight="1" x14ac:dyDescent="0.25">
      <c r="A38" s="318"/>
      <c r="B38" s="31"/>
      <c r="C38" s="335" t="s">
        <v>137</v>
      </c>
      <c r="D38" s="335"/>
      <c r="E38" s="335"/>
      <c r="F38" s="335"/>
      <c r="G38" s="336"/>
      <c r="H38" s="337"/>
      <c r="I38" s="337"/>
      <c r="J38" s="337"/>
      <c r="K38" s="337"/>
      <c r="L38" s="337"/>
      <c r="M38" s="337"/>
      <c r="N38" s="337"/>
      <c r="O38" s="337"/>
      <c r="P38" s="337"/>
      <c r="Q38" s="337"/>
      <c r="R38" s="337"/>
      <c r="S38" s="337"/>
      <c r="T38" s="337"/>
      <c r="U38" s="337"/>
      <c r="V38" s="337"/>
      <c r="W38" s="337"/>
      <c r="X38" s="337"/>
      <c r="Y38" s="337"/>
      <c r="Z38" s="337"/>
      <c r="AA38" s="337"/>
      <c r="AB38" s="326"/>
      <c r="AC38" s="318"/>
      <c r="AD38" s="318"/>
    </row>
    <row r="39" spans="1:30" ht="90" customHeight="1" x14ac:dyDescent="0.25">
      <c r="A39" s="318"/>
      <c r="B39" s="31"/>
      <c r="C39" s="448" t="s">
        <v>533</v>
      </c>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31"/>
      <c r="AB39" s="326"/>
      <c r="AC39" s="318"/>
      <c r="AD39" s="318"/>
    </row>
    <row r="40" spans="1:30" ht="15" customHeight="1" x14ac:dyDescent="0.25">
      <c r="A40" s="318"/>
      <c r="B40" s="31"/>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26"/>
      <c r="AC40" s="318"/>
      <c r="AD40" s="318"/>
    </row>
    <row r="41" spans="1:30" ht="15.75" customHeight="1" x14ac:dyDescent="0.25">
      <c r="A41" s="318"/>
      <c r="B41" s="31"/>
      <c r="C41" s="447" t="s">
        <v>139</v>
      </c>
      <c r="D41" s="439"/>
      <c r="E41" s="331"/>
      <c r="F41" s="441" t="s">
        <v>34</v>
      </c>
      <c r="G41" s="431"/>
      <c r="H41" s="331"/>
      <c r="I41" s="318"/>
      <c r="J41" s="338" t="s">
        <v>140</v>
      </c>
      <c r="K41" s="441">
        <v>1</v>
      </c>
      <c r="L41" s="443"/>
      <c r="M41" s="443"/>
      <c r="N41" s="431"/>
      <c r="O41" s="331"/>
      <c r="P41" s="331"/>
      <c r="Q41" s="322" t="s">
        <v>141</v>
      </c>
      <c r="R41" s="318"/>
      <c r="S41" s="331"/>
      <c r="T41" s="331"/>
      <c r="U41" s="331"/>
      <c r="V41" s="331"/>
      <c r="W41" s="441" t="s">
        <v>20</v>
      </c>
      <c r="X41" s="443"/>
      <c r="Y41" s="443"/>
      <c r="Z41" s="443"/>
      <c r="AA41" s="431"/>
      <c r="AB41" s="330"/>
      <c r="AC41" s="318"/>
      <c r="AD41" s="318"/>
    </row>
    <row r="42" spans="1:30" ht="15.75" customHeight="1" x14ac:dyDescent="0.25">
      <c r="A42" s="318"/>
      <c r="B42" s="31"/>
      <c r="C42" s="318"/>
      <c r="D42" s="318"/>
      <c r="E42" s="318"/>
      <c r="F42" s="333"/>
      <c r="G42" s="333"/>
      <c r="H42" s="333"/>
      <c r="I42" s="333"/>
      <c r="J42" s="333"/>
      <c r="K42" s="333"/>
      <c r="L42" s="333"/>
      <c r="M42" s="318"/>
      <c r="N42" s="318"/>
      <c r="O42" s="318"/>
      <c r="P42" s="318"/>
      <c r="Q42" s="318"/>
      <c r="R42" s="318"/>
      <c r="S42" s="318"/>
      <c r="T42" s="318"/>
      <c r="U42" s="318"/>
      <c r="V42" s="318"/>
      <c r="W42" s="318"/>
      <c r="X42" s="318"/>
      <c r="Y42" s="318"/>
      <c r="Z42" s="318"/>
      <c r="AA42" s="318"/>
      <c r="AB42" s="326"/>
      <c r="AC42" s="318"/>
      <c r="AD42" s="318"/>
    </row>
    <row r="43" spans="1:30" ht="32.25" customHeight="1" x14ac:dyDescent="0.25">
      <c r="A43" s="318"/>
      <c r="B43" s="31"/>
      <c r="C43" s="318"/>
      <c r="D43" s="338" t="s">
        <v>142</v>
      </c>
      <c r="E43" s="331"/>
      <c r="F43" s="448"/>
      <c r="G43" s="443"/>
      <c r="H43" s="443"/>
      <c r="I43" s="443"/>
      <c r="J43" s="443"/>
      <c r="K43" s="443"/>
      <c r="L43" s="443"/>
      <c r="M43" s="431"/>
      <c r="N43" s="318"/>
      <c r="O43" s="338" t="s">
        <v>144</v>
      </c>
      <c r="P43" s="449">
        <v>0</v>
      </c>
      <c r="Q43" s="443"/>
      <c r="R43" s="443"/>
      <c r="S43" s="443"/>
      <c r="T43" s="443"/>
      <c r="U43" s="443"/>
      <c r="V43" s="443"/>
      <c r="W43" s="443"/>
      <c r="X43" s="443"/>
      <c r="Y43" s="443"/>
      <c r="Z43" s="443"/>
      <c r="AA43" s="431"/>
      <c r="AB43" s="326"/>
      <c r="AC43" s="318"/>
      <c r="AD43" s="318"/>
    </row>
    <row r="44" spans="1:30" ht="15.75" customHeight="1" x14ac:dyDescent="0.25">
      <c r="A44" s="318"/>
      <c r="B44" s="31"/>
      <c r="C44" s="331"/>
      <c r="D44" s="331"/>
      <c r="E44" s="331"/>
      <c r="F44" s="333"/>
      <c r="G44" s="333"/>
      <c r="H44" s="333"/>
      <c r="I44" s="333"/>
      <c r="J44" s="333"/>
      <c r="K44" s="333"/>
      <c r="L44" s="333"/>
      <c r="M44" s="331"/>
      <c r="N44" s="331"/>
      <c r="O44" s="331"/>
      <c r="P44" s="331"/>
      <c r="Q44" s="331"/>
      <c r="R44" s="331"/>
      <c r="S44" s="331"/>
      <c r="T44" s="331"/>
      <c r="U44" s="331"/>
      <c r="V44" s="331"/>
      <c r="W44" s="331"/>
      <c r="X44" s="331"/>
      <c r="Y44" s="331"/>
      <c r="Z44" s="331"/>
      <c r="AA44" s="331"/>
      <c r="AB44" s="330"/>
      <c r="AC44" s="318"/>
      <c r="AD44" s="318"/>
    </row>
    <row r="45" spans="1:30" ht="15.75" customHeight="1" x14ac:dyDescent="0.25">
      <c r="A45" s="318"/>
      <c r="B45" s="31"/>
      <c r="C45" s="318"/>
      <c r="D45" s="338" t="s">
        <v>145</v>
      </c>
      <c r="E45" s="318"/>
      <c r="F45" s="442" t="s">
        <v>146</v>
      </c>
      <c r="G45" s="431"/>
      <c r="H45" s="318"/>
      <c r="I45" s="318"/>
      <c r="J45" s="331" t="s">
        <v>147</v>
      </c>
      <c r="K45" s="318"/>
      <c r="L45" s="442" t="s">
        <v>148</v>
      </c>
      <c r="M45" s="443"/>
      <c r="N45" s="431"/>
      <c r="O45" s="331"/>
      <c r="P45" s="331"/>
      <c r="Q45" s="318"/>
      <c r="R45" s="331" t="s">
        <v>149</v>
      </c>
      <c r="S45" s="331"/>
      <c r="T45" s="331"/>
      <c r="U45" s="331"/>
      <c r="V45" s="331"/>
      <c r="W45" s="450"/>
      <c r="X45" s="443"/>
      <c r="Y45" s="443"/>
      <c r="Z45" s="443"/>
      <c r="AA45" s="431"/>
      <c r="AB45" s="330"/>
      <c r="AC45" s="318"/>
      <c r="AD45" s="318"/>
    </row>
    <row r="46" spans="1:30" ht="15.75" customHeight="1" x14ac:dyDescent="0.25">
      <c r="A46" s="318"/>
      <c r="B46" s="31"/>
      <c r="C46" s="318"/>
      <c r="D46" s="318"/>
      <c r="E46" s="318"/>
      <c r="F46" s="29"/>
      <c r="G46" s="318"/>
      <c r="H46" s="318"/>
      <c r="I46" s="322"/>
      <c r="J46" s="322"/>
      <c r="K46" s="322"/>
      <c r="L46" s="322"/>
      <c r="M46" s="322"/>
      <c r="N46" s="322"/>
      <c r="O46" s="322"/>
      <c r="P46" s="322"/>
      <c r="Q46" s="322"/>
      <c r="R46" s="322"/>
      <c r="S46" s="322"/>
      <c r="T46" s="322"/>
      <c r="U46" s="322"/>
      <c r="V46" s="322"/>
      <c r="W46" s="322"/>
      <c r="X46" s="322"/>
      <c r="Y46" s="322"/>
      <c r="Z46" s="322"/>
      <c r="AA46" s="322"/>
      <c r="AB46" s="323"/>
      <c r="AC46" s="318"/>
      <c r="AD46" s="318"/>
    </row>
    <row r="47" spans="1:30" ht="15.75" customHeight="1" x14ac:dyDescent="0.25">
      <c r="A47" s="318"/>
      <c r="B47" s="31"/>
      <c r="C47" s="339" t="s">
        <v>150</v>
      </c>
      <c r="D47" s="444">
        <v>2024</v>
      </c>
      <c r="E47" s="445"/>
      <c r="F47" s="446"/>
      <c r="G47" s="35"/>
      <c r="H47" s="322"/>
      <c r="I47" s="322"/>
      <c r="J47" s="322"/>
      <c r="K47" s="322"/>
      <c r="L47" s="322"/>
      <c r="M47" s="322"/>
      <c r="N47" s="322"/>
      <c r="O47" s="322"/>
      <c r="P47" s="322"/>
      <c r="Q47" s="438"/>
      <c r="R47" s="439"/>
      <c r="S47" s="439"/>
      <c r="T47" s="439"/>
      <c r="U47" s="439"/>
      <c r="V47" s="322"/>
      <c r="W47" s="322"/>
      <c r="X47" s="440"/>
      <c r="Y47" s="439"/>
      <c r="Z47" s="439"/>
      <c r="AA47" s="439"/>
      <c r="AB47" s="330"/>
      <c r="AC47" s="318"/>
      <c r="AD47" s="318"/>
    </row>
    <row r="48" spans="1:30" ht="5.25" customHeight="1" x14ac:dyDescent="0.25">
      <c r="A48" s="318"/>
      <c r="B48" s="31"/>
      <c r="C48" s="331"/>
      <c r="D48" s="38"/>
      <c r="E48" s="38"/>
      <c r="F48" s="38"/>
      <c r="G48" s="318"/>
      <c r="H48" s="322"/>
      <c r="I48" s="322"/>
      <c r="J48" s="322"/>
      <c r="K48" s="322"/>
      <c r="L48" s="322"/>
      <c r="M48" s="322"/>
      <c r="N48" s="322"/>
      <c r="O48" s="322"/>
      <c r="P48" s="322"/>
      <c r="Q48" s="328"/>
      <c r="R48" s="328"/>
      <c r="S48" s="328"/>
      <c r="T48" s="328"/>
      <c r="U48" s="328"/>
      <c r="V48" s="322"/>
      <c r="W48" s="322"/>
      <c r="X48" s="324"/>
      <c r="Y48" s="324"/>
      <c r="Z48" s="324"/>
      <c r="AA48" s="324"/>
      <c r="AB48" s="330"/>
      <c r="AC48" s="318"/>
      <c r="AD48" s="318"/>
    </row>
    <row r="49" spans="1:30" ht="15.75" customHeight="1" x14ac:dyDescent="0.25">
      <c r="A49" s="318"/>
      <c r="B49" s="31"/>
      <c r="C49" s="331" t="s">
        <v>140</v>
      </c>
      <c r="D49" s="449">
        <v>1.2</v>
      </c>
      <c r="E49" s="443"/>
      <c r="F49" s="431"/>
      <c r="G49" s="318"/>
      <c r="H49" s="322"/>
      <c r="I49" s="322"/>
      <c r="J49" s="322"/>
      <c r="K49" s="322"/>
      <c r="L49" s="322"/>
      <c r="M49" s="322"/>
      <c r="N49" s="322"/>
      <c r="O49" s="322"/>
      <c r="P49" s="322"/>
      <c r="Q49" s="438"/>
      <c r="R49" s="439"/>
      <c r="S49" s="439"/>
      <c r="T49" s="439"/>
      <c r="U49" s="439"/>
      <c r="V49" s="322"/>
      <c r="W49" s="322"/>
      <c r="X49" s="440"/>
      <c r="Y49" s="439"/>
      <c r="Z49" s="439"/>
      <c r="AA49" s="439"/>
      <c r="AB49" s="323"/>
      <c r="AC49" s="318"/>
      <c r="AD49" s="318"/>
    </row>
    <row r="50" spans="1:30" ht="15.75" customHeight="1" x14ac:dyDescent="0.25">
      <c r="A50" s="318"/>
      <c r="B50" s="31"/>
      <c r="C50" s="318"/>
      <c r="D50" s="318"/>
      <c r="E50" s="318"/>
      <c r="F50" s="318"/>
      <c r="G50" s="318"/>
      <c r="H50" s="318"/>
      <c r="I50" s="322"/>
      <c r="J50" s="322"/>
      <c r="K50" s="331"/>
      <c r="L50" s="331"/>
      <c r="M50" s="331"/>
      <c r="N50" s="331"/>
      <c r="O50" s="331"/>
      <c r="P50" s="331"/>
      <c r="Q50" s="331"/>
      <c r="R50" s="331"/>
      <c r="S50" s="331"/>
      <c r="T50" s="331"/>
      <c r="U50" s="331"/>
      <c r="V50" s="331"/>
      <c r="W50" s="331"/>
      <c r="X50" s="331"/>
      <c r="Y50" s="331"/>
      <c r="Z50" s="331"/>
      <c r="AA50" s="331"/>
      <c r="AB50" s="323"/>
      <c r="AC50" s="318"/>
      <c r="AD50" s="318"/>
    </row>
    <row r="51" spans="1:30" ht="15.75" customHeight="1" x14ac:dyDescent="0.25">
      <c r="A51" s="318"/>
      <c r="B51" s="31"/>
      <c r="C51" s="331"/>
      <c r="D51" s="441" t="s">
        <v>151</v>
      </c>
      <c r="E51" s="443"/>
      <c r="F51" s="443"/>
      <c r="G51" s="443"/>
      <c r="H51" s="443"/>
      <c r="I51" s="443"/>
      <c r="J51" s="443"/>
      <c r="K51" s="443"/>
      <c r="L51" s="443"/>
      <c r="M51" s="443"/>
      <c r="N51" s="443"/>
      <c r="O51" s="443"/>
      <c r="P51" s="443"/>
      <c r="Q51" s="443"/>
      <c r="R51" s="443"/>
      <c r="S51" s="443"/>
      <c r="T51" s="443"/>
      <c r="U51" s="443"/>
      <c r="V51" s="443"/>
      <c r="W51" s="443"/>
      <c r="X51" s="443"/>
      <c r="Y51" s="431"/>
      <c r="Z51" s="332"/>
      <c r="AA51" s="332"/>
      <c r="AB51" s="340"/>
      <c r="AC51" s="318"/>
      <c r="AD51" s="318"/>
    </row>
    <row r="52" spans="1:30" ht="15.75" customHeight="1" x14ac:dyDescent="0.25">
      <c r="A52" s="318"/>
      <c r="B52" s="31"/>
      <c r="C52" s="318"/>
      <c r="D52" s="480" t="s">
        <v>152</v>
      </c>
      <c r="E52" s="443"/>
      <c r="F52" s="443"/>
      <c r="G52" s="443"/>
      <c r="H52" s="431"/>
      <c r="I52" s="476" t="s">
        <v>153</v>
      </c>
      <c r="J52" s="443"/>
      <c r="K52" s="443"/>
      <c r="L52" s="443"/>
      <c r="M52" s="443"/>
      <c r="N52" s="443"/>
      <c r="O52" s="443"/>
      <c r="P52" s="431"/>
      <c r="Q52" s="477" t="s">
        <v>154</v>
      </c>
      <c r="R52" s="443"/>
      <c r="S52" s="443"/>
      <c r="T52" s="443"/>
      <c r="U52" s="443"/>
      <c r="V52" s="443"/>
      <c r="W52" s="443"/>
      <c r="X52" s="443"/>
      <c r="Y52" s="431"/>
      <c r="Z52" s="332"/>
      <c r="AA52" s="332"/>
      <c r="AB52" s="340"/>
      <c r="AC52" s="318"/>
      <c r="AD52" s="318"/>
    </row>
    <row r="53" spans="1:30" ht="15.75" customHeight="1" x14ac:dyDescent="0.25">
      <c r="A53" s="341"/>
      <c r="B53" s="39"/>
      <c r="C53" s="40"/>
      <c r="D53" s="481" t="s">
        <v>155</v>
      </c>
      <c r="E53" s="443"/>
      <c r="F53" s="443"/>
      <c r="G53" s="443"/>
      <c r="H53" s="431"/>
      <c r="I53" s="478" t="s">
        <v>156</v>
      </c>
      <c r="J53" s="443"/>
      <c r="K53" s="443"/>
      <c r="L53" s="443"/>
      <c r="M53" s="443"/>
      <c r="N53" s="443"/>
      <c r="O53" s="443"/>
      <c r="P53" s="431"/>
      <c r="Q53" s="479" t="s">
        <v>157</v>
      </c>
      <c r="R53" s="443"/>
      <c r="S53" s="443"/>
      <c r="T53" s="443"/>
      <c r="U53" s="443"/>
      <c r="V53" s="443"/>
      <c r="W53" s="443"/>
      <c r="X53" s="443"/>
      <c r="Y53" s="431"/>
      <c r="Z53" s="341"/>
      <c r="AA53" s="341"/>
      <c r="AB53" s="342"/>
      <c r="AC53" s="341"/>
      <c r="AD53" s="341"/>
    </row>
    <row r="54" spans="1:30" ht="15.75" customHeight="1" x14ac:dyDescent="0.25">
      <c r="A54" s="318"/>
      <c r="B54" s="31"/>
      <c r="C54" s="343"/>
      <c r="D54" s="343"/>
      <c r="E54" s="343"/>
      <c r="F54" s="343"/>
      <c r="G54" s="344"/>
      <c r="H54" s="344"/>
      <c r="I54" s="344"/>
      <c r="J54" s="344"/>
      <c r="K54" s="344"/>
      <c r="L54" s="344"/>
      <c r="M54" s="344"/>
      <c r="N54" s="344"/>
      <c r="O54" s="344"/>
      <c r="P54" s="344"/>
      <c r="Q54" s="344"/>
      <c r="R54" s="344"/>
      <c r="S54" s="344"/>
      <c r="T54" s="344"/>
      <c r="U54" s="344"/>
      <c r="V54" s="344"/>
      <c r="W54" s="344"/>
      <c r="X54" s="344"/>
      <c r="Y54" s="344"/>
      <c r="Z54" s="343"/>
      <c r="AA54" s="343"/>
      <c r="AB54" s="327"/>
      <c r="AC54" s="318"/>
      <c r="AD54" s="318"/>
    </row>
    <row r="55" spans="1:30" ht="15.75" customHeight="1" x14ac:dyDescent="0.25">
      <c r="A55" s="345"/>
      <c r="B55" s="41"/>
      <c r="C55" s="469" t="s">
        <v>158</v>
      </c>
      <c r="D55" s="443"/>
      <c r="E55" s="443"/>
      <c r="F55" s="431"/>
      <c r="G55" s="474" t="s">
        <v>159</v>
      </c>
      <c r="H55" s="475" t="s">
        <v>160</v>
      </c>
      <c r="I55" s="457"/>
      <c r="J55" s="457"/>
      <c r="K55" s="457"/>
      <c r="L55" s="457"/>
      <c r="M55" s="457"/>
      <c r="N55" s="457"/>
      <c r="O55" s="457"/>
      <c r="P55" s="457"/>
      <c r="Q55" s="457"/>
      <c r="R55" s="457"/>
      <c r="S55" s="457"/>
      <c r="T55" s="457"/>
      <c r="U55" s="457"/>
      <c r="V55" s="457"/>
      <c r="W55" s="457"/>
      <c r="X55" s="457"/>
      <c r="Y55" s="457"/>
      <c r="Z55" s="457"/>
      <c r="AA55" s="458"/>
      <c r="AB55" s="340"/>
      <c r="AC55" s="345"/>
      <c r="AD55" s="345"/>
    </row>
    <row r="56" spans="1:30" ht="15.75" customHeight="1" x14ac:dyDescent="0.25">
      <c r="A56" s="345"/>
      <c r="B56" s="41"/>
      <c r="C56" s="42" t="s">
        <v>161</v>
      </c>
      <c r="D56" s="43" t="s">
        <v>573</v>
      </c>
      <c r="E56" s="469" t="s">
        <v>162</v>
      </c>
      <c r="F56" s="431"/>
      <c r="G56" s="415"/>
      <c r="H56" s="460"/>
      <c r="I56" s="461"/>
      <c r="J56" s="461"/>
      <c r="K56" s="461"/>
      <c r="L56" s="461"/>
      <c r="M56" s="461"/>
      <c r="N56" s="461"/>
      <c r="O56" s="461"/>
      <c r="P56" s="461"/>
      <c r="Q56" s="461"/>
      <c r="R56" s="461"/>
      <c r="S56" s="461"/>
      <c r="T56" s="461"/>
      <c r="U56" s="461"/>
      <c r="V56" s="461"/>
      <c r="W56" s="461"/>
      <c r="X56" s="461"/>
      <c r="Y56" s="461"/>
      <c r="Z56" s="461"/>
      <c r="AA56" s="462"/>
      <c r="AB56" s="340"/>
      <c r="AC56" s="345"/>
      <c r="AD56" s="345"/>
    </row>
    <row r="57" spans="1:30" ht="15.75" customHeight="1" x14ac:dyDescent="0.25">
      <c r="A57" s="345"/>
      <c r="B57" s="41"/>
      <c r="C57" s="44">
        <v>2024</v>
      </c>
      <c r="D57" s="45">
        <v>45474</v>
      </c>
      <c r="E57" s="468">
        <v>45656</v>
      </c>
      <c r="F57" s="431"/>
      <c r="G57" s="46">
        <v>1</v>
      </c>
      <c r="H57" s="473"/>
      <c r="I57" s="443"/>
      <c r="J57" s="443"/>
      <c r="K57" s="443"/>
      <c r="L57" s="443"/>
      <c r="M57" s="443"/>
      <c r="N57" s="443"/>
      <c r="O57" s="443"/>
      <c r="P57" s="443"/>
      <c r="Q57" s="443"/>
      <c r="R57" s="443"/>
      <c r="S57" s="443"/>
      <c r="T57" s="443"/>
      <c r="U57" s="443"/>
      <c r="V57" s="443"/>
      <c r="W57" s="443"/>
      <c r="X57" s="443"/>
      <c r="Y57" s="443"/>
      <c r="Z57" s="443"/>
      <c r="AA57" s="431"/>
      <c r="AB57" s="340"/>
      <c r="AC57" s="345"/>
      <c r="AD57" s="345"/>
    </row>
    <row r="58" spans="1:30" ht="15.75" customHeight="1" x14ac:dyDescent="0.25">
      <c r="A58" s="345"/>
      <c r="B58" s="41"/>
      <c r="C58" s="44">
        <v>2025</v>
      </c>
      <c r="D58" s="45">
        <v>45658</v>
      </c>
      <c r="E58" s="468">
        <v>46021</v>
      </c>
      <c r="F58" s="431"/>
      <c r="G58" s="46">
        <v>1</v>
      </c>
      <c r="H58" s="473"/>
      <c r="I58" s="443"/>
      <c r="J58" s="443"/>
      <c r="K58" s="443"/>
      <c r="L58" s="443"/>
      <c r="M58" s="443"/>
      <c r="N58" s="443"/>
      <c r="O58" s="443"/>
      <c r="P58" s="443"/>
      <c r="Q58" s="443"/>
      <c r="R58" s="443"/>
      <c r="S58" s="443"/>
      <c r="T58" s="443"/>
      <c r="U58" s="443"/>
      <c r="V58" s="443"/>
      <c r="W58" s="443"/>
      <c r="X58" s="443"/>
      <c r="Y58" s="443"/>
      <c r="Z58" s="443"/>
      <c r="AA58" s="431"/>
      <c r="AB58" s="340"/>
      <c r="AC58" s="345"/>
      <c r="AD58" s="345"/>
    </row>
    <row r="59" spans="1:30" ht="15.75" customHeight="1" x14ac:dyDescent="0.25">
      <c r="A59" s="345"/>
      <c r="B59" s="41"/>
      <c r="C59" s="44">
        <v>2026</v>
      </c>
      <c r="D59" s="45">
        <v>46023</v>
      </c>
      <c r="E59" s="468">
        <v>46386</v>
      </c>
      <c r="F59" s="431"/>
      <c r="G59" s="46">
        <v>1</v>
      </c>
      <c r="H59" s="473"/>
      <c r="I59" s="443"/>
      <c r="J59" s="443"/>
      <c r="K59" s="443"/>
      <c r="L59" s="443"/>
      <c r="M59" s="443"/>
      <c r="N59" s="443"/>
      <c r="O59" s="443"/>
      <c r="P59" s="443"/>
      <c r="Q59" s="443"/>
      <c r="R59" s="443"/>
      <c r="S59" s="443"/>
      <c r="T59" s="443"/>
      <c r="U59" s="443"/>
      <c r="V59" s="443"/>
      <c r="W59" s="443"/>
      <c r="X59" s="443"/>
      <c r="Y59" s="443"/>
      <c r="Z59" s="443"/>
      <c r="AA59" s="431"/>
      <c r="AB59" s="340"/>
      <c r="AC59" s="345"/>
      <c r="AD59" s="345"/>
    </row>
    <row r="60" spans="1:30" ht="15.75" customHeight="1" x14ac:dyDescent="0.25">
      <c r="A60" s="345"/>
      <c r="B60" s="41"/>
      <c r="C60" s="44">
        <v>2027</v>
      </c>
      <c r="D60" s="45">
        <v>46388</v>
      </c>
      <c r="E60" s="468">
        <v>46751</v>
      </c>
      <c r="F60" s="431"/>
      <c r="G60" s="46">
        <v>1</v>
      </c>
      <c r="H60" s="473"/>
      <c r="I60" s="443"/>
      <c r="J60" s="443"/>
      <c r="K60" s="443"/>
      <c r="L60" s="443"/>
      <c r="M60" s="443"/>
      <c r="N60" s="443"/>
      <c r="O60" s="443"/>
      <c r="P60" s="443"/>
      <c r="Q60" s="443"/>
      <c r="R60" s="443"/>
      <c r="S60" s="443"/>
      <c r="T60" s="443"/>
      <c r="U60" s="443"/>
      <c r="V60" s="443"/>
      <c r="W60" s="443"/>
      <c r="X60" s="443"/>
      <c r="Y60" s="443"/>
      <c r="Z60" s="443"/>
      <c r="AA60" s="431"/>
      <c r="AB60" s="340"/>
      <c r="AC60" s="345"/>
      <c r="AD60" s="345"/>
    </row>
    <row r="61" spans="1:30" ht="15.75" customHeight="1" x14ac:dyDescent="0.25">
      <c r="A61" s="345"/>
      <c r="B61" s="41"/>
      <c r="C61" s="44"/>
      <c r="D61" s="44"/>
      <c r="E61" s="469"/>
      <c r="F61" s="431"/>
      <c r="G61" s="43"/>
      <c r="H61" s="469"/>
      <c r="I61" s="443"/>
      <c r="J61" s="443"/>
      <c r="K61" s="443"/>
      <c r="L61" s="443"/>
      <c r="M61" s="443"/>
      <c r="N61" s="443"/>
      <c r="O61" s="443"/>
      <c r="P61" s="443"/>
      <c r="Q61" s="443"/>
      <c r="R61" s="443"/>
      <c r="S61" s="443"/>
      <c r="T61" s="443"/>
      <c r="U61" s="443"/>
      <c r="V61" s="443"/>
      <c r="W61" s="443"/>
      <c r="X61" s="443"/>
      <c r="Y61" s="443"/>
      <c r="Z61" s="443"/>
      <c r="AA61" s="431"/>
      <c r="AB61" s="340"/>
      <c r="AC61" s="345"/>
      <c r="AD61" s="345"/>
    </row>
    <row r="62" spans="1:30" ht="15.75" customHeight="1" x14ac:dyDescent="0.25">
      <c r="A62" s="318"/>
      <c r="B62" s="31"/>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26"/>
      <c r="AC62" s="318"/>
      <c r="AD62" s="318"/>
    </row>
    <row r="63" spans="1:30" ht="15.75" customHeight="1" x14ac:dyDescent="0.25">
      <c r="A63" s="318"/>
      <c r="B63" s="31"/>
      <c r="C63" s="447" t="s">
        <v>163</v>
      </c>
      <c r="D63" s="439"/>
      <c r="E63" s="331"/>
      <c r="F63" s="322" t="s">
        <v>164</v>
      </c>
      <c r="G63" s="47"/>
      <c r="H63" s="333"/>
      <c r="I63" s="322" t="s">
        <v>165</v>
      </c>
      <c r="J63" s="318"/>
      <c r="K63" s="442"/>
      <c r="L63" s="431"/>
      <c r="M63" s="331"/>
      <c r="N63" s="318"/>
      <c r="O63" s="318"/>
      <c r="P63" s="318"/>
      <c r="Q63" s="318"/>
      <c r="R63" s="318"/>
      <c r="S63" s="318"/>
      <c r="T63" s="318"/>
      <c r="U63" s="318"/>
      <c r="V63" s="318"/>
      <c r="W63" s="318"/>
      <c r="X63" s="318"/>
      <c r="Y63" s="318"/>
      <c r="Z63" s="318"/>
      <c r="AA63" s="318"/>
      <c r="AB63" s="326"/>
      <c r="AC63" s="318"/>
      <c r="AD63" s="318"/>
    </row>
    <row r="64" spans="1:30" ht="15.75" customHeight="1" x14ac:dyDescent="0.25">
      <c r="A64" s="318"/>
      <c r="B64" s="346"/>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47"/>
      <c r="AC64" s="318"/>
      <c r="AD64" s="318"/>
    </row>
    <row r="65" spans="1:30" ht="15.75" customHeight="1" x14ac:dyDescent="0.25">
      <c r="A65" s="318"/>
      <c r="B65" s="467" t="s">
        <v>166</v>
      </c>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31"/>
      <c r="AC65" s="318"/>
      <c r="AD65" s="318"/>
    </row>
    <row r="66" spans="1:30" ht="15.75" customHeight="1" x14ac:dyDescent="0.25">
      <c r="A66" s="318"/>
      <c r="B66" s="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49"/>
      <c r="AC66" s="318"/>
      <c r="AD66" s="318"/>
    </row>
    <row r="67" spans="1:30" ht="29.25" customHeight="1" x14ac:dyDescent="0.25">
      <c r="A67" s="318"/>
      <c r="B67" s="469" t="s">
        <v>161</v>
      </c>
      <c r="C67" s="431"/>
      <c r="D67" s="43"/>
      <c r="E67" s="469" t="s">
        <v>167</v>
      </c>
      <c r="F67" s="431"/>
      <c r="G67" s="43"/>
      <c r="H67" s="441" t="s">
        <v>168</v>
      </c>
      <c r="I67" s="431"/>
      <c r="J67" s="469"/>
      <c r="K67" s="431"/>
      <c r="L67" s="472"/>
      <c r="M67" s="439"/>
      <c r="N67" s="43" t="s">
        <v>169</v>
      </c>
      <c r="O67" s="469"/>
      <c r="P67" s="443"/>
      <c r="Q67" s="431"/>
      <c r="R67" s="469" t="s">
        <v>170</v>
      </c>
      <c r="S67" s="443"/>
      <c r="T67" s="431"/>
      <c r="U67" s="469"/>
      <c r="V67" s="443"/>
      <c r="W67" s="431"/>
      <c r="X67" s="469" t="s">
        <v>171</v>
      </c>
      <c r="Y67" s="431"/>
      <c r="Z67" s="469"/>
      <c r="AA67" s="443"/>
      <c r="AB67" s="431"/>
      <c r="AC67" s="318"/>
      <c r="AD67" s="318"/>
    </row>
    <row r="68" spans="1:30" ht="15.75" customHeight="1" x14ac:dyDescent="0.25">
      <c r="A68" s="318"/>
      <c r="B68" s="48"/>
      <c r="C68" s="348"/>
      <c r="D68" s="348"/>
      <c r="E68" s="348"/>
      <c r="F68" s="341"/>
      <c r="G68" s="349"/>
      <c r="H68" s="350"/>
      <c r="I68" s="350"/>
      <c r="J68" s="341"/>
      <c r="K68" s="341"/>
      <c r="L68" s="341"/>
      <c r="M68" s="341"/>
      <c r="N68" s="350"/>
      <c r="O68" s="341"/>
      <c r="P68" s="341"/>
      <c r="Q68" s="341"/>
      <c r="R68" s="341"/>
      <c r="S68" s="350"/>
      <c r="T68" s="328"/>
      <c r="U68" s="328"/>
      <c r="V68" s="318"/>
      <c r="W68" s="350"/>
      <c r="X68" s="338"/>
      <c r="Y68" s="338"/>
      <c r="Z68" s="50"/>
      <c r="AA68" s="28"/>
      <c r="AB68" s="51"/>
      <c r="AC68" s="318"/>
      <c r="AD68" s="318"/>
    </row>
    <row r="69" spans="1:30" ht="15.75" customHeight="1" x14ac:dyDescent="0.25">
      <c r="A69" s="318"/>
      <c r="B69" s="467" t="s">
        <v>172</v>
      </c>
      <c r="C69" s="431"/>
      <c r="D69" s="470"/>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2"/>
      <c r="AC69" s="318"/>
      <c r="AD69" s="318"/>
    </row>
    <row r="70" spans="1:30" ht="15.75" customHeight="1" x14ac:dyDescent="0.25">
      <c r="A70" s="318"/>
      <c r="B70" s="48"/>
      <c r="C70" s="348"/>
      <c r="D70" s="348"/>
      <c r="E70" s="348"/>
      <c r="F70" s="341"/>
      <c r="G70" s="349"/>
      <c r="H70" s="350"/>
      <c r="I70" s="350"/>
      <c r="J70" s="341"/>
      <c r="K70" s="341"/>
      <c r="L70" s="341"/>
      <c r="M70" s="341"/>
      <c r="N70" s="350"/>
      <c r="O70" s="341"/>
      <c r="P70" s="341"/>
      <c r="Q70" s="341"/>
      <c r="R70" s="341"/>
      <c r="S70" s="350"/>
      <c r="T70" s="328"/>
      <c r="U70" s="328"/>
      <c r="V70" s="318"/>
      <c r="W70" s="350"/>
      <c r="X70" s="338"/>
      <c r="Y70" s="338"/>
      <c r="Z70" s="50"/>
      <c r="AA70" s="28"/>
      <c r="AB70" s="51"/>
      <c r="AC70" s="318"/>
      <c r="AD70" s="318"/>
    </row>
    <row r="71" spans="1:30" ht="15.75" customHeight="1" x14ac:dyDescent="0.25">
      <c r="A71" s="318"/>
      <c r="B71" s="467" t="s">
        <v>173</v>
      </c>
      <c r="C71" s="431"/>
      <c r="D71" s="471"/>
      <c r="E71" s="461"/>
      <c r="F71" s="461"/>
      <c r="G71" s="461"/>
      <c r="H71" s="461"/>
      <c r="I71" s="461"/>
      <c r="J71" s="461"/>
      <c r="K71" s="461"/>
      <c r="L71" s="461"/>
      <c r="M71" s="461"/>
      <c r="N71" s="461"/>
      <c r="O71" s="461"/>
      <c r="P71" s="461"/>
      <c r="Q71" s="461"/>
      <c r="R71" s="461"/>
      <c r="S71" s="461"/>
      <c r="T71" s="461"/>
      <c r="U71" s="461"/>
      <c r="V71" s="461"/>
      <c r="W71" s="461"/>
      <c r="X71" s="461"/>
      <c r="Y71" s="461"/>
      <c r="Z71" s="461"/>
      <c r="AA71" s="461"/>
      <c r="AB71" s="462"/>
      <c r="AC71" s="318"/>
      <c r="AD71" s="318"/>
    </row>
    <row r="72" spans="1:30" ht="15.75" customHeight="1" x14ac:dyDescent="0.25">
      <c r="A72" s="318"/>
      <c r="B72" s="48"/>
      <c r="C72" s="348"/>
      <c r="D72" s="348"/>
      <c r="E72" s="348"/>
      <c r="F72" s="341"/>
      <c r="G72" s="349"/>
      <c r="H72" s="350"/>
      <c r="I72" s="350"/>
      <c r="J72" s="341"/>
      <c r="K72" s="341"/>
      <c r="L72" s="341"/>
      <c r="M72" s="341"/>
      <c r="N72" s="350"/>
      <c r="O72" s="341"/>
      <c r="P72" s="341"/>
      <c r="Q72" s="341"/>
      <c r="R72" s="341"/>
      <c r="S72" s="350"/>
      <c r="T72" s="328"/>
      <c r="U72" s="328"/>
      <c r="V72" s="318"/>
      <c r="W72" s="350"/>
      <c r="X72" s="338"/>
      <c r="Y72" s="338"/>
      <c r="Z72" s="338"/>
      <c r="AA72" s="328"/>
      <c r="AB72" s="334"/>
      <c r="AC72" s="318"/>
      <c r="AD72" s="318"/>
    </row>
    <row r="73" spans="1:30" ht="15.75" customHeight="1" x14ac:dyDescent="0.25">
      <c r="A73" s="318"/>
      <c r="B73" s="467" t="s">
        <v>174</v>
      </c>
      <c r="C73" s="431"/>
      <c r="D73" s="471"/>
      <c r="E73" s="461"/>
      <c r="F73" s="461"/>
      <c r="G73" s="461"/>
      <c r="H73" s="461"/>
      <c r="I73" s="461"/>
      <c r="J73" s="461"/>
      <c r="K73" s="461"/>
      <c r="L73" s="461"/>
      <c r="M73" s="461"/>
      <c r="N73" s="461"/>
      <c r="O73" s="461"/>
      <c r="P73" s="461"/>
      <c r="Q73" s="461"/>
      <c r="R73" s="461"/>
      <c r="S73" s="461"/>
      <c r="T73" s="461"/>
      <c r="U73" s="461"/>
      <c r="V73" s="461"/>
      <c r="W73" s="461"/>
      <c r="X73" s="461"/>
      <c r="Y73" s="461"/>
      <c r="Z73" s="461"/>
      <c r="AA73" s="461"/>
      <c r="AB73" s="462"/>
      <c r="AC73" s="318"/>
      <c r="AD73" s="318"/>
    </row>
    <row r="74" spans="1:30" ht="15.75" customHeight="1" x14ac:dyDescent="0.25">
      <c r="A74" s="318"/>
      <c r="B74" s="48"/>
      <c r="C74" s="348"/>
      <c r="D74" s="348"/>
      <c r="E74" s="348"/>
      <c r="F74" s="341"/>
      <c r="G74" s="349"/>
      <c r="H74" s="350"/>
      <c r="I74" s="350"/>
      <c r="J74" s="341"/>
      <c r="K74" s="341"/>
      <c r="L74" s="341"/>
      <c r="M74" s="341"/>
      <c r="N74" s="350"/>
      <c r="O74" s="341"/>
      <c r="P74" s="341"/>
      <c r="Q74" s="341"/>
      <c r="R74" s="341"/>
      <c r="S74" s="350"/>
      <c r="T74" s="328"/>
      <c r="U74" s="328"/>
      <c r="V74" s="318"/>
      <c r="W74" s="350"/>
      <c r="X74" s="338"/>
      <c r="Y74" s="338"/>
      <c r="Z74" s="50"/>
      <c r="AA74" s="28"/>
      <c r="AB74" s="51"/>
      <c r="AC74" s="318"/>
      <c r="AD74" s="318"/>
    </row>
    <row r="75" spans="1:30" ht="15.75" customHeight="1" x14ac:dyDescent="0.25">
      <c r="A75" s="318"/>
      <c r="B75" s="467" t="s">
        <v>175</v>
      </c>
      <c r="C75" s="431"/>
      <c r="D75" s="471"/>
      <c r="E75" s="461"/>
      <c r="F75" s="461"/>
      <c r="G75" s="461"/>
      <c r="H75" s="461"/>
      <c r="I75" s="461"/>
      <c r="J75" s="461"/>
      <c r="K75" s="461"/>
      <c r="L75" s="461"/>
      <c r="M75" s="461"/>
      <c r="N75" s="461"/>
      <c r="O75" s="461"/>
      <c r="P75" s="461"/>
      <c r="Q75" s="461"/>
      <c r="R75" s="461"/>
      <c r="S75" s="461"/>
      <c r="T75" s="461"/>
      <c r="U75" s="461"/>
      <c r="V75" s="461"/>
      <c r="W75" s="461"/>
      <c r="X75" s="461"/>
      <c r="Y75" s="461"/>
      <c r="Z75" s="461"/>
      <c r="AA75" s="461"/>
      <c r="AB75" s="462"/>
      <c r="AC75" s="318"/>
      <c r="AD75" s="318"/>
    </row>
    <row r="76" spans="1:30" ht="15.75" customHeight="1" x14ac:dyDescent="0.25">
      <c r="A76" s="318"/>
      <c r="B76" s="48"/>
      <c r="C76" s="348"/>
      <c r="D76" s="348"/>
      <c r="E76" s="348"/>
      <c r="F76" s="341"/>
      <c r="G76" s="349"/>
      <c r="H76" s="350"/>
      <c r="I76" s="350"/>
      <c r="J76" s="341"/>
      <c r="K76" s="341"/>
      <c r="L76" s="341"/>
      <c r="M76" s="341"/>
      <c r="N76" s="350"/>
      <c r="O76" s="341"/>
      <c r="P76" s="341"/>
      <c r="Q76" s="341"/>
      <c r="R76" s="341"/>
      <c r="S76" s="350"/>
      <c r="T76" s="328"/>
      <c r="U76" s="328"/>
      <c r="V76" s="318"/>
      <c r="W76" s="350"/>
      <c r="X76" s="338"/>
      <c r="Y76" s="338"/>
      <c r="Z76" s="50"/>
      <c r="AA76" s="28"/>
      <c r="AB76" s="51"/>
      <c r="AC76" s="318"/>
      <c r="AD76" s="318"/>
    </row>
    <row r="77" spans="1:30" ht="15.75" customHeight="1" x14ac:dyDescent="0.25">
      <c r="A77" s="318"/>
      <c r="B77" s="467" t="s">
        <v>176</v>
      </c>
      <c r="C77" s="431"/>
      <c r="D77" s="471"/>
      <c r="E77" s="461"/>
      <c r="F77" s="461"/>
      <c r="G77" s="461"/>
      <c r="H77" s="461"/>
      <c r="I77" s="461"/>
      <c r="J77" s="461"/>
      <c r="K77" s="461"/>
      <c r="L77" s="461"/>
      <c r="M77" s="461"/>
      <c r="N77" s="461"/>
      <c r="O77" s="461"/>
      <c r="P77" s="461"/>
      <c r="Q77" s="461"/>
      <c r="R77" s="461"/>
      <c r="S77" s="461"/>
      <c r="T77" s="461"/>
      <c r="U77" s="461"/>
      <c r="V77" s="461"/>
      <c r="W77" s="461"/>
      <c r="X77" s="461"/>
      <c r="Y77" s="461"/>
      <c r="Z77" s="461"/>
      <c r="AA77" s="461"/>
      <c r="AB77" s="462"/>
      <c r="AC77" s="318"/>
      <c r="AD77" s="318"/>
    </row>
    <row r="78" spans="1:30" ht="15.75" customHeight="1" x14ac:dyDescent="0.25">
      <c r="A78" s="318"/>
      <c r="B78" s="48"/>
      <c r="C78" s="348"/>
      <c r="D78" s="348"/>
      <c r="E78" s="348"/>
      <c r="F78" s="341"/>
      <c r="G78" s="349"/>
      <c r="H78" s="350"/>
      <c r="I78" s="350"/>
      <c r="J78" s="341"/>
      <c r="K78" s="341"/>
      <c r="L78" s="341"/>
      <c r="M78" s="341"/>
      <c r="N78" s="350"/>
      <c r="O78" s="341"/>
      <c r="P78" s="341"/>
      <c r="Q78" s="341"/>
      <c r="R78" s="341"/>
      <c r="S78" s="350"/>
      <c r="T78" s="328"/>
      <c r="U78" s="328"/>
      <c r="V78" s="318"/>
      <c r="W78" s="350"/>
      <c r="X78" s="338"/>
      <c r="Y78" s="338"/>
      <c r="Z78" s="50"/>
      <c r="AA78" s="28"/>
      <c r="AB78" s="51"/>
      <c r="AC78" s="318"/>
      <c r="AD78" s="318"/>
    </row>
    <row r="79" spans="1:30" ht="15.75" customHeight="1" x14ac:dyDescent="0.25">
      <c r="A79" s="318"/>
      <c r="B79" s="467" t="s">
        <v>177</v>
      </c>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31"/>
      <c r="AC79" s="318"/>
      <c r="AD79" s="318"/>
    </row>
    <row r="80" spans="1:30" ht="15.75" customHeight="1" x14ac:dyDescent="0.25">
      <c r="A80" s="318"/>
      <c r="B80" s="441" t="s">
        <v>122</v>
      </c>
      <c r="C80" s="431"/>
      <c r="D80" s="52" t="s">
        <v>178</v>
      </c>
      <c r="E80" s="441" t="s">
        <v>179</v>
      </c>
      <c r="F80" s="431"/>
      <c r="G80" s="441" t="s">
        <v>177</v>
      </c>
      <c r="H80" s="443"/>
      <c r="I80" s="443"/>
      <c r="J80" s="443"/>
      <c r="K80" s="443"/>
      <c r="L80" s="443"/>
      <c r="M80" s="443"/>
      <c r="N80" s="443"/>
      <c r="O80" s="431"/>
      <c r="P80" s="441" t="s">
        <v>180</v>
      </c>
      <c r="Q80" s="443"/>
      <c r="R80" s="443"/>
      <c r="S80" s="443"/>
      <c r="T80" s="443"/>
      <c r="U80" s="443"/>
      <c r="V80" s="443"/>
      <c r="W80" s="443"/>
      <c r="X80" s="443"/>
      <c r="Y80" s="443"/>
      <c r="Z80" s="443"/>
      <c r="AA80" s="443"/>
      <c r="AB80" s="431"/>
      <c r="AC80" s="318"/>
      <c r="AD80" s="318"/>
    </row>
    <row r="81" spans="1:30" ht="15.75" customHeight="1" x14ac:dyDescent="0.25">
      <c r="A81" s="318"/>
      <c r="B81" s="441"/>
      <c r="C81" s="431"/>
      <c r="D81" s="37"/>
      <c r="E81" s="441"/>
      <c r="F81" s="431"/>
      <c r="G81" s="466"/>
      <c r="H81" s="443"/>
      <c r="I81" s="443"/>
      <c r="J81" s="443"/>
      <c r="K81" s="443"/>
      <c r="L81" s="443"/>
      <c r="M81" s="443"/>
      <c r="N81" s="443"/>
      <c r="O81" s="431"/>
      <c r="P81" s="466"/>
      <c r="Q81" s="443"/>
      <c r="R81" s="443"/>
      <c r="S81" s="443"/>
      <c r="T81" s="443"/>
      <c r="U81" s="443"/>
      <c r="V81" s="443"/>
      <c r="W81" s="443"/>
      <c r="X81" s="443"/>
      <c r="Y81" s="443"/>
      <c r="Z81" s="443"/>
      <c r="AA81" s="443"/>
      <c r="AB81" s="431"/>
      <c r="AC81" s="318"/>
      <c r="AD81" s="318"/>
    </row>
    <row r="82" spans="1:30" ht="15.75" customHeight="1" x14ac:dyDescent="0.25">
      <c r="A82" s="318"/>
      <c r="B82" s="441"/>
      <c r="C82" s="431"/>
      <c r="D82" s="37"/>
      <c r="E82" s="441"/>
      <c r="F82" s="431"/>
      <c r="G82" s="466"/>
      <c r="H82" s="443"/>
      <c r="I82" s="443"/>
      <c r="J82" s="443"/>
      <c r="K82" s="443"/>
      <c r="L82" s="443"/>
      <c r="M82" s="443"/>
      <c r="N82" s="443"/>
      <c r="O82" s="431"/>
      <c r="P82" s="466"/>
      <c r="Q82" s="443"/>
      <c r="R82" s="443"/>
      <c r="S82" s="443"/>
      <c r="T82" s="443"/>
      <c r="U82" s="443"/>
      <c r="V82" s="443"/>
      <c r="W82" s="443"/>
      <c r="X82" s="443"/>
      <c r="Y82" s="443"/>
      <c r="Z82" s="443"/>
      <c r="AA82" s="443"/>
      <c r="AB82" s="431"/>
      <c r="AC82" s="318"/>
      <c r="AD82" s="318"/>
    </row>
    <row r="83" spans="1:30" ht="26.25" customHeight="1" x14ac:dyDescent="0.25">
      <c r="A83" s="318"/>
      <c r="B83" s="465" t="s">
        <v>181</v>
      </c>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31"/>
      <c r="AC83" s="318"/>
      <c r="AD83" s="351"/>
    </row>
    <row r="84" spans="1:30"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05" spans="1:30"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row>
    <row r="206" spans="1:30"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row>
    <row r="207" spans="1:30"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row>
    <row r="208" spans="1:30"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row>
    <row r="209" spans="1:30"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row>
    <row r="210" spans="1:30"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row>
    <row r="211" spans="1:30"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row>
    <row r="212" spans="1:30"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row>
    <row r="213" spans="1:30"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row>
    <row r="214" spans="1:30"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row>
    <row r="215" spans="1:30"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row>
    <row r="216" spans="1:30"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row>
    <row r="217" spans="1:30"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row>
    <row r="218" spans="1:30"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row>
    <row r="219" spans="1:30"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row>
    <row r="220" spans="1:30"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row>
    <row r="221" spans="1:30"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row>
    <row r="222" spans="1:30"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row>
    <row r="223" spans="1:30"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row>
    <row r="224" spans="1:30"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row>
    <row r="225" spans="1:30"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row>
    <row r="226" spans="1:30"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row>
    <row r="227" spans="1:30"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row>
    <row r="228" spans="1:30"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row>
    <row r="229" spans="1:30"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row>
    <row r="230" spans="1:30"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row>
    <row r="231" spans="1:30"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row>
    <row r="232" spans="1:30"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row>
    <row r="233" spans="1:30"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row>
    <row r="234" spans="1:30"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row>
    <row r="235" spans="1:30"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row>
    <row r="236" spans="1:30"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row>
    <row r="237" spans="1:30"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row>
    <row r="238" spans="1:30"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row>
    <row r="239" spans="1:30"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row>
    <row r="240" spans="1:30"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row>
    <row r="241" spans="1:30"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row>
    <row r="242" spans="1:30"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row>
    <row r="243" spans="1:30"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row>
    <row r="244" spans="1:30"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row>
    <row r="245" spans="1:30"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row>
    <row r="246" spans="1:30"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row>
    <row r="247" spans="1:30"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row>
    <row r="248" spans="1:30"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row>
    <row r="249" spans="1:30"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row>
    <row r="250" spans="1:30"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row>
    <row r="251" spans="1:30"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row>
    <row r="252" spans="1:30"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row>
    <row r="253" spans="1:30"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row>
    <row r="254" spans="1:30"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row>
    <row r="255" spans="1:30"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row>
    <row r="256" spans="1:30"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row>
    <row r="257" spans="1:30"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row>
    <row r="258" spans="1:30"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row>
    <row r="259" spans="1:30"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row>
    <row r="260" spans="1:30"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row>
    <row r="261" spans="1:30"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row>
    <row r="262" spans="1:30"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row>
    <row r="263" spans="1:30"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row>
    <row r="264" spans="1:30"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row>
    <row r="265" spans="1:30"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row>
    <row r="266" spans="1:30"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row>
    <row r="267" spans="1:30"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row>
    <row r="268" spans="1:30"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row>
    <row r="269" spans="1:30"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row>
    <row r="270" spans="1:30"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row>
    <row r="271" spans="1:30"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row>
    <row r="272" spans="1:30"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row>
    <row r="273" spans="1:30"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row>
    <row r="274" spans="1:30"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row>
    <row r="275" spans="1:30"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row>
    <row r="276" spans="1:30"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row>
    <row r="277" spans="1:30"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row>
    <row r="278" spans="1:30"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row>
    <row r="279" spans="1:30"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row>
    <row r="280" spans="1:30"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row>
    <row r="281" spans="1:30"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row>
    <row r="282" spans="1:30"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row>
    <row r="283" spans="1:30"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row>
    <row r="284" spans="1:30"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row>
    <row r="285" spans="1:30"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row>
    <row r="286" spans="1:30"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row>
    <row r="287" spans="1:30"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row>
    <row r="288" spans="1:30"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row>
    <row r="289" spans="1:30"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row>
    <row r="290" spans="1:30"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row>
    <row r="291" spans="1:30"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row>
    <row r="292" spans="1:30"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row>
    <row r="293" spans="1:30"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row>
    <row r="294" spans="1:30"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row>
    <row r="295" spans="1:30"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row>
    <row r="296" spans="1:30"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row>
    <row r="297" spans="1:30"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row>
    <row r="298" spans="1:30"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row>
    <row r="299" spans="1:30"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row>
    <row r="300" spans="1:30"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row>
    <row r="301" spans="1:30"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row>
    <row r="302" spans="1:30"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row>
    <row r="303" spans="1:30"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row>
    <row r="304" spans="1:30"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row>
    <row r="305" spans="1:30"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row>
    <row r="306" spans="1:30"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row>
    <row r="307" spans="1:30"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row>
    <row r="308" spans="1:30"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row>
    <row r="309" spans="1:30"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row>
    <row r="310" spans="1:30"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row>
    <row r="311" spans="1:30"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row>
    <row r="312" spans="1:30"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row>
    <row r="313" spans="1:30"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row>
    <row r="314" spans="1:30"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row>
    <row r="315" spans="1:30"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row>
    <row r="316" spans="1:30"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row>
    <row r="317" spans="1:30"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row>
    <row r="318" spans="1:30"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row>
    <row r="319" spans="1:30"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row>
    <row r="320" spans="1:30"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row>
    <row r="321" spans="1:30"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row>
    <row r="322" spans="1:30"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row>
    <row r="323" spans="1:30"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row>
    <row r="324" spans="1:30"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row>
    <row r="325" spans="1:30"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row>
    <row r="326" spans="1:30"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row>
    <row r="327" spans="1:30"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row>
    <row r="328" spans="1:30"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row>
    <row r="329" spans="1:30"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row>
    <row r="330" spans="1:30"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row>
    <row r="331" spans="1:30"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row>
    <row r="332" spans="1:30"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row>
    <row r="333" spans="1:30"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row>
    <row r="334" spans="1:30"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row>
    <row r="335" spans="1:30"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row>
    <row r="336" spans="1:30"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row>
    <row r="337" spans="1:30"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row>
    <row r="338" spans="1:30"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row>
    <row r="339" spans="1:30"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row>
    <row r="340" spans="1:30"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row>
    <row r="341" spans="1:30"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30"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row>
    <row r="343" spans="1:30"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row>
    <row r="344" spans="1:30"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row>
    <row r="345" spans="1:30"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row>
    <row r="346" spans="1:30"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row>
    <row r="347" spans="1:30"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row>
    <row r="348" spans="1:30"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row>
    <row r="349" spans="1:30"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row>
    <row r="350" spans="1:30"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row>
    <row r="351" spans="1:30"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row>
    <row r="352" spans="1:30"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row>
    <row r="353" spans="1:30"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row>
    <row r="354" spans="1:30"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row>
    <row r="355" spans="1:30"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row>
    <row r="356" spans="1:30"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row>
    <row r="357" spans="1:30"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row>
    <row r="358" spans="1:30"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row>
    <row r="359" spans="1:30"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row>
    <row r="360" spans="1:30"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row>
    <row r="361" spans="1:30"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row>
    <row r="362" spans="1:30"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row>
    <row r="363" spans="1:30"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row>
    <row r="364" spans="1:30"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row>
    <row r="365" spans="1:30"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row>
    <row r="366" spans="1:30"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row>
    <row r="367" spans="1:30"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row>
    <row r="368" spans="1:30"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row>
    <row r="369" spans="1:30"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row>
    <row r="370" spans="1:30"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row>
    <row r="371" spans="1:30"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row>
    <row r="372" spans="1:30"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row>
    <row r="373" spans="1:30"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row>
    <row r="374" spans="1:30"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row>
    <row r="375" spans="1:30"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row>
    <row r="376" spans="1:30"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row>
    <row r="377" spans="1:30"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row>
    <row r="378" spans="1:30"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row>
    <row r="379" spans="1:30"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row>
    <row r="380" spans="1:30"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row>
    <row r="381" spans="1:30"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row>
    <row r="382" spans="1:30"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row>
    <row r="383" spans="1:30"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row>
    <row r="384" spans="1:30"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row>
    <row r="385" spans="1:30"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row>
    <row r="386" spans="1:30"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row>
    <row r="387" spans="1:30"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row>
    <row r="388" spans="1:30"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row>
    <row r="389" spans="1:30"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row>
    <row r="390" spans="1:30"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row>
    <row r="391" spans="1:30"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row>
    <row r="392" spans="1:30"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row>
    <row r="393" spans="1:30"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row>
    <row r="394" spans="1:30"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row>
    <row r="395" spans="1:30"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row>
    <row r="396" spans="1:30"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row>
    <row r="397" spans="1:30"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row>
    <row r="398" spans="1:30"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row>
    <row r="399" spans="1:30"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row>
    <row r="400" spans="1:30"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row>
    <row r="401" spans="1:30"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row>
    <row r="402" spans="1:30"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row>
    <row r="403" spans="1:30"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row>
    <row r="404" spans="1:30"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row>
    <row r="405" spans="1:30"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row>
    <row r="406" spans="1:30"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row>
    <row r="407" spans="1:30"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row>
    <row r="408" spans="1:30"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row>
    <row r="409" spans="1:30"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row>
    <row r="410" spans="1:30"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row>
    <row r="411" spans="1:30"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row>
    <row r="412" spans="1:30"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row>
    <row r="413" spans="1:30"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row>
    <row r="414" spans="1:30"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row>
    <row r="415" spans="1:30"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row>
    <row r="416" spans="1:30"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row>
    <row r="417" spans="1:30"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row>
    <row r="418" spans="1:30"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row>
    <row r="419" spans="1:30"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row>
    <row r="420" spans="1:30"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row>
    <row r="421" spans="1:30"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row>
    <row r="422" spans="1:30"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row>
    <row r="423" spans="1:30"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row>
    <row r="424" spans="1:30"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row>
    <row r="425" spans="1:30"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row>
    <row r="426" spans="1:30"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row>
    <row r="427" spans="1:30"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row>
    <row r="428" spans="1:30"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row>
    <row r="429" spans="1:30"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row>
    <row r="430" spans="1:30"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row>
    <row r="431" spans="1:30"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row>
    <row r="432" spans="1:30"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row>
    <row r="433" spans="1:30"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row>
    <row r="434" spans="1:30"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row>
    <row r="435" spans="1:30"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row>
    <row r="436" spans="1:30"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row>
    <row r="437" spans="1:30"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row>
    <row r="438" spans="1:30"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row>
    <row r="439" spans="1:30"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row>
    <row r="440" spans="1:30"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row>
    <row r="441" spans="1:30"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row>
    <row r="442" spans="1:30"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0"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row>
    <row r="444" spans="1:30"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row>
    <row r="445" spans="1:30"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row>
    <row r="446" spans="1:30"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row>
    <row r="447" spans="1:30"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row>
    <row r="448" spans="1:30"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row>
    <row r="449" spans="1:30"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row>
    <row r="450" spans="1:30"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row>
    <row r="451" spans="1:30"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row>
    <row r="452" spans="1:30"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row>
    <row r="453" spans="1:30"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row>
    <row r="454" spans="1:30"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row>
    <row r="455" spans="1:30"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row>
    <row r="456" spans="1:30"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row>
    <row r="457" spans="1:30"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row>
    <row r="458" spans="1:30"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row>
    <row r="459" spans="1:30"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row>
    <row r="460" spans="1:30"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row>
    <row r="461" spans="1:30"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row>
    <row r="462" spans="1:30"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row>
    <row r="463" spans="1:30"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row>
    <row r="464" spans="1:30"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row>
    <row r="465" spans="1:30"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row>
    <row r="466" spans="1:30"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row>
    <row r="467" spans="1:30"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row>
    <row r="468" spans="1:30"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row>
    <row r="469" spans="1:30"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row>
    <row r="470" spans="1:30"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row>
    <row r="471" spans="1:30"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row>
    <row r="472" spans="1:30"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row>
    <row r="473" spans="1:30"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row>
    <row r="474" spans="1:30"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row>
    <row r="475" spans="1:30"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row>
    <row r="476" spans="1:30"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row>
    <row r="477" spans="1:30"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row>
    <row r="478" spans="1:30"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row>
    <row r="479" spans="1:30"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row>
    <row r="480" spans="1:30"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row>
    <row r="481" spans="1:30"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row>
    <row r="482" spans="1:30"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row>
    <row r="483" spans="1:30"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row>
    <row r="484" spans="1:30"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row>
    <row r="485" spans="1:30"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row>
    <row r="486" spans="1:30"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row>
    <row r="487" spans="1:30"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row>
    <row r="488" spans="1:30"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row>
    <row r="489" spans="1:30"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row>
    <row r="490" spans="1:30"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row>
    <row r="491" spans="1:30"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row>
    <row r="492" spans="1:30"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row>
    <row r="493" spans="1:30"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row>
    <row r="494" spans="1:30"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row>
    <row r="495" spans="1:30"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row>
    <row r="496" spans="1:30"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row>
    <row r="497" spans="1:30"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row>
    <row r="498" spans="1:30"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row>
    <row r="499" spans="1:30"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row>
    <row r="500" spans="1:30"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row>
    <row r="501" spans="1:30"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row>
    <row r="502" spans="1:30"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row>
    <row r="503" spans="1:30"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row>
    <row r="504" spans="1:30"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row>
    <row r="505" spans="1:30"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row>
    <row r="506" spans="1:30"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row>
    <row r="507" spans="1:30"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row>
    <row r="508" spans="1:30"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row>
    <row r="509" spans="1:30"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row>
    <row r="510" spans="1:30"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row>
    <row r="511" spans="1:30"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row>
    <row r="512" spans="1:30"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row>
    <row r="513" spans="1:30"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row>
    <row r="514" spans="1:30"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row>
    <row r="515" spans="1:30"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row>
    <row r="516" spans="1:30"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row>
    <row r="517" spans="1:30"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row>
    <row r="518" spans="1:30"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row>
    <row r="519" spans="1:30"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row>
    <row r="520" spans="1:30"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row>
    <row r="521" spans="1:30"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row>
    <row r="522" spans="1:30"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row>
    <row r="523" spans="1:30"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row>
    <row r="524" spans="1:30"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row>
    <row r="525" spans="1:30"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row>
    <row r="526" spans="1:30"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row>
    <row r="527" spans="1:30"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row>
    <row r="528" spans="1:30"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row>
    <row r="529" spans="1:30"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row>
    <row r="530" spans="1:30"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row>
    <row r="531" spans="1:30"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row>
    <row r="532" spans="1:30"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row>
    <row r="533" spans="1:30"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row>
    <row r="534" spans="1:30"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row>
    <row r="535" spans="1:30"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row>
    <row r="536" spans="1:30"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row>
    <row r="537" spans="1:30"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row>
    <row r="538" spans="1:30"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row>
    <row r="539" spans="1:30"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row>
    <row r="540" spans="1:30"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row>
    <row r="541" spans="1:30"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row>
    <row r="542" spans="1:30"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row>
    <row r="543" spans="1:30"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row>
    <row r="544" spans="1:30"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row>
    <row r="545" spans="1:30"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row>
    <row r="546" spans="1:30"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row>
    <row r="547" spans="1:30"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row>
    <row r="548" spans="1:30"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row>
    <row r="549" spans="1:30"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row>
    <row r="550" spans="1:30"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row>
    <row r="551" spans="1:30"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row>
    <row r="552" spans="1:30"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row>
    <row r="553" spans="1:30"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row>
    <row r="554" spans="1:30"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row>
    <row r="555" spans="1:30"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row>
    <row r="556" spans="1:30"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row>
    <row r="557" spans="1:30"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row>
    <row r="558" spans="1:30"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row>
    <row r="559" spans="1:30"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row>
    <row r="560" spans="1:30"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row>
    <row r="561" spans="1:30"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row>
    <row r="562" spans="1:30"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row>
    <row r="563" spans="1:30"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row>
    <row r="564" spans="1:30"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row>
    <row r="565" spans="1:30"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row>
    <row r="566" spans="1:30"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row>
    <row r="567" spans="1:30"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row>
    <row r="568" spans="1:30"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row>
    <row r="569" spans="1:30"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row>
    <row r="570" spans="1:30"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row>
    <row r="571" spans="1:30"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row>
    <row r="572" spans="1:30"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row>
    <row r="573" spans="1:30"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row>
    <row r="574" spans="1:30"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row>
    <row r="575" spans="1:30"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row>
    <row r="576" spans="1:30"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row>
    <row r="577" spans="1:30"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row>
    <row r="578" spans="1:30"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row>
    <row r="579" spans="1:30"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row>
    <row r="580" spans="1:30"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row>
    <row r="581" spans="1:30"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row>
    <row r="582" spans="1:30"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row>
    <row r="583" spans="1:30"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row>
    <row r="584" spans="1:30"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row>
    <row r="585" spans="1:30"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row>
    <row r="586" spans="1:30"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row>
    <row r="587" spans="1:30"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row>
    <row r="588" spans="1:30"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row>
    <row r="589" spans="1:30"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row>
    <row r="590" spans="1:30"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row>
    <row r="591" spans="1:30"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row>
    <row r="592" spans="1:30"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row>
    <row r="593" spans="1:30"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row>
    <row r="594" spans="1:30"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row>
    <row r="595" spans="1:30"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row>
    <row r="596" spans="1:30"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row>
    <row r="597" spans="1:30"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row>
    <row r="598" spans="1:30"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row>
    <row r="599" spans="1:30"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row>
    <row r="600" spans="1:30"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row>
    <row r="601" spans="1:30"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row>
    <row r="602" spans="1:30"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row>
    <row r="603" spans="1:30"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row>
    <row r="604" spans="1:30"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row>
    <row r="605" spans="1:30"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row>
    <row r="606" spans="1:30"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row>
    <row r="607" spans="1:30"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row>
    <row r="608" spans="1:30"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row>
    <row r="609" spans="1:30"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row>
    <row r="610" spans="1:30"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row>
    <row r="611" spans="1:30"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row>
    <row r="612" spans="1:30"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row>
    <row r="613" spans="1:30"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row>
    <row r="614" spans="1:30"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row>
    <row r="615" spans="1:30"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row>
    <row r="616" spans="1:30"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row>
    <row r="617" spans="1:30"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row>
    <row r="618" spans="1:30"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row>
    <row r="619" spans="1:30"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row>
    <row r="620" spans="1:30"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row>
    <row r="621" spans="1:30"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row>
    <row r="622" spans="1:30"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row>
    <row r="623" spans="1:30"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row>
    <row r="624" spans="1:30"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row>
    <row r="625" spans="1:30"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row>
    <row r="626" spans="1:30"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row>
    <row r="627" spans="1:30"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row>
    <row r="628" spans="1:30"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row>
    <row r="629" spans="1:30"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row>
    <row r="630" spans="1:30"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row>
    <row r="631" spans="1:30"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row>
    <row r="632" spans="1:30"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row>
    <row r="633" spans="1:30"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row>
    <row r="634" spans="1:30"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row>
    <row r="635" spans="1:30"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row>
    <row r="636" spans="1:30"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row>
    <row r="637" spans="1:30"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row>
    <row r="638" spans="1:30"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row>
    <row r="639" spans="1:30"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row>
    <row r="640" spans="1:30"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row>
    <row r="641" spans="1:30"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row>
    <row r="642" spans="1:30"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row>
    <row r="643" spans="1:30"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row>
    <row r="644" spans="1:30"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row>
    <row r="645" spans="1:30"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row>
    <row r="646" spans="1:30"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row>
    <row r="647" spans="1:30"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row>
    <row r="648" spans="1:30"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row>
    <row r="649" spans="1:30"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row>
    <row r="650" spans="1:30"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row>
    <row r="651" spans="1:30"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row>
    <row r="652" spans="1:30"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row>
    <row r="653" spans="1:30"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row>
    <row r="654" spans="1:30"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row>
    <row r="655" spans="1:30"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row>
    <row r="656" spans="1:30"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row>
    <row r="657" spans="1:30"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row>
    <row r="658" spans="1:30"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row>
    <row r="659" spans="1:30"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row>
    <row r="660" spans="1:30"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row>
    <row r="661" spans="1:30"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row>
    <row r="662" spans="1:30"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row>
    <row r="663" spans="1:30"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row>
    <row r="664" spans="1:30"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row>
    <row r="665" spans="1:30"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row>
    <row r="666" spans="1:30"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row>
    <row r="667" spans="1:30"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row>
    <row r="668" spans="1:30"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row>
    <row r="669" spans="1:30"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row>
    <row r="670" spans="1:30"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row>
    <row r="671" spans="1:30"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row>
    <row r="672" spans="1:30"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row>
    <row r="673" spans="1:30"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row>
    <row r="674" spans="1:30"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row>
    <row r="675" spans="1:30"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row>
    <row r="676" spans="1:30"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row>
    <row r="677" spans="1:30"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row>
    <row r="678" spans="1:30"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row>
    <row r="679" spans="1:30"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row>
    <row r="680" spans="1:30"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row>
    <row r="681" spans="1:30"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row>
    <row r="682" spans="1:30"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row>
    <row r="683" spans="1:30"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row>
    <row r="684" spans="1:30"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row>
    <row r="685" spans="1:30"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row>
    <row r="686" spans="1:30"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row>
    <row r="687" spans="1:30"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row>
    <row r="688" spans="1:30"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row>
    <row r="689" spans="1:30"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row>
    <row r="690" spans="1:30"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row>
    <row r="691" spans="1:30"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row>
    <row r="692" spans="1:30"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row>
    <row r="693" spans="1:30"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row>
    <row r="694" spans="1:30"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row>
    <row r="695" spans="1:30"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row>
    <row r="696" spans="1:30"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row>
    <row r="697" spans="1:30"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row>
    <row r="698" spans="1:30"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row>
    <row r="699" spans="1:30"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row>
    <row r="700" spans="1:30"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0"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1:30"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row>
    <row r="703" spans="1:30"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1:30"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row>
    <row r="705" spans="1:30"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row>
    <row r="706" spans="1:30"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row>
    <row r="707" spans="1:30"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row>
    <row r="708" spans="1:30"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row>
    <row r="709" spans="1:30"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row>
    <row r="710" spans="1:30"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row>
    <row r="711" spans="1:30"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row>
    <row r="712" spans="1:30"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row>
    <row r="713" spans="1:30"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row>
    <row r="714" spans="1:30"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row>
    <row r="715" spans="1:30"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row>
    <row r="716" spans="1:30"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row>
    <row r="717" spans="1:30"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row>
    <row r="718" spans="1:30"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row>
    <row r="719" spans="1:30"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row>
    <row r="720" spans="1:30"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row>
    <row r="721" spans="1:30"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row>
    <row r="722" spans="1:30"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row>
    <row r="723" spans="1:30"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row>
    <row r="724" spans="1:30"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row>
    <row r="725" spans="1:30"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row>
    <row r="726" spans="1:30"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row>
    <row r="727" spans="1:30"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row>
    <row r="728" spans="1:30"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row>
    <row r="729" spans="1:30"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row>
    <row r="730" spans="1:30"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row>
    <row r="731" spans="1:30"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row>
    <row r="732" spans="1:30"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row>
    <row r="733" spans="1:30"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row>
    <row r="734" spans="1:30"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row>
    <row r="735" spans="1:30"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row>
    <row r="736" spans="1:30"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row>
    <row r="737" spans="1:30"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row>
    <row r="738" spans="1:30"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row>
    <row r="739" spans="1:30"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row>
    <row r="740" spans="1:30"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row>
    <row r="741" spans="1:30"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row>
    <row r="742" spans="1:30"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row>
    <row r="743" spans="1:30"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row>
    <row r="744" spans="1:30"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row>
    <row r="745" spans="1:30"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row>
    <row r="746" spans="1:30"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row>
    <row r="747" spans="1:30"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row>
    <row r="748" spans="1:30"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row>
    <row r="749" spans="1:30"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row>
    <row r="750" spans="1:30"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row>
    <row r="751" spans="1:30"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row>
    <row r="752" spans="1:30"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row>
    <row r="753" spans="1:30"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row>
    <row r="754" spans="1:30"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row>
    <row r="755" spans="1:30"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row>
    <row r="756" spans="1:30"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row>
    <row r="757" spans="1:30"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row>
    <row r="758" spans="1:30"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row>
    <row r="759" spans="1:30"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row>
    <row r="760" spans="1:30"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row>
    <row r="761" spans="1:30"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row>
    <row r="762" spans="1:30"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row>
    <row r="763" spans="1:30"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row>
    <row r="764" spans="1:30"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row>
    <row r="765" spans="1:30"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row>
    <row r="766" spans="1:30"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row>
    <row r="767" spans="1:30"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row>
    <row r="768" spans="1:30"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row>
    <row r="769" spans="1:30"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row>
    <row r="770" spans="1:30"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row>
    <row r="771" spans="1:30"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row>
    <row r="772" spans="1:30"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row>
    <row r="773" spans="1:30"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row>
    <row r="774" spans="1:30"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row>
    <row r="775" spans="1:30"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row>
    <row r="776" spans="1:30"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row>
    <row r="777" spans="1:30"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row>
    <row r="778" spans="1:30"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row>
    <row r="779" spans="1:30"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row>
    <row r="780" spans="1:30"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row>
    <row r="781" spans="1:30"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row>
    <row r="782" spans="1:30"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row>
    <row r="783" spans="1:30"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row>
    <row r="784" spans="1:30"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row>
    <row r="785" spans="1:30"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row>
    <row r="786" spans="1:30"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row>
    <row r="787" spans="1:30"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row>
    <row r="788" spans="1:30"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row>
    <row r="789" spans="1:30"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row>
    <row r="790" spans="1:30"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row>
    <row r="791" spans="1:30"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row>
    <row r="792" spans="1:30"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row>
    <row r="793" spans="1:30"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row>
    <row r="794" spans="1:30"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row>
    <row r="795" spans="1:30"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row>
    <row r="796" spans="1:30"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row>
    <row r="797" spans="1:30"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row>
    <row r="798" spans="1:30"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row>
    <row r="799" spans="1:30"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row>
    <row r="800" spans="1:30"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row>
    <row r="801" spans="1:30"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row>
    <row r="802" spans="1:30"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row>
    <row r="803" spans="1:30"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row>
    <row r="804" spans="1:30"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row>
    <row r="805" spans="1:30"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row>
    <row r="806" spans="1:30"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row>
    <row r="807" spans="1:30"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row>
    <row r="808" spans="1:30"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row>
    <row r="809" spans="1:30"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row>
    <row r="810" spans="1:30"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row>
    <row r="811" spans="1:30"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row>
    <row r="812" spans="1:30"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row>
    <row r="813" spans="1:30"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row>
    <row r="814" spans="1:30"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row>
    <row r="815" spans="1:30"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row>
    <row r="816" spans="1:30"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row>
    <row r="817" spans="1:30"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row>
    <row r="818" spans="1:30"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row>
    <row r="819" spans="1:30"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row>
    <row r="820" spans="1:30"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row>
    <row r="821" spans="1:30"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row>
    <row r="822" spans="1:30"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row>
    <row r="823" spans="1:30"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row>
    <row r="824" spans="1:30"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row>
    <row r="825" spans="1:30"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row>
    <row r="826" spans="1:30"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row>
    <row r="827" spans="1:30"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row>
    <row r="828" spans="1:30"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row>
    <row r="829" spans="1:30"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row>
    <row r="830" spans="1:30"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row>
    <row r="831" spans="1:30"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row>
    <row r="832" spans="1:30"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row>
    <row r="833" spans="1:30"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row>
    <row r="834" spans="1:30"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row>
    <row r="835" spans="1:30"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row>
    <row r="836" spans="1:30"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row>
    <row r="837" spans="1:30"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row>
    <row r="838" spans="1:30"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0"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row>
    <row r="840" spans="1:30"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row>
    <row r="841" spans="1:30"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row>
    <row r="842" spans="1:30"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row>
    <row r="843" spans="1:30"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row>
    <row r="844" spans="1:30"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row>
    <row r="845" spans="1:30"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row>
    <row r="846" spans="1:30"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row>
    <row r="847" spans="1:30"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row>
    <row r="848" spans="1:30"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row>
    <row r="849" spans="1:30"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row>
    <row r="850" spans="1:30"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row>
    <row r="851" spans="1:30"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row>
    <row r="852" spans="1:30"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row>
    <row r="853" spans="1:30"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row>
    <row r="854" spans="1:30"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row>
    <row r="855" spans="1:30"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row>
    <row r="856" spans="1:30"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row>
    <row r="857" spans="1:30"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row>
    <row r="858" spans="1:30"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row>
    <row r="859" spans="1:30"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row>
    <row r="860" spans="1:30"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row>
    <row r="861" spans="1:30"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row>
    <row r="862" spans="1:30"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row>
    <row r="863" spans="1:30"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row>
    <row r="864" spans="1:30"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row>
    <row r="865" spans="1:30"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row>
    <row r="866" spans="1:30"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row>
    <row r="867" spans="1:30"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row>
    <row r="868" spans="1:30"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row>
    <row r="869" spans="1:30"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row>
    <row r="870" spans="1:30"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row>
    <row r="871" spans="1:30"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row>
    <row r="872" spans="1:30"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row>
    <row r="873" spans="1:30"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row>
    <row r="874" spans="1:30"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row>
    <row r="875" spans="1:30"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row>
    <row r="876" spans="1:30"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row>
    <row r="877" spans="1:30"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row>
    <row r="878" spans="1:30"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row>
    <row r="879" spans="1:30"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row>
    <row r="880" spans="1:30"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row>
    <row r="881" spans="1:30"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row>
    <row r="882" spans="1:30"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row>
    <row r="883" spans="1:30"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row>
    <row r="884" spans="1:30"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row>
    <row r="885" spans="1:30"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row>
    <row r="886" spans="1:30"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row>
    <row r="887" spans="1:30"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row>
    <row r="888" spans="1:30"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row>
    <row r="889" spans="1:30"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row>
    <row r="890" spans="1:30"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row>
    <row r="891" spans="1:30"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row>
    <row r="892" spans="1:30"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row>
    <row r="893" spans="1:30"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row>
    <row r="894" spans="1:30"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row>
    <row r="895" spans="1:30"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row>
    <row r="896" spans="1:30"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row>
    <row r="897" spans="1:30"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row>
    <row r="898" spans="1:30"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row>
    <row r="899" spans="1:30"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row>
    <row r="900" spans="1:30"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row>
    <row r="901" spans="1:30"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row>
    <row r="902" spans="1:30"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row>
    <row r="903" spans="1:30"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row>
    <row r="904" spans="1:30"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row>
    <row r="905" spans="1:30"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row>
    <row r="906" spans="1:30"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row>
    <row r="907" spans="1:30"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row>
    <row r="908" spans="1:30"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row>
    <row r="909" spans="1:30"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row>
    <row r="910" spans="1:30"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row>
    <row r="911" spans="1:30"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row>
    <row r="912" spans="1:30"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row>
    <row r="913" spans="1:30"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row>
    <row r="914" spans="1:30"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row>
    <row r="915" spans="1:30"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row>
    <row r="916" spans="1:30"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row>
    <row r="917" spans="1:30"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row>
    <row r="918" spans="1:30"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row>
    <row r="919" spans="1:30"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row>
    <row r="920" spans="1:30"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row>
    <row r="921" spans="1:30"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row>
    <row r="922" spans="1:30"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row>
    <row r="923" spans="1:30"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row>
    <row r="924" spans="1:30"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row>
    <row r="925" spans="1:30"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row>
    <row r="926" spans="1:30"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row>
    <row r="927" spans="1:30"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row>
    <row r="928" spans="1:30"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row>
    <row r="929" spans="1:30"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row>
    <row r="930" spans="1:30"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row>
    <row r="931" spans="1:30"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row>
    <row r="932" spans="1:30"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row>
    <row r="933" spans="1:30"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row>
    <row r="934" spans="1:30"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row>
    <row r="935" spans="1:30"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row>
    <row r="936" spans="1:30"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row>
    <row r="937" spans="1:30"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row>
    <row r="938" spans="1:30"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row>
    <row r="939" spans="1:30"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row>
    <row r="940" spans="1:30"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row>
    <row r="941" spans="1:30"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row>
    <row r="942" spans="1:30"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row>
    <row r="943" spans="1:30"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row>
    <row r="944" spans="1:30"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row>
    <row r="945" spans="1:30"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row>
    <row r="946" spans="1:30"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row>
    <row r="947" spans="1:30"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row>
    <row r="948" spans="1:30"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row>
    <row r="949" spans="1:30"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row>
    <row r="950" spans="1:30"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row>
    <row r="951" spans="1:30"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row>
    <row r="952" spans="1:30"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row>
    <row r="953" spans="1:30"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row>
    <row r="954" spans="1:30"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row>
    <row r="955" spans="1:30"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row>
    <row r="956" spans="1:30"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row>
    <row r="957" spans="1:30"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row>
    <row r="958" spans="1:30"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row>
    <row r="959" spans="1:30"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row>
    <row r="960" spans="1:30"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row>
    <row r="961" spans="1:30"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row>
    <row r="962" spans="1:30"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row>
    <row r="963" spans="1:30"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row>
    <row r="964" spans="1:30"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row>
    <row r="965" spans="1:30"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row>
    <row r="966" spans="1:30"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row>
    <row r="967" spans="1:30"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row>
    <row r="968" spans="1:30"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row>
    <row r="969" spans="1:30"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row>
    <row r="970" spans="1:30"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row>
    <row r="971" spans="1:30"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row>
    <row r="972" spans="1:30"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row>
    <row r="973" spans="1:30"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row>
    <row r="974" spans="1:30"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row>
    <row r="975" spans="1:30"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row>
    <row r="976" spans="1:30"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row>
    <row r="977" spans="1:30"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row>
    <row r="978" spans="1:30"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row>
    <row r="979" spans="1:30"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row>
    <row r="980" spans="1:30"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row>
    <row r="981" spans="1:30"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row>
    <row r="982" spans="1:30"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row>
    <row r="983" spans="1:30"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row>
    <row r="984" spans="1:30"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row>
    <row r="985" spans="1:30"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row>
    <row r="986" spans="1:30"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row>
    <row r="987" spans="1:30"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row>
    <row r="988" spans="1:30"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row>
    <row r="989" spans="1:30"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row>
    <row r="990" spans="1:30"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row>
    <row r="991" spans="1:30"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row>
    <row r="992" spans="1:30"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row>
    <row r="993" spans="1:30"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row>
    <row r="994" spans="1:30"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row>
    <row r="995" spans="1:30"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row>
    <row r="996" spans="1:30"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row>
    <row r="997" spans="1:30"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row>
    <row r="998" spans="1:30"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row>
    <row r="999" spans="1:30"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row>
    <row r="1000" spans="1:30"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row>
    <row r="3" spans="1:30"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row>
    <row r="4" spans="1:30"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row>
    <row r="5" spans="1:30"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row>
    <row r="6" spans="1:30"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row>
    <row r="7" spans="1:30"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row>
    <row r="8" spans="1:30"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row>
    <row r="9" spans="1:30"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row>
    <row r="10" spans="1:30" ht="30" customHeight="1" x14ac:dyDescent="0.25">
      <c r="A10" s="318"/>
      <c r="B10" s="31"/>
      <c r="C10" s="440" t="s">
        <v>123</v>
      </c>
      <c r="D10" s="439"/>
      <c r="E10" s="441" t="s">
        <v>602</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row>
    <row r="11" spans="1:30"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row>
    <row r="12" spans="1:30" ht="29.25" customHeight="1" x14ac:dyDescent="0.25">
      <c r="A12" s="318"/>
      <c r="B12" s="31"/>
      <c r="C12" s="440" t="s">
        <v>125</v>
      </c>
      <c r="D12" s="439"/>
      <c r="E12" s="452" t="s">
        <v>603</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row>
    <row r="13" spans="1:30"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row>
    <row r="14" spans="1:30" ht="15" customHeight="1" x14ac:dyDescent="0.25">
      <c r="A14" s="318"/>
      <c r="B14" s="31"/>
      <c r="C14" s="440" t="s">
        <v>566</v>
      </c>
      <c r="D14" s="439"/>
      <c r="E14" s="456" t="s">
        <v>604</v>
      </c>
      <c r="F14" s="457"/>
      <c r="G14" s="457"/>
      <c r="H14" s="457"/>
      <c r="I14" s="457"/>
      <c r="J14" s="457"/>
      <c r="K14" s="457"/>
      <c r="L14" s="457"/>
      <c r="M14" s="457"/>
      <c r="N14" s="457"/>
      <c r="O14" s="457"/>
      <c r="P14" s="457"/>
      <c r="Q14" s="457"/>
      <c r="R14" s="457"/>
      <c r="S14" s="457"/>
      <c r="T14" s="457"/>
      <c r="U14" s="457"/>
      <c r="V14" s="457"/>
      <c r="W14" s="457"/>
      <c r="X14" s="457"/>
      <c r="Y14" s="457"/>
      <c r="Z14" s="457"/>
      <c r="AA14" s="458"/>
      <c r="AB14" s="326"/>
      <c r="AC14" s="318"/>
      <c r="AD14" s="318"/>
    </row>
    <row r="15" spans="1:30" ht="15.75" customHeight="1" x14ac:dyDescent="0.25">
      <c r="A15" s="318"/>
      <c r="B15" s="31"/>
      <c r="C15" s="328"/>
      <c r="D15" s="328"/>
      <c r="E15" s="460"/>
      <c r="F15" s="461"/>
      <c r="G15" s="461"/>
      <c r="H15" s="461"/>
      <c r="I15" s="461"/>
      <c r="J15" s="461"/>
      <c r="K15" s="461"/>
      <c r="L15" s="461"/>
      <c r="M15" s="461"/>
      <c r="N15" s="461"/>
      <c r="O15" s="461"/>
      <c r="P15" s="461"/>
      <c r="Q15" s="461"/>
      <c r="R15" s="461"/>
      <c r="S15" s="461"/>
      <c r="T15" s="461"/>
      <c r="U15" s="461"/>
      <c r="V15" s="461"/>
      <c r="W15" s="461"/>
      <c r="X15" s="461"/>
      <c r="Y15" s="461"/>
      <c r="Z15" s="461"/>
      <c r="AA15" s="462"/>
      <c r="AB15" s="326"/>
      <c r="AC15" s="318"/>
      <c r="AD15" s="318"/>
    </row>
    <row r="16" spans="1:30" ht="15" customHeight="1" x14ac:dyDescent="0.25">
      <c r="A16" s="318"/>
      <c r="B16" s="31"/>
      <c r="C16" s="328"/>
      <c r="D16" s="328"/>
      <c r="E16" s="328"/>
      <c r="F16" s="318"/>
      <c r="G16" s="318"/>
      <c r="H16" s="318"/>
      <c r="I16" s="318"/>
      <c r="J16" s="318"/>
      <c r="K16" s="318"/>
      <c r="L16" s="318"/>
      <c r="M16" s="318"/>
      <c r="N16" s="318"/>
      <c r="O16" s="318"/>
      <c r="P16" s="318"/>
      <c r="Q16" s="318"/>
      <c r="R16" s="318"/>
      <c r="S16" s="318"/>
      <c r="T16" s="318"/>
      <c r="U16" s="318"/>
      <c r="V16" s="318"/>
      <c r="W16" s="318"/>
      <c r="X16" s="318"/>
      <c r="Y16" s="318"/>
      <c r="Z16" s="318"/>
      <c r="AA16" s="318"/>
      <c r="AB16" s="326"/>
      <c r="AC16" s="318"/>
      <c r="AD16" s="318"/>
    </row>
    <row r="17" spans="1:30" ht="15" customHeight="1" x14ac:dyDescent="0.25">
      <c r="A17" s="318"/>
      <c r="B17" s="31"/>
      <c r="C17" s="440" t="s">
        <v>568</v>
      </c>
      <c r="D17" s="439"/>
      <c r="E17" s="865" t="s">
        <v>583</v>
      </c>
      <c r="F17" s="457"/>
      <c r="G17" s="457"/>
      <c r="H17" s="457"/>
      <c r="I17" s="457"/>
      <c r="J17" s="457"/>
      <c r="K17" s="457"/>
      <c r="L17" s="457"/>
      <c r="M17" s="457"/>
      <c r="N17" s="457"/>
      <c r="O17" s="457"/>
      <c r="P17" s="457"/>
      <c r="Q17" s="457"/>
      <c r="R17" s="457"/>
      <c r="S17" s="457"/>
      <c r="T17" s="457"/>
      <c r="U17" s="457"/>
      <c r="V17" s="457"/>
      <c r="W17" s="457"/>
      <c r="X17" s="457"/>
      <c r="Y17" s="457"/>
      <c r="Z17" s="457"/>
      <c r="AA17" s="458"/>
      <c r="AB17" s="326"/>
      <c r="AC17" s="318"/>
      <c r="AD17" s="318"/>
    </row>
    <row r="18" spans="1:30" ht="15" customHeight="1" x14ac:dyDescent="0.25">
      <c r="A18" s="318"/>
      <c r="B18" s="31"/>
      <c r="C18" s="328"/>
      <c r="D18" s="328"/>
      <c r="E18" s="460"/>
      <c r="F18" s="461"/>
      <c r="G18" s="461"/>
      <c r="H18" s="461"/>
      <c r="I18" s="461"/>
      <c r="J18" s="461"/>
      <c r="K18" s="461"/>
      <c r="L18" s="461"/>
      <c r="M18" s="461"/>
      <c r="N18" s="461"/>
      <c r="O18" s="461"/>
      <c r="P18" s="461"/>
      <c r="Q18" s="461"/>
      <c r="R18" s="461"/>
      <c r="S18" s="461"/>
      <c r="T18" s="461"/>
      <c r="U18" s="461"/>
      <c r="V18" s="461"/>
      <c r="W18" s="461"/>
      <c r="X18" s="461"/>
      <c r="Y18" s="461"/>
      <c r="Z18" s="461"/>
      <c r="AA18" s="462"/>
      <c r="AB18" s="326"/>
      <c r="AC18" s="318"/>
      <c r="AD18" s="318"/>
    </row>
    <row r="19" spans="1:30" ht="15" customHeight="1" x14ac:dyDescent="0.25">
      <c r="A19" s="318"/>
      <c r="B19" s="31"/>
      <c r="C19" s="328"/>
      <c r="D19" s="328"/>
      <c r="E19" s="328"/>
      <c r="F19" s="318"/>
      <c r="G19" s="318"/>
      <c r="H19" s="318"/>
      <c r="I19" s="318"/>
      <c r="J19" s="318"/>
      <c r="K19" s="318"/>
      <c r="L19" s="318"/>
      <c r="M19" s="318"/>
      <c r="N19" s="318"/>
      <c r="O19" s="318"/>
      <c r="P19" s="318"/>
      <c r="Q19" s="318"/>
      <c r="R19" s="318"/>
      <c r="S19" s="318"/>
      <c r="T19" s="318"/>
      <c r="U19" s="318"/>
      <c r="V19" s="318"/>
      <c r="W19" s="318"/>
      <c r="X19" s="318"/>
      <c r="Y19" s="318"/>
      <c r="Z19" s="318"/>
      <c r="AA19" s="318"/>
      <c r="AB19" s="326"/>
      <c r="AC19" s="318"/>
      <c r="AD19" s="318"/>
    </row>
    <row r="20" spans="1:30" ht="15" customHeight="1" x14ac:dyDescent="0.25">
      <c r="A20" s="318"/>
      <c r="B20" s="31"/>
      <c r="C20" s="328"/>
      <c r="D20" s="328"/>
      <c r="E20" s="328"/>
      <c r="F20" s="318"/>
      <c r="G20" s="318"/>
      <c r="H20" s="318"/>
      <c r="I20" s="318"/>
      <c r="J20" s="318"/>
      <c r="K20" s="318"/>
      <c r="L20" s="318"/>
      <c r="M20" s="318"/>
      <c r="N20" s="318"/>
      <c r="O20" s="318"/>
      <c r="P20" s="318"/>
      <c r="Q20" s="318"/>
      <c r="R20" s="318"/>
      <c r="S20" s="318"/>
      <c r="T20" s="318"/>
      <c r="U20" s="318"/>
      <c r="V20" s="318"/>
      <c r="W20" s="318"/>
      <c r="X20" s="318"/>
      <c r="Y20" s="318"/>
      <c r="Z20" s="318"/>
      <c r="AA20" s="318"/>
      <c r="AB20" s="326"/>
      <c r="AC20" s="318"/>
      <c r="AD20" s="318"/>
    </row>
    <row r="21" spans="1:30" ht="15" customHeight="1" x14ac:dyDescent="0.25">
      <c r="A21" s="318"/>
      <c r="B21" s="31"/>
      <c r="C21" s="440" t="s">
        <v>127</v>
      </c>
      <c r="D21" s="439"/>
      <c r="E21" s="329"/>
      <c r="F21" s="438"/>
      <c r="G21" s="439"/>
      <c r="H21" s="439"/>
      <c r="I21" s="439"/>
      <c r="J21" s="439"/>
      <c r="K21" s="439"/>
      <c r="L21" s="439"/>
      <c r="M21" s="439"/>
      <c r="N21" s="439"/>
      <c r="O21" s="439"/>
      <c r="P21" s="439"/>
      <c r="Q21" s="439"/>
      <c r="R21" s="439"/>
      <c r="S21" s="439"/>
      <c r="T21" s="439"/>
      <c r="U21" s="439"/>
      <c r="V21" s="439"/>
      <c r="W21" s="439"/>
      <c r="X21" s="439"/>
      <c r="Y21" s="439"/>
      <c r="Z21" s="439"/>
      <c r="AA21" s="439"/>
      <c r="AB21" s="451"/>
      <c r="AC21" s="318"/>
      <c r="AD21" s="318"/>
    </row>
    <row r="22" spans="1:30" ht="29.25" customHeight="1" x14ac:dyDescent="0.25">
      <c r="A22" s="318"/>
      <c r="B22" s="31"/>
      <c r="C22" s="441" t="s">
        <v>605</v>
      </c>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31"/>
      <c r="AB22" s="330"/>
      <c r="AC22" s="318"/>
      <c r="AD22" s="318"/>
    </row>
    <row r="23" spans="1:30" ht="15" customHeight="1" x14ac:dyDescent="0.25">
      <c r="A23" s="318"/>
      <c r="B23" s="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0"/>
      <c r="AC23" s="318"/>
      <c r="AD23" s="318"/>
    </row>
    <row r="24" spans="1:30" ht="15" customHeight="1" x14ac:dyDescent="0.25">
      <c r="A24" s="318"/>
      <c r="B24" s="31"/>
      <c r="C24" s="332" t="s">
        <v>128</v>
      </c>
      <c r="D24" s="332"/>
      <c r="E24" s="318"/>
      <c r="F24" s="318"/>
      <c r="G24" s="318"/>
      <c r="H24" s="318"/>
      <c r="I24" s="318"/>
      <c r="J24" s="331"/>
      <c r="K24" s="331"/>
      <c r="L24" s="331"/>
      <c r="M24" s="331"/>
      <c r="N24" s="331"/>
      <c r="O24" s="331"/>
      <c r="P24" s="331"/>
      <c r="Q24" s="331"/>
      <c r="R24" s="331" t="s">
        <v>129</v>
      </c>
      <c r="S24" s="331"/>
      <c r="T24" s="331"/>
      <c r="U24" s="331"/>
      <c r="V24" s="331"/>
      <c r="W24" s="331"/>
      <c r="X24" s="331"/>
      <c r="Y24" s="331"/>
      <c r="Z24" s="331"/>
      <c r="AA24" s="331"/>
      <c r="AB24" s="330"/>
      <c r="AC24" s="318"/>
      <c r="AD24" s="318"/>
    </row>
    <row r="25" spans="1:30" ht="15" customHeight="1" x14ac:dyDescent="0.25">
      <c r="A25" s="318"/>
      <c r="B25" s="31"/>
      <c r="C25" s="864" t="s">
        <v>606</v>
      </c>
      <c r="D25" s="457"/>
      <c r="E25" s="457"/>
      <c r="F25" s="457"/>
      <c r="G25" s="457"/>
      <c r="H25" s="457"/>
      <c r="I25" s="457"/>
      <c r="J25" s="457"/>
      <c r="K25" s="457"/>
      <c r="L25" s="457"/>
      <c r="M25" s="457"/>
      <c r="N25" s="457"/>
      <c r="O25" s="457"/>
      <c r="P25" s="458"/>
      <c r="Q25" s="318"/>
      <c r="R25" s="442"/>
      <c r="S25" s="443"/>
      <c r="T25" s="443"/>
      <c r="U25" s="443"/>
      <c r="V25" s="443"/>
      <c r="W25" s="443"/>
      <c r="X25" s="443"/>
      <c r="Y25" s="443"/>
      <c r="Z25" s="443"/>
      <c r="AA25" s="431"/>
      <c r="AB25" s="326"/>
      <c r="AC25" s="318"/>
      <c r="AD25" s="318"/>
    </row>
    <row r="26" spans="1:30" ht="15" customHeight="1" x14ac:dyDescent="0.25">
      <c r="A26" s="318"/>
      <c r="B26" s="31"/>
      <c r="C26" s="459"/>
      <c r="D26" s="413"/>
      <c r="E26" s="413"/>
      <c r="F26" s="413"/>
      <c r="G26" s="413"/>
      <c r="H26" s="413"/>
      <c r="I26" s="413"/>
      <c r="J26" s="413"/>
      <c r="K26" s="413"/>
      <c r="L26" s="413"/>
      <c r="M26" s="413"/>
      <c r="N26" s="413"/>
      <c r="O26" s="413"/>
      <c r="P26" s="451"/>
      <c r="Q26" s="318"/>
      <c r="R26" s="318"/>
      <c r="S26" s="318"/>
      <c r="T26" s="318"/>
      <c r="U26" s="318"/>
      <c r="V26" s="318"/>
      <c r="W26" s="318"/>
      <c r="X26" s="318"/>
      <c r="Y26" s="318"/>
      <c r="Z26" s="318"/>
      <c r="AA26" s="318"/>
      <c r="AB26" s="326"/>
      <c r="AC26" s="318"/>
      <c r="AD26" s="318"/>
    </row>
    <row r="27" spans="1:30" ht="15" customHeight="1" x14ac:dyDescent="0.25">
      <c r="A27" s="318"/>
      <c r="B27" s="31"/>
      <c r="C27" s="459"/>
      <c r="D27" s="413"/>
      <c r="E27" s="413"/>
      <c r="F27" s="413"/>
      <c r="G27" s="413"/>
      <c r="H27" s="413"/>
      <c r="I27" s="413"/>
      <c r="J27" s="413"/>
      <c r="K27" s="413"/>
      <c r="L27" s="413"/>
      <c r="M27" s="413"/>
      <c r="N27" s="413"/>
      <c r="O27" s="413"/>
      <c r="P27" s="451"/>
      <c r="Q27" s="328"/>
      <c r="R27" s="331" t="s">
        <v>130</v>
      </c>
      <c r="S27" s="331"/>
      <c r="T27" s="331"/>
      <c r="U27" s="331"/>
      <c r="V27" s="331"/>
      <c r="W27" s="328"/>
      <c r="X27" s="328"/>
      <c r="Y27" s="328"/>
      <c r="Z27" s="318"/>
      <c r="AA27" s="328"/>
      <c r="AB27" s="326"/>
      <c r="AC27" s="318"/>
      <c r="AD27" s="318"/>
    </row>
    <row r="28" spans="1:30" ht="15" customHeight="1" x14ac:dyDescent="0.25">
      <c r="A28" s="318"/>
      <c r="B28" s="31"/>
      <c r="C28" s="459"/>
      <c r="D28" s="413"/>
      <c r="E28" s="413"/>
      <c r="F28" s="413"/>
      <c r="G28" s="413"/>
      <c r="H28" s="413"/>
      <c r="I28" s="413"/>
      <c r="J28" s="413"/>
      <c r="K28" s="413"/>
      <c r="L28" s="413"/>
      <c r="M28" s="413"/>
      <c r="N28" s="413"/>
      <c r="O28" s="413"/>
      <c r="P28" s="451"/>
      <c r="Q28" s="318"/>
      <c r="R28" s="37"/>
      <c r="S28" s="318" t="s">
        <v>15</v>
      </c>
      <c r="T28" s="318"/>
      <c r="U28" s="37"/>
      <c r="V28" s="318" t="s">
        <v>27</v>
      </c>
      <c r="W28" s="318"/>
      <c r="X28" s="37"/>
      <c r="Y28" s="333" t="s">
        <v>46</v>
      </c>
      <c r="Z28" s="318"/>
      <c r="AA28" s="318"/>
      <c r="AB28" s="326"/>
      <c r="AC28" s="318"/>
      <c r="AD28" s="318"/>
    </row>
    <row r="29" spans="1:30" ht="15" customHeight="1" x14ac:dyDescent="0.25">
      <c r="A29" s="318"/>
      <c r="B29" s="31"/>
      <c r="C29" s="459"/>
      <c r="D29" s="413"/>
      <c r="E29" s="413"/>
      <c r="F29" s="413"/>
      <c r="G29" s="413"/>
      <c r="H29" s="413"/>
      <c r="I29" s="413"/>
      <c r="J29" s="413"/>
      <c r="K29" s="413"/>
      <c r="L29" s="413"/>
      <c r="M29" s="413"/>
      <c r="N29" s="413"/>
      <c r="O29" s="413"/>
      <c r="P29" s="451"/>
      <c r="Q29" s="318"/>
      <c r="R29" s="318"/>
      <c r="S29" s="318"/>
      <c r="T29" s="318"/>
      <c r="U29" s="318"/>
      <c r="V29" s="318"/>
      <c r="W29" s="318"/>
      <c r="X29" s="318"/>
      <c r="Y29" s="318"/>
      <c r="Z29" s="318"/>
      <c r="AA29" s="318"/>
      <c r="AB29" s="326"/>
      <c r="AC29" s="318"/>
      <c r="AD29" s="318"/>
    </row>
    <row r="30" spans="1:30" ht="15" customHeight="1" x14ac:dyDescent="0.25">
      <c r="A30" s="318"/>
      <c r="B30" s="31"/>
      <c r="C30" s="460"/>
      <c r="D30" s="461"/>
      <c r="E30" s="461"/>
      <c r="F30" s="461"/>
      <c r="G30" s="461"/>
      <c r="H30" s="461"/>
      <c r="I30" s="461"/>
      <c r="J30" s="461"/>
      <c r="K30" s="461"/>
      <c r="L30" s="461"/>
      <c r="M30" s="461"/>
      <c r="N30" s="461"/>
      <c r="O30" s="461"/>
      <c r="P30" s="462"/>
      <c r="Q30" s="318"/>
      <c r="R30" s="331" t="s">
        <v>131</v>
      </c>
      <c r="S30" s="318"/>
      <c r="T30" s="318"/>
      <c r="U30" s="318"/>
      <c r="V30" s="318"/>
      <c r="W30" s="449" t="s">
        <v>21</v>
      </c>
      <c r="X30" s="443"/>
      <c r="Y30" s="443"/>
      <c r="Z30" s="443"/>
      <c r="AA30" s="431"/>
      <c r="AB30" s="326"/>
      <c r="AC30" s="318"/>
      <c r="AD30" s="318"/>
    </row>
    <row r="31" spans="1:30" ht="15" customHeight="1" x14ac:dyDescent="0.25">
      <c r="A31" s="318"/>
      <c r="B31" s="31"/>
      <c r="C31" s="328"/>
      <c r="D31" s="328"/>
      <c r="E31" s="328"/>
      <c r="F31" s="328"/>
      <c r="G31" s="328"/>
      <c r="H31" s="318"/>
      <c r="I31" s="318"/>
      <c r="J31" s="318"/>
      <c r="K31" s="318"/>
      <c r="L31" s="318"/>
      <c r="M31" s="318"/>
      <c r="N31" s="318"/>
      <c r="O31" s="318"/>
      <c r="P31" s="318"/>
      <c r="Q31" s="318"/>
      <c r="R31" s="331"/>
      <c r="S31" s="318"/>
      <c r="T31" s="318"/>
      <c r="U31" s="318"/>
      <c r="V31" s="318"/>
      <c r="W31" s="318"/>
      <c r="X31" s="318"/>
      <c r="Y31" s="318"/>
      <c r="Z31" s="318"/>
      <c r="AA31" s="318"/>
      <c r="AB31" s="326"/>
      <c r="AC31" s="318"/>
      <c r="AD31" s="318"/>
    </row>
    <row r="32" spans="1:30" ht="15" customHeight="1" x14ac:dyDescent="0.25">
      <c r="A32" s="318"/>
      <c r="B32" s="31"/>
      <c r="C32" s="331" t="s">
        <v>132</v>
      </c>
      <c r="D32" s="328"/>
      <c r="E32" s="328"/>
      <c r="F32" s="328"/>
      <c r="G32" s="328"/>
      <c r="H32" s="328"/>
      <c r="I32" s="318"/>
      <c r="J32" s="318"/>
      <c r="K32" s="318"/>
      <c r="L32" s="318"/>
      <c r="M32" s="318"/>
      <c r="N32" s="318"/>
      <c r="O32" s="318"/>
      <c r="P32" s="318"/>
      <c r="Q32" s="318"/>
      <c r="R32" s="318"/>
      <c r="S32" s="318"/>
      <c r="T32" s="318"/>
      <c r="U32" s="318"/>
      <c r="V32" s="318"/>
      <c r="W32" s="318"/>
      <c r="X32" s="318"/>
      <c r="Y32" s="318"/>
      <c r="Z32" s="318"/>
      <c r="AA32" s="318"/>
      <c r="AB32" s="326"/>
      <c r="AC32" s="318"/>
      <c r="AD32" s="318"/>
    </row>
    <row r="33" spans="1:30" ht="39.75" customHeight="1" x14ac:dyDescent="0.25">
      <c r="A33" s="318"/>
      <c r="B33" s="31"/>
      <c r="C33" s="861" t="s">
        <v>538</v>
      </c>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31"/>
      <c r="AB33" s="326"/>
      <c r="AC33" s="318"/>
      <c r="AD33" s="318"/>
    </row>
    <row r="34" spans="1:30" ht="15" customHeight="1" x14ac:dyDescent="0.25">
      <c r="A34" s="318"/>
      <c r="B34" s="31"/>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34"/>
      <c r="AC34" s="318"/>
      <c r="AD34" s="318"/>
    </row>
    <row r="35" spans="1:30" ht="15" customHeight="1" x14ac:dyDescent="0.25">
      <c r="A35" s="318"/>
      <c r="B35" s="31"/>
      <c r="C35" s="322" t="s">
        <v>134</v>
      </c>
      <c r="D35" s="328"/>
      <c r="E35" s="328"/>
      <c r="F35" s="328"/>
      <c r="G35" s="328"/>
      <c r="H35" s="328"/>
      <c r="I35" s="328"/>
      <c r="J35" s="328"/>
      <c r="K35" s="328"/>
      <c r="L35" s="328"/>
      <c r="M35" s="322" t="s">
        <v>134</v>
      </c>
      <c r="N35" s="328"/>
      <c r="O35" s="328"/>
      <c r="P35" s="328"/>
      <c r="Q35" s="328"/>
      <c r="R35" s="328"/>
      <c r="S35" s="328"/>
      <c r="T35" s="328"/>
      <c r="U35" s="328"/>
      <c r="V35" s="328"/>
      <c r="W35" s="328"/>
      <c r="X35" s="328"/>
      <c r="Y35" s="328"/>
      <c r="Z35" s="328"/>
      <c r="AA35" s="328"/>
      <c r="AB35" s="334"/>
      <c r="AC35" s="318"/>
      <c r="AD35" s="318"/>
    </row>
    <row r="36" spans="1:30" ht="29.25" customHeight="1" x14ac:dyDescent="0.25">
      <c r="A36" s="318"/>
      <c r="B36" s="31"/>
      <c r="C36" s="449" t="s">
        <v>539</v>
      </c>
      <c r="D36" s="443"/>
      <c r="E36" s="443"/>
      <c r="F36" s="443"/>
      <c r="G36" s="443"/>
      <c r="H36" s="443"/>
      <c r="I36" s="443"/>
      <c r="J36" s="443"/>
      <c r="K36" s="431"/>
      <c r="L36" s="328"/>
      <c r="M36" s="449"/>
      <c r="N36" s="443"/>
      <c r="O36" s="443"/>
      <c r="P36" s="443"/>
      <c r="Q36" s="443"/>
      <c r="R36" s="443"/>
      <c r="S36" s="443"/>
      <c r="T36" s="443"/>
      <c r="U36" s="443"/>
      <c r="V36" s="443"/>
      <c r="W36" s="443"/>
      <c r="X36" s="443"/>
      <c r="Y36" s="443"/>
      <c r="Z36" s="443"/>
      <c r="AA36" s="431"/>
      <c r="AB36" s="334"/>
      <c r="AC36" s="318"/>
      <c r="AD36" s="318"/>
    </row>
    <row r="37" spans="1:30" ht="15" customHeight="1" x14ac:dyDescent="0.25">
      <c r="A37" s="318"/>
      <c r="B37" s="31"/>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26"/>
      <c r="AC37" s="318"/>
      <c r="AD37" s="318"/>
    </row>
    <row r="38" spans="1:30" ht="15" customHeight="1" x14ac:dyDescent="0.25">
      <c r="A38" s="318"/>
      <c r="B38" s="31"/>
      <c r="C38" s="335" t="s">
        <v>137</v>
      </c>
      <c r="D38" s="335"/>
      <c r="E38" s="335"/>
      <c r="F38" s="335"/>
      <c r="G38" s="336"/>
      <c r="H38" s="337"/>
      <c r="I38" s="337"/>
      <c r="J38" s="337"/>
      <c r="K38" s="337"/>
      <c r="L38" s="337"/>
      <c r="M38" s="337"/>
      <c r="N38" s="337"/>
      <c r="O38" s="337"/>
      <c r="P38" s="337"/>
      <c r="Q38" s="337"/>
      <c r="R38" s="337"/>
      <c r="S38" s="337"/>
      <c r="T38" s="337"/>
      <c r="U38" s="337"/>
      <c r="V38" s="337"/>
      <c r="W38" s="337"/>
      <c r="X38" s="337"/>
      <c r="Y38" s="337"/>
      <c r="Z38" s="337"/>
      <c r="AA38" s="337"/>
      <c r="AB38" s="326"/>
      <c r="AC38" s="318"/>
      <c r="AD38" s="318"/>
    </row>
    <row r="39" spans="1:30" ht="90" customHeight="1" x14ac:dyDescent="0.25">
      <c r="A39" s="318"/>
      <c r="B39" s="31"/>
      <c r="C39" s="448" t="s">
        <v>540</v>
      </c>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31"/>
      <c r="AB39" s="326"/>
      <c r="AC39" s="318"/>
      <c r="AD39" s="318"/>
    </row>
    <row r="40" spans="1:30" ht="15" customHeight="1" x14ac:dyDescent="0.25">
      <c r="A40" s="318"/>
      <c r="B40" s="31"/>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26"/>
      <c r="AC40" s="318"/>
      <c r="AD40" s="318"/>
    </row>
    <row r="41" spans="1:30" ht="15.75" customHeight="1" x14ac:dyDescent="0.25">
      <c r="A41" s="318"/>
      <c r="B41" s="31"/>
      <c r="C41" s="447" t="s">
        <v>139</v>
      </c>
      <c r="D41" s="439"/>
      <c r="E41" s="331"/>
      <c r="F41" s="441" t="s">
        <v>22</v>
      </c>
      <c r="G41" s="431"/>
      <c r="H41" s="331"/>
      <c r="I41" s="318"/>
      <c r="J41" s="338" t="s">
        <v>140</v>
      </c>
      <c r="K41" s="441">
        <v>5</v>
      </c>
      <c r="L41" s="443"/>
      <c r="M41" s="443"/>
      <c r="N41" s="431"/>
      <c r="O41" s="331"/>
      <c r="P41" s="331"/>
      <c r="Q41" s="322" t="s">
        <v>141</v>
      </c>
      <c r="R41" s="318"/>
      <c r="S41" s="331"/>
      <c r="T41" s="331"/>
      <c r="U41" s="331"/>
      <c r="V41" s="331"/>
      <c r="W41" s="441" t="s">
        <v>20</v>
      </c>
      <c r="X41" s="443"/>
      <c r="Y41" s="443"/>
      <c r="Z41" s="443"/>
      <c r="AA41" s="431"/>
      <c r="AB41" s="330"/>
      <c r="AC41" s="318"/>
      <c r="AD41" s="318"/>
    </row>
    <row r="42" spans="1:30" ht="15.75" customHeight="1" x14ac:dyDescent="0.25">
      <c r="A42" s="318"/>
      <c r="B42" s="31"/>
      <c r="C42" s="318"/>
      <c r="D42" s="318"/>
      <c r="E42" s="318"/>
      <c r="F42" s="333"/>
      <c r="G42" s="333"/>
      <c r="H42" s="333"/>
      <c r="I42" s="333"/>
      <c r="J42" s="333"/>
      <c r="K42" s="333"/>
      <c r="L42" s="333"/>
      <c r="M42" s="318"/>
      <c r="N42" s="318"/>
      <c r="O42" s="318"/>
      <c r="P42" s="318"/>
      <c r="Q42" s="318"/>
      <c r="R42" s="318"/>
      <c r="S42" s="318"/>
      <c r="T42" s="318"/>
      <c r="U42" s="318"/>
      <c r="V42" s="318"/>
      <c r="W42" s="318"/>
      <c r="X42" s="318"/>
      <c r="Y42" s="318"/>
      <c r="Z42" s="318"/>
      <c r="AA42" s="318"/>
      <c r="AB42" s="326"/>
      <c r="AC42" s="318"/>
      <c r="AD42" s="318"/>
    </row>
    <row r="43" spans="1:30" ht="32.25" customHeight="1" x14ac:dyDescent="0.25">
      <c r="A43" s="318"/>
      <c r="B43" s="31"/>
      <c r="C43" s="318"/>
      <c r="D43" s="338" t="s">
        <v>142</v>
      </c>
      <c r="E43" s="331"/>
      <c r="F43" s="448"/>
      <c r="G43" s="443"/>
      <c r="H43" s="443"/>
      <c r="I43" s="443"/>
      <c r="J43" s="443"/>
      <c r="K43" s="443"/>
      <c r="L43" s="443"/>
      <c r="M43" s="431"/>
      <c r="N43" s="318"/>
      <c r="O43" s="338" t="s">
        <v>144</v>
      </c>
      <c r="P43" s="449">
        <v>0</v>
      </c>
      <c r="Q43" s="443"/>
      <c r="R43" s="443"/>
      <c r="S43" s="443"/>
      <c r="T43" s="443"/>
      <c r="U43" s="443"/>
      <c r="V43" s="443"/>
      <c r="W43" s="443"/>
      <c r="X43" s="443"/>
      <c r="Y43" s="443"/>
      <c r="Z43" s="443"/>
      <c r="AA43" s="431"/>
      <c r="AB43" s="326"/>
      <c r="AC43" s="318"/>
      <c r="AD43" s="318"/>
    </row>
    <row r="44" spans="1:30" ht="15.75" customHeight="1" x14ac:dyDescent="0.25">
      <c r="A44" s="318"/>
      <c r="B44" s="31"/>
      <c r="C44" s="331"/>
      <c r="D44" s="331"/>
      <c r="E44" s="331"/>
      <c r="F44" s="333"/>
      <c r="G44" s="333"/>
      <c r="H44" s="333"/>
      <c r="I44" s="333"/>
      <c r="J44" s="333"/>
      <c r="K44" s="333"/>
      <c r="L44" s="333"/>
      <c r="M44" s="331"/>
      <c r="N44" s="331"/>
      <c r="O44" s="331"/>
      <c r="P44" s="331"/>
      <c r="Q44" s="331"/>
      <c r="R44" s="331"/>
      <c r="S44" s="331"/>
      <c r="T44" s="331"/>
      <c r="U44" s="331"/>
      <c r="V44" s="331"/>
      <c r="W44" s="331"/>
      <c r="X44" s="331"/>
      <c r="Y44" s="331"/>
      <c r="Z44" s="331"/>
      <c r="AA44" s="331"/>
      <c r="AB44" s="330"/>
      <c r="AC44" s="318"/>
      <c r="AD44" s="318"/>
    </row>
    <row r="45" spans="1:30" ht="15.75" customHeight="1" x14ac:dyDescent="0.25">
      <c r="A45" s="318"/>
      <c r="B45" s="31"/>
      <c r="C45" s="318"/>
      <c r="D45" s="338" t="s">
        <v>145</v>
      </c>
      <c r="E45" s="318"/>
      <c r="F45" s="442" t="s">
        <v>146</v>
      </c>
      <c r="G45" s="431"/>
      <c r="H45" s="318"/>
      <c r="I45" s="318"/>
      <c r="J45" s="331" t="s">
        <v>147</v>
      </c>
      <c r="K45" s="318"/>
      <c r="L45" s="442" t="s">
        <v>148</v>
      </c>
      <c r="M45" s="443"/>
      <c r="N45" s="431"/>
      <c r="O45" s="331"/>
      <c r="P45" s="331"/>
      <c r="Q45" s="318"/>
      <c r="R45" s="331" t="s">
        <v>149</v>
      </c>
      <c r="S45" s="331"/>
      <c r="T45" s="331"/>
      <c r="U45" s="331"/>
      <c r="V45" s="331"/>
      <c r="W45" s="450"/>
      <c r="X45" s="443"/>
      <c r="Y45" s="443"/>
      <c r="Z45" s="443"/>
      <c r="AA45" s="431"/>
      <c r="AB45" s="330"/>
      <c r="AC45" s="318"/>
      <c r="AD45" s="318"/>
    </row>
    <row r="46" spans="1:30" ht="15.75" customHeight="1" x14ac:dyDescent="0.25">
      <c r="A46" s="318"/>
      <c r="B46" s="31"/>
      <c r="C46" s="318"/>
      <c r="D46" s="318"/>
      <c r="E46" s="318"/>
      <c r="F46" s="29"/>
      <c r="G46" s="318"/>
      <c r="H46" s="318"/>
      <c r="I46" s="322"/>
      <c r="J46" s="322"/>
      <c r="K46" s="322"/>
      <c r="L46" s="322"/>
      <c r="M46" s="322"/>
      <c r="N46" s="322"/>
      <c r="O46" s="322"/>
      <c r="P46" s="322"/>
      <c r="Q46" s="322"/>
      <c r="R46" s="322"/>
      <c r="S46" s="322"/>
      <c r="T46" s="322"/>
      <c r="U46" s="322"/>
      <c r="V46" s="322"/>
      <c r="W46" s="322"/>
      <c r="X46" s="322"/>
      <c r="Y46" s="322"/>
      <c r="Z46" s="322"/>
      <c r="AA46" s="322"/>
      <c r="AB46" s="323"/>
      <c r="AC46" s="318"/>
      <c r="AD46" s="318"/>
    </row>
    <row r="47" spans="1:30" ht="15.75" customHeight="1" x14ac:dyDescent="0.25">
      <c r="A47" s="318"/>
      <c r="B47" s="31"/>
      <c r="C47" s="339" t="s">
        <v>150</v>
      </c>
      <c r="D47" s="444">
        <v>2024</v>
      </c>
      <c r="E47" s="445"/>
      <c r="F47" s="446"/>
      <c r="G47" s="35"/>
      <c r="H47" s="322"/>
      <c r="I47" s="322"/>
      <c r="J47" s="322"/>
      <c r="K47" s="322"/>
      <c r="L47" s="322"/>
      <c r="M47" s="322"/>
      <c r="N47" s="322"/>
      <c r="O47" s="322"/>
      <c r="P47" s="322"/>
      <c r="Q47" s="438"/>
      <c r="R47" s="439"/>
      <c r="S47" s="439"/>
      <c r="T47" s="439"/>
      <c r="U47" s="439"/>
      <c r="V47" s="322"/>
      <c r="W47" s="322"/>
      <c r="X47" s="440"/>
      <c r="Y47" s="439"/>
      <c r="Z47" s="439"/>
      <c r="AA47" s="439"/>
      <c r="AB47" s="330"/>
      <c r="AC47" s="318"/>
      <c r="AD47" s="318"/>
    </row>
    <row r="48" spans="1:30" ht="5.25" customHeight="1" x14ac:dyDescent="0.25">
      <c r="A48" s="318"/>
      <c r="B48" s="31"/>
      <c r="C48" s="331"/>
      <c r="D48" s="38"/>
      <c r="E48" s="38"/>
      <c r="F48" s="38"/>
      <c r="G48" s="318"/>
      <c r="H48" s="322"/>
      <c r="I48" s="322"/>
      <c r="J48" s="322"/>
      <c r="K48" s="322"/>
      <c r="L48" s="322"/>
      <c r="M48" s="322"/>
      <c r="N48" s="322"/>
      <c r="O48" s="322"/>
      <c r="P48" s="322"/>
      <c r="Q48" s="328"/>
      <c r="R48" s="328"/>
      <c r="S48" s="328"/>
      <c r="T48" s="328"/>
      <c r="U48" s="328"/>
      <c r="V48" s="322"/>
      <c r="W48" s="322"/>
      <c r="X48" s="324"/>
      <c r="Y48" s="324"/>
      <c r="Z48" s="324"/>
      <c r="AA48" s="324"/>
      <c r="AB48" s="330"/>
      <c r="AC48" s="318"/>
      <c r="AD48" s="318"/>
    </row>
    <row r="49" spans="1:30" ht="15.75" customHeight="1" x14ac:dyDescent="0.25">
      <c r="A49" s="318"/>
      <c r="B49" s="31"/>
      <c r="C49" s="331" t="s">
        <v>140</v>
      </c>
      <c r="D49" s="449">
        <v>1.2</v>
      </c>
      <c r="E49" s="443"/>
      <c r="F49" s="431"/>
      <c r="G49" s="318"/>
      <c r="H49" s="322"/>
      <c r="I49" s="322"/>
      <c r="J49" s="322"/>
      <c r="K49" s="322"/>
      <c r="L49" s="322"/>
      <c r="M49" s="322"/>
      <c r="N49" s="322"/>
      <c r="O49" s="322"/>
      <c r="P49" s="322"/>
      <c r="Q49" s="438"/>
      <c r="R49" s="439"/>
      <c r="S49" s="439"/>
      <c r="T49" s="439"/>
      <c r="U49" s="439"/>
      <c r="V49" s="322"/>
      <c r="W49" s="322"/>
      <c r="X49" s="440"/>
      <c r="Y49" s="439"/>
      <c r="Z49" s="439"/>
      <c r="AA49" s="439"/>
      <c r="AB49" s="323"/>
      <c r="AC49" s="318"/>
      <c r="AD49" s="318"/>
    </row>
    <row r="50" spans="1:30" ht="15.75" customHeight="1" x14ac:dyDescent="0.25">
      <c r="A50" s="318"/>
      <c r="B50" s="31"/>
      <c r="C50" s="318"/>
      <c r="D50" s="318"/>
      <c r="E50" s="318"/>
      <c r="F50" s="318"/>
      <c r="G50" s="318"/>
      <c r="H50" s="318"/>
      <c r="I50" s="322"/>
      <c r="J50" s="322"/>
      <c r="K50" s="331"/>
      <c r="L50" s="331"/>
      <c r="M50" s="331"/>
      <c r="N50" s="331"/>
      <c r="O50" s="331"/>
      <c r="P50" s="331"/>
      <c r="Q50" s="331"/>
      <c r="R50" s="331"/>
      <c r="S50" s="331"/>
      <c r="T50" s="331"/>
      <c r="U50" s="331"/>
      <c r="V50" s="331"/>
      <c r="W50" s="331"/>
      <c r="X50" s="331"/>
      <c r="Y50" s="331"/>
      <c r="Z50" s="331"/>
      <c r="AA50" s="331"/>
      <c r="AB50" s="323"/>
      <c r="AC50" s="318"/>
      <c r="AD50" s="318"/>
    </row>
    <row r="51" spans="1:30" ht="15.75" customHeight="1" x14ac:dyDescent="0.25">
      <c r="A51" s="318"/>
      <c r="B51" s="31"/>
      <c r="C51" s="331"/>
      <c r="D51" s="441" t="s">
        <v>151</v>
      </c>
      <c r="E51" s="443"/>
      <c r="F51" s="443"/>
      <c r="G51" s="443"/>
      <c r="H51" s="443"/>
      <c r="I51" s="443"/>
      <c r="J51" s="443"/>
      <c r="K51" s="443"/>
      <c r="L51" s="443"/>
      <c r="M51" s="443"/>
      <c r="N51" s="443"/>
      <c r="O51" s="443"/>
      <c r="P51" s="443"/>
      <c r="Q51" s="443"/>
      <c r="R51" s="443"/>
      <c r="S51" s="443"/>
      <c r="T51" s="443"/>
      <c r="U51" s="443"/>
      <c r="V51" s="443"/>
      <c r="W51" s="443"/>
      <c r="X51" s="443"/>
      <c r="Y51" s="431"/>
      <c r="Z51" s="332"/>
      <c r="AA51" s="332"/>
      <c r="AB51" s="340"/>
      <c r="AC51" s="318"/>
      <c r="AD51" s="318"/>
    </row>
    <row r="52" spans="1:30" ht="15.75" customHeight="1" x14ac:dyDescent="0.25">
      <c r="A52" s="318"/>
      <c r="B52" s="31"/>
      <c r="C52" s="318"/>
      <c r="D52" s="480" t="s">
        <v>152</v>
      </c>
      <c r="E52" s="443"/>
      <c r="F52" s="443"/>
      <c r="G52" s="443"/>
      <c r="H52" s="431"/>
      <c r="I52" s="476" t="s">
        <v>153</v>
      </c>
      <c r="J52" s="443"/>
      <c r="K52" s="443"/>
      <c r="L52" s="443"/>
      <c r="M52" s="443"/>
      <c r="N52" s="443"/>
      <c r="O52" s="443"/>
      <c r="P52" s="431"/>
      <c r="Q52" s="477" t="s">
        <v>154</v>
      </c>
      <c r="R52" s="443"/>
      <c r="S52" s="443"/>
      <c r="T52" s="443"/>
      <c r="U52" s="443"/>
      <c r="V52" s="443"/>
      <c r="W52" s="443"/>
      <c r="X52" s="443"/>
      <c r="Y52" s="431"/>
      <c r="Z52" s="332"/>
      <c r="AA52" s="332"/>
      <c r="AB52" s="340"/>
      <c r="AC52" s="318"/>
      <c r="AD52" s="318"/>
    </row>
    <row r="53" spans="1:30" ht="15.75" customHeight="1" x14ac:dyDescent="0.25">
      <c r="A53" s="341"/>
      <c r="B53" s="39"/>
      <c r="C53" s="40"/>
      <c r="D53" s="481" t="s">
        <v>155</v>
      </c>
      <c r="E53" s="443"/>
      <c r="F53" s="443"/>
      <c r="G53" s="443"/>
      <c r="H53" s="431"/>
      <c r="I53" s="478" t="s">
        <v>156</v>
      </c>
      <c r="J53" s="443"/>
      <c r="K53" s="443"/>
      <c r="L53" s="443"/>
      <c r="M53" s="443"/>
      <c r="N53" s="443"/>
      <c r="O53" s="443"/>
      <c r="P53" s="431"/>
      <c r="Q53" s="479" t="s">
        <v>157</v>
      </c>
      <c r="R53" s="443"/>
      <c r="S53" s="443"/>
      <c r="T53" s="443"/>
      <c r="U53" s="443"/>
      <c r="V53" s="443"/>
      <c r="W53" s="443"/>
      <c r="X53" s="443"/>
      <c r="Y53" s="431"/>
      <c r="Z53" s="341"/>
      <c r="AA53" s="341"/>
      <c r="AB53" s="342"/>
      <c r="AC53" s="341"/>
      <c r="AD53" s="341"/>
    </row>
    <row r="54" spans="1:30" ht="15.75" customHeight="1" x14ac:dyDescent="0.25">
      <c r="A54" s="318"/>
      <c r="B54" s="31"/>
      <c r="C54" s="343"/>
      <c r="D54" s="343"/>
      <c r="E54" s="343"/>
      <c r="F54" s="343"/>
      <c r="G54" s="344"/>
      <c r="H54" s="344"/>
      <c r="I54" s="344"/>
      <c r="J54" s="344"/>
      <c r="K54" s="344"/>
      <c r="L54" s="344"/>
      <c r="M54" s="344"/>
      <c r="N54" s="344"/>
      <c r="O54" s="344"/>
      <c r="P54" s="344"/>
      <c r="Q54" s="344"/>
      <c r="R54" s="344"/>
      <c r="S54" s="344"/>
      <c r="T54" s="344"/>
      <c r="U54" s="344"/>
      <c r="V54" s="344"/>
      <c r="W54" s="344"/>
      <c r="X54" s="344"/>
      <c r="Y54" s="344"/>
      <c r="Z54" s="343"/>
      <c r="AA54" s="343"/>
      <c r="AB54" s="327"/>
      <c r="AC54" s="318"/>
      <c r="AD54" s="318"/>
    </row>
    <row r="55" spans="1:30" ht="15.75" customHeight="1" x14ac:dyDescent="0.25">
      <c r="A55" s="345"/>
      <c r="B55" s="41"/>
      <c r="C55" s="469" t="s">
        <v>158</v>
      </c>
      <c r="D55" s="443"/>
      <c r="E55" s="443"/>
      <c r="F55" s="431"/>
      <c r="G55" s="474" t="s">
        <v>159</v>
      </c>
      <c r="H55" s="475" t="s">
        <v>160</v>
      </c>
      <c r="I55" s="457"/>
      <c r="J55" s="457"/>
      <c r="K55" s="457"/>
      <c r="L55" s="457"/>
      <c r="M55" s="457"/>
      <c r="N55" s="457"/>
      <c r="O55" s="457"/>
      <c r="P55" s="457"/>
      <c r="Q55" s="457"/>
      <c r="R55" s="457"/>
      <c r="S55" s="457"/>
      <c r="T55" s="457"/>
      <c r="U55" s="457"/>
      <c r="V55" s="457"/>
      <c r="W55" s="457"/>
      <c r="X55" s="457"/>
      <c r="Y55" s="457"/>
      <c r="Z55" s="457"/>
      <c r="AA55" s="458"/>
      <c r="AB55" s="340"/>
      <c r="AC55" s="345"/>
      <c r="AD55" s="345"/>
    </row>
    <row r="56" spans="1:30" ht="15.75" customHeight="1" x14ac:dyDescent="0.25">
      <c r="A56" s="345"/>
      <c r="B56" s="41"/>
      <c r="C56" s="42" t="s">
        <v>161</v>
      </c>
      <c r="D56" s="43" t="s">
        <v>573</v>
      </c>
      <c r="E56" s="469" t="s">
        <v>162</v>
      </c>
      <c r="F56" s="431"/>
      <c r="G56" s="415"/>
      <c r="H56" s="460"/>
      <c r="I56" s="461"/>
      <c r="J56" s="461"/>
      <c r="K56" s="461"/>
      <c r="L56" s="461"/>
      <c r="M56" s="461"/>
      <c r="N56" s="461"/>
      <c r="O56" s="461"/>
      <c r="P56" s="461"/>
      <c r="Q56" s="461"/>
      <c r="R56" s="461"/>
      <c r="S56" s="461"/>
      <c r="T56" s="461"/>
      <c r="U56" s="461"/>
      <c r="V56" s="461"/>
      <c r="W56" s="461"/>
      <c r="X56" s="461"/>
      <c r="Y56" s="461"/>
      <c r="Z56" s="461"/>
      <c r="AA56" s="462"/>
      <c r="AB56" s="340"/>
      <c r="AC56" s="345"/>
      <c r="AD56" s="345"/>
    </row>
    <row r="57" spans="1:30" ht="15.75" customHeight="1" x14ac:dyDescent="0.25">
      <c r="A57" s="345"/>
      <c r="B57" s="41"/>
      <c r="C57" s="44">
        <v>2024</v>
      </c>
      <c r="D57" s="45">
        <v>45474</v>
      </c>
      <c r="E57" s="468">
        <v>45656</v>
      </c>
      <c r="F57" s="431"/>
      <c r="G57" s="46">
        <v>1.2</v>
      </c>
      <c r="H57" s="473"/>
      <c r="I57" s="443"/>
      <c r="J57" s="443"/>
      <c r="K57" s="443"/>
      <c r="L57" s="443"/>
      <c r="M57" s="443"/>
      <c r="N57" s="443"/>
      <c r="O57" s="443"/>
      <c r="P57" s="443"/>
      <c r="Q57" s="443"/>
      <c r="R57" s="443"/>
      <c r="S57" s="443"/>
      <c r="T57" s="443"/>
      <c r="U57" s="443"/>
      <c r="V57" s="443"/>
      <c r="W57" s="443"/>
      <c r="X57" s="443"/>
      <c r="Y57" s="443"/>
      <c r="Z57" s="443"/>
      <c r="AA57" s="431"/>
      <c r="AB57" s="340"/>
      <c r="AC57" s="345"/>
      <c r="AD57" s="345"/>
    </row>
    <row r="58" spans="1:30" ht="15.75" customHeight="1" x14ac:dyDescent="0.25">
      <c r="A58" s="345"/>
      <c r="B58" s="41"/>
      <c r="C58" s="44">
        <v>2025</v>
      </c>
      <c r="D58" s="45">
        <v>45658</v>
      </c>
      <c r="E58" s="468">
        <v>46021</v>
      </c>
      <c r="F58" s="431"/>
      <c r="G58" s="46">
        <v>1.7</v>
      </c>
      <c r="H58" s="473"/>
      <c r="I58" s="443"/>
      <c r="J58" s="443"/>
      <c r="K58" s="443"/>
      <c r="L58" s="443"/>
      <c r="M58" s="443"/>
      <c r="N58" s="443"/>
      <c r="O58" s="443"/>
      <c r="P58" s="443"/>
      <c r="Q58" s="443"/>
      <c r="R58" s="443"/>
      <c r="S58" s="443"/>
      <c r="T58" s="443"/>
      <c r="U58" s="443"/>
      <c r="V58" s="443"/>
      <c r="W58" s="443"/>
      <c r="X58" s="443"/>
      <c r="Y58" s="443"/>
      <c r="Z58" s="443"/>
      <c r="AA58" s="431"/>
      <c r="AB58" s="340"/>
      <c r="AC58" s="345"/>
      <c r="AD58" s="345"/>
    </row>
    <row r="59" spans="1:30" ht="15.75" customHeight="1" x14ac:dyDescent="0.25">
      <c r="A59" s="345"/>
      <c r="B59" s="41"/>
      <c r="C59" s="44">
        <v>2026</v>
      </c>
      <c r="D59" s="45">
        <v>46023</v>
      </c>
      <c r="E59" s="468">
        <v>46386</v>
      </c>
      <c r="F59" s="431"/>
      <c r="G59" s="46">
        <v>1.1000000000000001</v>
      </c>
      <c r="H59" s="473"/>
      <c r="I59" s="443"/>
      <c r="J59" s="443"/>
      <c r="K59" s="443"/>
      <c r="L59" s="443"/>
      <c r="M59" s="443"/>
      <c r="N59" s="443"/>
      <c r="O59" s="443"/>
      <c r="P59" s="443"/>
      <c r="Q59" s="443"/>
      <c r="R59" s="443"/>
      <c r="S59" s="443"/>
      <c r="T59" s="443"/>
      <c r="U59" s="443"/>
      <c r="V59" s="443"/>
      <c r="W59" s="443"/>
      <c r="X59" s="443"/>
      <c r="Y59" s="443"/>
      <c r="Z59" s="443"/>
      <c r="AA59" s="431"/>
      <c r="AB59" s="340"/>
      <c r="AC59" s="345"/>
      <c r="AD59" s="345"/>
    </row>
    <row r="60" spans="1:30" ht="15.75" customHeight="1" x14ac:dyDescent="0.25">
      <c r="A60" s="345"/>
      <c r="B60" s="41"/>
      <c r="C60" s="44">
        <v>2027</v>
      </c>
      <c r="D60" s="45">
        <v>46388</v>
      </c>
      <c r="E60" s="468">
        <v>46751</v>
      </c>
      <c r="F60" s="431"/>
      <c r="G60" s="46">
        <v>1</v>
      </c>
      <c r="H60" s="473"/>
      <c r="I60" s="443"/>
      <c r="J60" s="443"/>
      <c r="K60" s="443"/>
      <c r="L60" s="443"/>
      <c r="M60" s="443"/>
      <c r="N60" s="443"/>
      <c r="O60" s="443"/>
      <c r="P60" s="443"/>
      <c r="Q60" s="443"/>
      <c r="R60" s="443"/>
      <c r="S60" s="443"/>
      <c r="T60" s="443"/>
      <c r="U60" s="443"/>
      <c r="V60" s="443"/>
      <c r="W60" s="443"/>
      <c r="X60" s="443"/>
      <c r="Y60" s="443"/>
      <c r="Z60" s="443"/>
      <c r="AA60" s="431"/>
      <c r="AB60" s="340"/>
      <c r="AC60" s="345"/>
      <c r="AD60" s="345"/>
    </row>
    <row r="61" spans="1:30" ht="15.75" customHeight="1" x14ac:dyDescent="0.25">
      <c r="A61" s="345"/>
      <c r="B61" s="41"/>
      <c r="C61" s="44"/>
      <c r="D61" s="44"/>
      <c r="E61" s="469"/>
      <c r="F61" s="431"/>
      <c r="G61" s="43"/>
      <c r="H61" s="469"/>
      <c r="I61" s="443"/>
      <c r="J61" s="443"/>
      <c r="K61" s="443"/>
      <c r="L61" s="443"/>
      <c r="M61" s="443"/>
      <c r="N61" s="443"/>
      <c r="O61" s="443"/>
      <c r="P61" s="443"/>
      <c r="Q61" s="443"/>
      <c r="R61" s="443"/>
      <c r="S61" s="443"/>
      <c r="T61" s="443"/>
      <c r="U61" s="443"/>
      <c r="V61" s="443"/>
      <c r="W61" s="443"/>
      <c r="X61" s="443"/>
      <c r="Y61" s="443"/>
      <c r="Z61" s="443"/>
      <c r="AA61" s="431"/>
      <c r="AB61" s="340"/>
      <c r="AC61" s="345"/>
      <c r="AD61" s="345"/>
    </row>
    <row r="62" spans="1:30" ht="15.75" customHeight="1" x14ac:dyDescent="0.25">
      <c r="A62" s="318"/>
      <c r="B62" s="31"/>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26"/>
      <c r="AC62" s="318"/>
      <c r="AD62" s="318"/>
    </row>
    <row r="63" spans="1:30" ht="15.75" customHeight="1" x14ac:dyDescent="0.25">
      <c r="A63" s="318"/>
      <c r="B63" s="31"/>
      <c r="C63" s="447" t="s">
        <v>163</v>
      </c>
      <c r="D63" s="439"/>
      <c r="E63" s="331"/>
      <c r="F63" s="322" t="s">
        <v>164</v>
      </c>
      <c r="G63" s="47"/>
      <c r="H63" s="333"/>
      <c r="I63" s="322" t="s">
        <v>165</v>
      </c>
      <c r="J63" s="318"/>
      <c r="K63" s="442"/>
      <c r="L63" s="431"/>
      <c r="M63" s="331"/>
      <c r="N63" s="318"/>
      <c r="O63" s="318"/>
      <c r="P63" s="318"/>
      <c r="Q63" s="318"/>
      <c r="R63" s="318"/>
      <c r="S63" s="318"/>
      <c r="T63" s="318"/>
      <c r="U63" s="318"/>
      <c r="V63" s="318"/>
      <c r="W63" s="318"/>
      <c r="X63" s="318"/>
      <c r="Y63" s="318"/>
      <c r="Z63" s="318"/>
      <c r="AA63" s="318"/>
      <c r="AB63" s="326"/>
      <c r="AC63" s="318"/>
      <c r="AD63" s="318"/>
    </row>
    <row r="64" spans="1:30" ht="15.75" customHeight="1" x14ac:dyDescent="0.25">
      <c r="A64" s="318"/>
      <c r="B64" s="346"/>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47"/>
      <c r="AC64" s="318"/>
      <c r="AD64" s="318"/>
    </row>
    <row r="65" spans="1:30" ht="15.75" customHeight="1" x14ac:dyDescent="0.25">
      <c r="A65" s="318"/>
      <c r="B65" s="467" t="s">
        <v>166</v>
      </c>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31"/>
      <c r="AC65" s="318"/>
      <c r="AD65" s="318"/>
    </row>
    <row r="66" spans="1:30" ht="15.75" customHeight="1" x14ac:dyDescent="0.25">
      <c r="A66" s="318"/>
      <c r="B66" s="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49"/>
      <c r="AC66" s="318"/>
      <c r="AD66" s="318"/>
    </row>
    <row r="67" spans="1:30" ht="29.25" customHeight="1" x14ac:dyDescent="0.25">
      <c r="A67" s="318"/>
      <c r="B67" s="469" t="s">
        <v>161</v>
      </c>
      <c r="C67" s="431"/>
      <c r="D67" s="43"/>
      <c r="E67" s="469" t="s">
        <v>167</v>
      </c>
      <c r="F67" s="431"/>
      <c r="G67" s="43"/>
      <c r="H67" s="441" t="s">
        <v>168</v>
      </c>
      <c r="I67" s="431"/>
      <c r="J67" s="469"/>
      <c r="K67" s="431"/>
      <c r="L67" s="472"/>
      <c r="M67" s="439"/>
      <c r="N67" s="43" t="s">
        <v>169</v>
      </c>
      <c r="O67" s="469"/>
      <c r="P67" s="443"/>
      <c r="Q67" s="431"/>
      <c r="R67" s="469" t="s">
        <v>170</v>
      </c>
      <c r="S67" s="443"/>
      <c r="T67" s="431"/>
      <c r="U67" s="469"/>
      <c r="V67" s="443"/>
      <c r="W67" s="431"/>
      <c r="X67" s="469" t="s">
        <v>171</v>
      </c>
      <c r="Y67" s="431"/>
      <c r="Z67" s="469"/>
      <c r="AA67" s="443"/>
      <c r="AB67" s="431"/>
      <c r="AC67" s="318"/>
      <c r="AD67" s="318"/>
    </row>
    <row r="68" spans="1:30" ht="15.75" customHeight="1" x14ac:dyDescent="0.25">
      <c r="A68" s="318"/>
      <c r="B68" s="48"/>
      <c r="C68" s="348"/>
      <c r="D68" s="348"/>
      <c r="E68" s="348"/>
      <c r="F68" s="341"/>
      <c r="G68" s="349"/>
      <c r="H68" s="350"/>
      <c r="I68" s="350"/>
      <c r="J68" s="341"/>
      <c r="K68" s="341"/>
      <c r="L68" s="341"/>
      <c r="M68" s="341"/>
      <c r="N68" s="350"/>
      <c r="O68" s="341"/>
      <c r="P68" s="341"/>
      <c r="Q68" s="341"/>
      <c r="R68" s="341"/>
      <c r="S68" s="350"/>
      <c r="T68" s="328"/>
      <c r="U68" s="328"/>
      <c r="V68" s="318"/>
      <c r="W68" s="350"/>
      <c r="X68" s="338"/>
      <c r="Y68" s="338"/>
      <c r="Z68" s="50"/>
      <c r="AA68" s="28"/>
      <c r="AB68" s="51"/>
      <c r="AC68" s="318"/>
      <c r="AD68" s="318"/>
    </row>
    <row r="69" spans="1:30" ht="15.75" customHeight="1" x14ac:dyDescent="0.25">
      <c r="A69" s="318"/>
      <c r="B69" s="467" t="s">
        <v>172</v>
      </c>
      <c r="C69" s="431"/>
      <c r="D69" s="470"/>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2"/>
      <c r="AC69" s="318"/>
      <c r="AD69" s="318"/>
    </row>
    <row r="70" spans="1:30" ht="15.75" customHeight="1" x14ac:dyDescent="0.25">
      <c r="A70" s="318"/>
      <c r="B70" s="48"/>
      <c r="C70" s="348"/>
      <c r="D70" s="348"/>
      <c r="E70" s="348"/>
      <c r="F70" s="341"/>
      <c r="G70" s="349"/>
      <c r="H70" s="350"/>
      <c r="I70" s="350"/>
      <c r="J70" s="341"/>
      <c r="K70" s="341"/>
      <c r="L70" s="341"/>
      <c r="M70" s="341"/>
      <c r="N70" s="350"/>
      <c r="O70" s="341"/>
      <c r="P70" s="341"/>
      <c r="Q70" s="341"/>
      <c r="R70" s="341"/>
      <c r="S70" s="350"/>
      <c r="T70" s="328"/>
      <c r="U70" s="328"/>
      <c r="V70" s="318"/>
      <c r="W70" s="350"/>
      <c r="X70" s="338"/>
      <c r="Y70" s="338"/>
      <c r="Z70" s="50"/>
      <c r="AA70" s="28"/>
      <c r="AB70" s="51"/>
      <c r="AC70" s="318"/>
      <c r="AD70" s="318"/>
    </row>
    <row r="71" spans="1:30" ht="15.75" customHeight="1" x14ac:dyDescent="0.25">
      <c r="A71" s="318"/>
      <c r="B71" s="467" t="s">
        <v>173</v>
      </c>
      <c r="C71" s="431"/>
      <c r="D71" s="471"/>
      <c r="E71" s="461"/>
      <c r="F71" s="461"/>
      <c r="G71" s="461"/>
      <c r="H71" s="461"/>
      <c r="I71" s="461"/>
      <c r="J71" s="461"/>
      <c r="K71" s="461"/>
      <c r="L71" s="461"/>
      <c r="M71" s="461"/>
      <c r="N71" s="461"/>
      <c r="O71" s="461"/>
      <c r="P71" s="461"/>
      <c r="Q71" s="461"/>
      <c r="R71" s="461"/>
      <c r="S71" s="461"/>
      <c r="T71" s="461"/>
      <c r="U71" s="461"/>
      <c r="V71" s="461"/>
      <c r="W71" s="461"/>
      <c r="X71" s="461"/>
      <c r="Y71" s="461"/>
      <c r="Z71" s="461"/>
      <c r="AA71" s="461"/>
      <c r="AB71" s="462"/>
      <c r="AC71" s="318"/>
      <c r="AD71" s="318"/>
    </row>
    <row r="72" spans="1:30" ht="15.75" customHeight="1" x14ac:dyDescent="0.25">
      <c r="A72" s="318"/>
      <c r="B72" s="48"/>
      <c r="C72" s="348"/>
      <c r="D72" s="348"/>
      <c r="E72" s="348"/>
      <c r="F72" s="341"/>
      <c r="G72" s="349"/>
      <c r="H72" s="350"/>
      <c r="I72" s="350"/>
      <c r="J72" s="341"/>
      <c r="K72" s="341"/>
      <c r="L72" s="341"/>
      <c r="M72" s="341"/>
      <c r="N72" s="350"/>
      <c r="O72" s="341"/>
      <c r="P72" s="341"/>
      <c r="Q72" s="341"/>
      <c r="R72" s="341"/>
      <c r="S72" s="350"/>
      <c r="T72" s="328"/>
      <c r="U72" s="328"/>
      <c r="V72" s="318"/>
      <c r="W72" s="350"/>
      <c r="X72" s="338"/>
      <c r="Y72" s="338"/>
      <c r="Z72" s="338"/>
      <c r="AA72" s="328"/>
      <c r="AB72" s="334"/>
      <c r="AC72" s="318"/>
      <c r="AD72" s="318"/>
    </row>
    <row r="73" spans="1:30" ht="15.75" customHeight="1" x14ac:dyDescent="0.25">
      <c r="A73" s="318"/>
      <c r="B73" s="467" t="s">
        <v>174</v>
      </c>
      <c r="C73" s="431"/>
      <c r="D73" s="471"/>
      <c r="E73" s="461"/>
      <c r="F73" s="461"/>
      <c r="G73" s="461"/>
      <c r="H73" s="461"/>
      <c r="I73" s="461"/>
      <c r="J73" s="461"/>
      <c r="K73" s="461"/>
      <c r="L73" s="461"/>
      <c r="M73" s="461"/>
      <c r="N73" s="461"/>
      <c r="O73" s="461"/>
      <c r="P73" s="461"/>
      <c r="Q73" s="461"/>
      <c r="R73" s="461"/>
      <c r="S73" s="461"/>
      <c r="T73" s="461"/>
      <c r="U73" s="461"/>
      <c r="V73" s="461"/>
      <c r="W73" s="461"/>
      <c r="X73" s="461"/>
      <c r="Y73" s="461"/>
      <c r="Z73" s="461"/>
      <c r="AA73" s="461"/>
      <c r="AB73" s="462"/>
      <c r="AC73" s="318"/>
      <c r="AD73" s="318"/>
    </row>
    <row r="74" spans="1:30" ht="15.75" customHeight="1" x14ac:dyDescent="0.25">
      <c r="A74" s="318"/>
      <c r="B74" s="48"/>
      <c r="C74" s="348"/>
      <c r="D74" s="348"/>
      <c r="E74" s="348"/>
      <c r="F74" s="341"/>
      <c r="G74" s="349"/>
      <c r="H74" s="350"/>
      <c r="I74" s="350"/>
      <c r="J74" s="341"/>
      <c r="K74" s="341"/>
      <c r="L74" s="341"/>
      <c r="M74" s="341"/>
      <c r="N74" s="350"/>
      <c r="O74" s="341"/>
      <c r="P74" s="341"/>
      <c r="Q74" s="341"/>
      <c r="R74" s="341"/>
      <c r="S74" s="350"/>
      <c r="T74" s="328"/>
      <c r="U74" s="328"/>
      <c r="V74" s="318"/>
      <c r="W74" s="350"/>
      <c r="X74" s="338"/>
      <c r="Y74" s="338"/>
      <c r="Z74" s="50"/>
      <c r="AA74" s="28"/>
      <c r="AB74" s="51"/>
      <c r="AC74" s="318"/>
      <c r="AD74" s="318"/>
    </row>
    <row r="75" spans="1:30" ht="15.75" customHeight="1" x14ac:dyDescent="0.25">
      <c r="A75" s="318"/>
      <c r="B75" s="467" t="s">
        <v>175</v>
      </c>
      <c r="C75" s="431"/>
      <c r="D75" s="471"/>
      <c r="E75" s="461"/>
      <c r="F75" s="461"/>
      <c r="G75" s="461"/>
      <c r="H75" s="461"/>
      <c r="I75" s="461"/>
      <c r="J75" s="461"/>
      <c r="K75" s="461"/>
      <c r="L75" s="461"/>
      <c r="M75" s="461"/>
      <c r="N75" s="461"/>
      <c r="O75" s="461"/>
      <c r="P75" s="461"/>
      <c r="Q75" s="461"/>
      <c r="R75" s="461"/>
      <c r="S75" s="461"/>
      <c r="T75" s="461"/>
      <c r="U75" s="461"/>
      <c r="V75" s="461"/>
      <c r="W75" s="461"/>
      <c r="X75" s="461"/>
      <c r="Y75" s="461"/>
      <c r="Z75" s="461"/>
      <c r="AA75" s="461"/>
      <c r="AB75" s="462"/>
      <c r="AC75" s="318"/>
      <c r="AD75" s="318"/>
    </row>
    <row r="76" spans="1:30" ht="15.75" customHeight="1" x14ac:dyDescent="0.25">
      <c r="A76" s="318"/>
      <c r="B76" s="48"/>
      <c r="C76" s="348"/>
      <c r="D76" s="348"/>
      <c r="E76" s="348"/>
      <c r="F76" s="341"/>
      <c r="G76" s="349"/>
      <c r="H76" s="350"/>
      <c r="I76" s="350"/>
      <c r="J76" s="341"/>
      <c r="K76" s="341"/>
      <c r="L76" s="341"/>
      <c r="M76" s="341"/>
      <c r="N76" s="350"/>
      <c r="O76" s="341"/>
      <c r="P76" s="341"/>
      <c r="Q76" s="341"/>
      <c r="R76" s="341"/>
      <c r="S76" s="350"/>
      <c r="T76" s="328"/>
      <c r="U76" s="328"/>
      <c r="V76" s="318"/>
      <c r="W76" s="350"/>
      <c r="X76" s="338"/>
      <c r="Y76" s="338"/>
      <c r="Z76" s="50"/>
      <c r="AA76" s="28"/>
      <c r="AB76" s="51"/>
      <c r="AC76" s="318"/>
      <c r="AD76" s="318"/>
    </row>
    <row r="77" spans="1:30" ht="15.75" customHeight="1" x14ac:dyDescent="0.25">
      <c r="A77" s="318"/>
      <c r="B77" s="467" t="s">
        <v>176</v>
      </c>
      <c r="C77" s="431"/>
      <c r="D77" s="471"/>
      <c r="E77" s="461"/>
      <c r="F77" s="461"/>
      <c r="G77" s="461"/>
      <c r="H77" s="461"/>
      <c r="I77" s="461"/>
      <c r="J77" s="461"/>
      <c r="K77" s="461"/>
      <c r="L77" s="461"/>
      <c r="M77" s="461"/>
      <c r="N77" s="461"/>
      <c r="O77" s="461"/>
      <c r="P77" s="461"/>
      <c r="Q77" s="461"/>
      <c r="R77" s="461"/>
      <c r="S77" s="461"/>
      <c r="T77" s="461"/>
      <c r="U77" s="461"/>
      <c r="V77" s="461"/>
      <c r="W77" s="461"/>
      <c r="X77" s="461"/>
      <c r="Y77" s="461"/>
      <c r="Z77" s="461"/>
      <c r="AA77" s="461"/>
      <c r="AB77" s="462"/>
      <c r="AC77" s="318"/>
      <c r="AD77" s="318"/>
    </row>
    <row r="78" spans="1:30" ht="15.75" customHeight="1" x14ac:dyDescent="0.25">
      <c r="A78" s="318"/>
      <c r="B78" s="48"/>
      <c r="C78" s="348"/>
      <c r="D78" s="348"/>
      <c r="E78" s="348"/>
      <c r="F78" s="341"/>
      <c r="G78" s="349"/>
      <c r="H78" s="350"/>
      <c r="I78" s="350"/>
      <c r="J78" s="341"/>
      <c r="K78" s="341"/>
      <c r="L78" s="341"/>
      <c r="M78" s="341"/>
      <c r="N78" s="350"/>
      <c r="O78" s="341"/>
      <c r="P78" s="341"/>
      <c r="Q78" s="341"/>
      <c r="R78" s="341"/>
      <c r="S78" s="350"/>
      <c r="T78" s="328"/>
      <c r="U78" s="328"/>
      <c r="V78" s="318"/>
      <c r="W78" s="350"/>
      <c r="X78" s="338"/>
      <c r="Y78" s="338"/>
      <c r="Z78" s="50"/>
      <c r="AA78" s="28"/>
      <c r="AB78" s="51"/>
      <c r="AC78" s="318"/>
      <c r="AD78" s="318"/>
    </row>
    <row r="79" spans="1:30" ht="15.75" customHeight="1" x14ac:dyDescent="0.25">
      <c r="A79" s="318"/>
      <c r="B79" s="467" t="s">
        <v>177</v>
      </c>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31"/>
      <c r="AC79" s="318"/>
      <c r="AD79" s="318"/>
    </row>
    <row r="80" spans="1:30" ht="15.75" customHeight="1" x14ac:dyDescent="0.25">
      <c r="A80" s="318"/>
      <c r="B80" s="441" t="s">
        <v>122</v>
      </c>
      <c r="C80" s="431"/>
      <c r="D80" s="52" t="s">
        <v>178</v>
      </c>
      <c r="E80" s="441" t="s">
        <v>179</v>
      </c>
      <c r="F80" s="431"/>
      <c r="G80" s="441" t="s">
        <v>177</v>
      </c>
      <c r="H80" s="443"/>
      <c r="I80" s="443"/>
      <c r="J80" s="443"/>
      <c r="K80" s="443"/>
      <c r="L80" s="443"/>
      <c r="M80" s="443"/>
      <c r="N80" s="443"/>
      <c r="O80" s="431"/>
      <c r="P80" s="441" t="s">
        <v>180</v>
      </c>
      <c r="Q80" s="443"/>
      <c r="R80" s="443"/>
      <c r="S80" s="443"/>
      <c r="T80" s="443"/>
      <c r="U80" s="443"/>
      <c r="V80" s="443"/>
      <c r="W80" s="443"/>
      <c r="X80" s="443"/>
      <c r="Y80" s="443"/>
      <c r="Z80" s="443"/>
      <c r="AA80" s="443"/>
      <c r="AB80" s="431"/>
      <c r="AC80" s="318"/>
      <c r="AD80" s="318"/>
    </row>
    <row r="81" spans="1:30" ht="15.75" customHeight="1" x14ac:dyDescent="0.25">
      <c r="A81" s="318"/>
      <c r="B81" s="441"/>
      <c r="C81" s="431"/>
      <c r="D81" s="37"/>
      <c r="E81" s="441"/>
      <c r="F81" s="431"/>
      <c r="G81" s="466"/>
      <c r="H81" s="443"/>
      <c r="I81" s="443"/>
      <c r="J81" s="443"/>
      <c r="K81" s="443"/>
      <c r="L81" s="443"/>
      <c r="M81" s="443"/>
      <c r="N81" s="443"/>
      <c r="O81" s="431"/>
      <c r="P81" s="466"/>
      <c r="Q81" s="443"/>
      <c r="R81" s="443"/>
      <c r="S81" s="443"/>
      <c r="T81" s="443"/>
      <c r="U81" s="443"/>
      <c r="V81" s="443"/>
      <c r="W81" s="443"/>
      <c r="X81" s="443"/>
      <c r="Y81" s="443"/>
      <c r="Z81" s="443"/>
      <c r="AA81" s="443"/>
      <c r="AB81" s="431"/>
      <c r="AC81" s="318"/>
      <c r="AD81" s="318"/>
    </row>
    <row r="82" spans="1:30" ht="15.75" customHeight="1" x14ac:dyDescent="0.25">
      <c r="A82" s="318"/>
      <c r="B82" s="441"/>
      <c r="C82" s="431"/>
      <c r="D82" s="37"/>
      <c r="E82" s="441"/>
      <c r="F82" s="431"/>
      <c r="G82" s="466"/>
      <c r="H82" s="443"/>
      <c r="I82" s="443"/>
      <c r="J82" s="443"/>
      <c r="K82" s="443"/>
      <c r="L82" s="443"/>
      <c r="M82" s="443"/>
      <c r="N82" s="443"/>
      <c r="O82" s="431"/>
      <c r="P82" s="466"/>
      <c r="Q82" s="443"/>
      <c r="R82" s="443"/>
      <c r="S82" s="443"/>
      <c r="T82" s="443"/>
      <c r="U82" s="443"/>
      <c r="V82" s="443"/>
      <c r="W82" s="443"/>
      <c r="X82" s="443"/>
      <c r="Y82" s="443"/>
      <c r="Z82" s="443"/>
      <c r="AA82" s="443"/>
      <c r="AB82" s="431"/>
      <c r="AC82" s="318"/>
      <c r="AD82" s="318"/>
    </row>
    <row r="83" spans="1:30" ht="26.25" customHeight="1" x14ac:dyDescent="0.25">
      <c r="A83" s="318"/>
      <c r="B83" s="465" t="s">
        <v>181</v>
      </c>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31"/>
      <c r="AC83" s="318"/>
      <c r="AD83" s="351"/>
    </row>
    <row r="84" spans="1:30"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05" spans="1:30"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row>
    <row r="206" spans="1:30"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row>
    <row r="207" spans="1:30"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row>
    <row r="208" spans="1:30"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row>
    <row r="209" spans="1:30"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row>
    <row r="210" spans="1:30"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row>
    <row r="211" spans="1:30"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row>
    <row r="212" spans="1:30"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row>
    <row r="213" spans="1:30"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row>
    <row r="214" spans="1:30"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row>
    <row r="215" spans="1:30"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row>
    <row r="216" spans="1:30"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row>
    <row r="217" spans="1:30"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row>
    <row r="218" spans="1:30"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row>
    <row r="219" spans="1:30"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row>
    <row r="220" spans="1:30"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row>
    <row r="221" spans="1:30"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row>
    <row r="222" spans="1:30"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row>
    <row r="223" spans="1:30"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row>
    <row r="224" spans="1:30"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row>
    <row r="225" spans="1:30"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row>
    <row r="226" spans="1:30"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row>
    <row r="227" spans="1:30"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row>
    <row r="228" spans="1:30"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row>
    <row r="229" spans="1:30"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row>
    <row r="230" spans="1:30"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row>
    <row r="231" spans="1:30"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row>
    <row r="232" spans="1:30"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row>
    <row r="233" spans="1:30"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row>
    <row r="234" spans="1:30"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row>
    <row r="235" spans="1:30"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row>
    <row r="236" spans="1:30"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row>
    <row r="237" spans="1:30"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row>
    <row r="238" spans="1:30"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row>
    <row r="239" spans="1:30"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row>
    <row r="240" spans="1:30"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row>
    <row r="241" spans="1:30"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row>
    <row r="242" spans="1:30"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row>
    <row r="243" spans="1:30"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row>
    <row r="244" spans="1:30"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row>
    <row r="245" spans="1:30"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row>
    <row r="246" spans="1:30"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row>
    <row r="247" spans="1:30"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row>
    <row r="248" spans="1:30"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row>
    <row r="249" spans="1:30"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row>
    <row r="250" spans="1:30"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row>
    <row r="251" spans="1:30"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row>
    <row r="252" spans="1:30"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row>
    <row r="253" spans="1:30"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row>
    <row r="254" spans="1:30"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row>
    <row r="255" spans="1:30"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row>
    <row r="256" spans="1:30"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row>
    <row r="257" spans="1:30"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row>
    <row r="258" spans="1:30"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row>
    <row r="259" spans="1:30"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row>
    <row r="260" spans="1:30"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row>
    <row r="261" spans="1:30"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row>
    <row r="262" spans="1:30"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row>
    <row r="263" spans="1:30"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row>
    <row r="264" spans="1:30"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row>
    <row r="265" spans="1:30"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row>
    <row r="266" spans="1:30"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row>
    <row r="267" spans="1:30"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row>
    <row r="268" spans="1:30"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row>
    <row r="269" spans="1:30"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row>
    <row r="270" spans="1:30"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row>
    <row r="271" spans="1:30"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row>
    <row r="272" spans="1:30"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row>
    <row r="273" spans="1:30"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row>
    <row r="274" spans="1:30"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row>
    <row r="275" spans="1:30"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row>
    <row r="276" spans="1:30"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row>
    <row r="277" spans="1:30"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row>
    <row r="278" spans="1:30"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row>
    <row r="279" spans="1:30"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row>
    <row r="280" spans="1:30"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row>
    <row r="281" spans="1:30"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row>
    <row r="282" spans="1:30"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row>
    <row r="283" spans="1:30"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row>
    <row r="284" spans="1:30"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row>
    <row r="285" spans="1:30"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row>
    <row r="286" spans="1:30"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row>
    <row r="287" spans="1:30"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row>
    <row r="288" spans="1:30"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row>
    <row r="289" spans="1:30"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row>
    <row r="290" spans="1:30"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row>
    <row r="291" spans="1:30"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row>
    <row r="292" spans="1:30"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row>
    <row r="293" spans="1:30"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row>
    <row r="294" spans="1:30"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row>
    <row r="295" spans="1:30"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row>
    <row r="296" spans="1:30"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row>
    <row r="297" spans="1:30"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row>
    <row r="298" spans="1:30"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row>
    <row r="299" spans="1:30"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row>
    <row r="300" spans="1:30"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row>
    <row r="301" spans="1:30"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row>
    <row r="302" spans="1:30"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row>
    <row r="303" spans="1:30"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row>
    <row r="304" spans="1:30"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row>
    <row r="305" spans="1:30"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row>
    <row r="306" spans="1:30"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row>
    <row r="307" spans="1:30"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row>
    <row r="308" spans="1:30"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row>
    <row r="309" spans="1:30"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row>
    <row r="310" spans="1:30"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row>
    <row r="311" spans="1:30"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row>
    <row r="312" spans="1:30"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row>
    <row r="313" spans="1:30"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row>
    <row r="314" spans="1:30"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row>
    <row r="315" spans="1:30"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row>
    <row r="316" spans="1:30"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row>
    <row r="317" spans="1:30"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row>
    <row r="318" spans="1:30"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row>
    <row r="319" spans="1:30"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row>
    <row r="320" spans="1:30"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row>
    <row r="321" spans="1:30"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row>
    <row r="322" spans="1:30"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row>
    <row r="323" spans="1:30"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row>
    <row r="324" spans="1:30"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row>
    <row r="325" spans="1:30"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row>
    <row r="326" spans="1:30"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row>
    <row r="327" spans="1:30"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row>
    <row r="328" spans="1:30"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row>
    <row r="329" spans="1:30"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row>
    <row r="330" spans="1:30"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row>
    <row r="331" spans="1:30"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row>
    <row r="332" spans="1:30"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row>
    <row r="333" spans="1:30"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row>
    <row r="334" spans="1:30"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row>
    <row r="335" spans="1:30"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row>
    <row r="336" spans="1:30"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row>
    <row r="337" spans="1:30"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row>
    <row r="338" spans="1:30"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row>
    <row r="339" spans="1:30"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row>
    <row r="340" spans="1:30"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row>
    <row r="341" spans="1:30"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30"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row>
    <row r="343" spans="1:30"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row>
    <row r="344" spans="1:30"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row>
    <row r="345" spans="1:30"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row>
    <row r="346" spans="1:30"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row>
    <row r="347" spans="1:30"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row>
    <row r="348" spans="1:30"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row>
    <row r="349" spans="1:30"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row>
    <row r="350" spans="1:30"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row>
    <row r="351" spans="1:30"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row>
    <row r="352" spans="1:30"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row>
    <row r="353" spans="1:30"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row>
    <row r="354" spans="1:30"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row>
    <row r="355" spans="1:30"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row>
    <row r="356" spans="1:30"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row>
    <row r="357" spans="1:30"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row>
    <row r="358" spans="1:30"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row>
    <row r="359" spans="1:30"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row>
    <row r="360" spans="1:30"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row>
    <row r="361" spans="1:30"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row>
    <row r="362" spans="1:30"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row>
    <row r="363" spans="1:30"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row>
    <row r="364" spans="1:30"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row>
    <row r="365" spans="1:30"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row>
    <row r="366" spans="1:30"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row>
    <row r="367" spans="1:30"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row>
    <row r="368" spans="1:30"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row>
    <row r="369" spans="1:30"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row>
    <row r="370" spans="1:30"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row>
    <row r="371" spans="1:30"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row>
    <row r="372" spans="1:30"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row>
    <row r="373" spans="1:30"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row>
    <row r="374" spans="1:30"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row>
    <row r="375" spans="1:30"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row>
    <row r="376" spans="1:30"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row>
    <row r="377" spans="1:30"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row>
    <row r="378" spans="1:30"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row>
    <row r="379" spans="1:30"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row>
    <row r="380" spans="1:30"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row>
    <row r="381" spans="1:30"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row>
    <row r="382" spans="1:30"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row>
    <row r="383" spans="1:30"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row>
    <row r="384" spans="1:30"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row>
    <row r="385" spans="1:30"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row>
    <row r="386" spans="1:30"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row>
    <row r="387" spans="1:30"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row>
    <row r="388" spans="1:30"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row>
    <row r="389" spans="1:30"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row>
    <row r="390" spans="1:30"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row>
    <row r="391" spans="1:30"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row>
    <row r="392" spans="1:30"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row>
    <row r="393" spans="1:30"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row>
    <row r="394" spans="1:30"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row>
    <row r="395" spans="1:30"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row>
    <row r="396" spans="1:30"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row>
    <row r="397" spans="1:30"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row>
    <row r="398" spans="1:30"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row>
    <row r="399" spans="1:30"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row>
    <row r="400" spans="1:30"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row>
    <row r="401" spans="1:30"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row>
    <row r="402" spans="1:30"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row>
    <row r="403" spans="1:30"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row>
    <row r="404" spans="1:30"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row>
    <row r="405" spans="1:30"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row>
    <row r="406" spans="1:30"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row>
    <row r="407" spans="1:30"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row>
    <row r="408" spans="1:30"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row>
    <row r="409" spans="1:30"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row>
    <row r="410" spans="1:30"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row>
    <row r="411" spans="1:30"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row>
    <row r="412" spans="1:30"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row>
    <row r="413" spans="1:30"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row>
    <row r="414" spans="1:30"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row>
    <row r="415" spans="1:30"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row>
    <row r="416" spans="1:30"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row>
    <row r="417" spans="1:30"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row>
    <row r="418" spans="1:30"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row>
    <row r="419" spans="1:30"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row>
    <row r="420" spans="1:30"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row>
    <row r="421" spans="1:30"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row>
    <row r="422" spans="1:30"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row>
    <row r="423" spans="1:30"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row>
    <row r="424" spans="1:30"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row>
    <row r="425" spans="1:30"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row>
    <row r="426" spans="1:30"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row>
    <row r="427" spans="1:30"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row>
    <row r="428" spans="1:30"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row>
    <row r="429" spans="1:30"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row>
    <row r="430" spans="1:30"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row>
    <row r="431" spans="1:30"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row>
    <row r="432" spans="1:30"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row>
    <row r="433" spans="1:30"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row>
    <row r="434" spans="1:30"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row>
    <row r="435" spans="1:30"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row>
    <row r="436" spans="1:30"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row>
    <row r="437" spans="1:30"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row>
    <row r="438" spans="1:30"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row>
    <row r="439" spans="1:30"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row>
    <row r="440" spans="1:30"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row>
    <row r="441" spans="1:30"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row>
    <row r="442" spans="1:30"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0"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row>
    <row r="444" spans="1:30"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row>
    <row r="445" spans="1:30"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row>
    <row r="446" spans="1:30"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row>
    <row r="447" spans="1:30"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row>
    <row r="448" spans="1:30"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row>
    <row r="449" spans="1:30"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row>
    <row r="450" spans="1:30"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row>
    <row r="451" spans="1:30"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row>
    <row r="452" spans="1:30"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row>
    <row r="453" spans="1:30"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row>
    <row r="454" spans="1:30"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row>
    <row r="455" spans="1:30"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row>
    <row r="456" spans="1:30"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row>
    <row r="457" spans="1:30"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row>
    <row r="458" spans="1:30"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row>
    <row r="459" spans="1:30"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row>
    <row r="460" spans="1:30"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row>
    <row r="461" spans="1:30"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row>
    <row r="462" spans="1:30"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row>
    <row r="463" spans="1:30"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row>
    <row r="464" spans="1:30"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row>
    <row r="465" spans="1:30"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row>
    <row r="466" spans="1:30"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row>
    <row r="467" spans="1:30"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row>
    <row r="468" spans="1:30"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row>
    <row r="469" spans="1:30"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row>
    <row r="470" spans="1:30"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row>
    <row r="471" spans="1:30"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row>
    <row r="472" spans="1:30"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row>
    <row r="473" spans="1:30"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row>
    <row r="474" spans="1:30"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row>
    <row r="475" spans="1:30"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row>
    <row r="476" spans="1:30"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row>
    <row r="477" spans="1:30"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row>
    <row r="478" spans="1:30"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row>
    <row r="479" spans="1:30"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row>
    <row r="480" spans="1:30"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row>
    <row r="481" spans="1:30"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row>
    <row r="482" spans="1:30"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row>
    <row r="483" spans="1:30"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row>
    <row r="484" spans="1:30"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row>
    <row r="485" spans="1:30"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row>
    <row r="486" spans="1:30"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row>
    <row r="487" spans="1:30"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row>
    <row r="488" spans="1:30"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row>
    <row r="489" spans="1:30"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row>
    <row r="490" spans="1:30"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row>
    <row r="491" spans="1:30"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row>
    <row r="492" spans="1:30"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row>
    <row r="493" spans="1:30"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row>
    <row r="494" spans="1:30"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row>
    <row r="495" spans="1:30"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row>
    <row r="496" spans="1:30"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row>
    <row r="497" spans="1:30"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row>
    <row r="498" spans="1:30"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row>
    <row r="499" spans="1:30"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row>
    <row r="500" spans="1:30"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row>
    <row r="501" spans="1:30"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row>
    <row r="502" spans="1:30"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row>
    <row r="503" spans="1:30"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row>
    <row r="504" spans="1:30"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row>
    <row r="505" spans="1:30"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row>
    <row r="506" spans="1:30"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row>
    <row r="507" spans="1:30"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row>
    <row r="508" spans="1:30"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row>
    <row r="509" spans="1:30"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row>
    <row r="510" spans="1:30"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row>
    <row r="511" spans="1:30"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row>
    <row r="512" spans="1:30"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row>
    <row r="513" spans="1:30"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row>
    <row r="514" spans="1:30"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row>
    <row r="515" spans="1:30"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row>
    <row r="516" spans="1:30"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row>
    <row r="517" spans="1:30"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row>
    <row r="518" spans="1:30"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row>
    <row r="519" spans="1:30"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row>
    <row r="520" spans="1:30"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row>
    <row r="521" spans="1:30"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row>
    <row r="522" spans="1:30"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row>
    <row r="523" spans="1:30"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row>
    <row r="524" spans="1:30"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row>
    <row r="525" spans="1:30"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row>
    <row r="526" spans="1:30"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row>
    <row r="527" spans="1:30"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row>
    <row r="528" spans="1:30"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row>
    <row r="529" spans="1:30"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row>
    <row r="530" spans="1:30"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row>
    <row r="531" spans="1:30"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row>
    <row r="532" spans="1:30"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row>
    <row r="533" spans="1:30"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row>
    <row r="534" spans="1:30"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row>
    <row r="535" spans="1:30"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row>
    <row r="536" spans="1:30"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row>
    <row r="537" spans="1:30"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row>
    <row r="538" spans="1:30"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row>
    <row r="539" spans="1:30"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row>
    <row r="540" spans="1:30"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row>
    <row r="541" spans="1:30"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row>
    <row r="542" spans="1:30"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row>
    <row r="543" spans="1:30"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row>
    <row r="544" spans="1:30"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row>
    <row r="545" spans="1:30"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row>
    <row r="546" spans="1:30"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row>
    <row r="547" spans="1:30"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row>
    <row r="548" spans="1:30"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row>
    <row r="549" spans="1:30"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row>
    <row r="550" spans="1:30"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row>
    <row r="551" spans="1:30"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row>
    <row r="552" spans="1:30"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row>
    <row r="553" spans="1:30"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row>
    <row r="554" spans="1:30"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row>
    <row r="555" spans="1:30"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row>
    <row r="556" spans="1:30"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row>
    <row r="557" spans="1:30"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row>
    <row r="558" spans="1:30"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row>
    <row r="559" spans="1:30"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row>
    <row r="560" spans="1:30"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row>
    <row r="561" spans="1:30"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row>
    <row r="562" spans="1:30"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row>
    <row r="563" spans="1:30"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row>
    <row r="564" spans="1:30"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row>
    <row r="565" spans="1:30"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row>
    <row r="566" spans="1:30"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row>
    <row r="567" spans="1:30"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row>
    <row r="568" spans="1:30"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row>
    <row r="569" spans="1:30"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row>
    <row r="570" spans="1:30"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row>
    <row r="571" spans="1:30"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row>
    <row r="572" spans="1:30"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row>
    <row r="573" spans="1:30"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row>
    <row r="574" spans="1:30"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row>
    <row r="575" spans="1:30"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row>
    <row r="576" spans="1:30"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row>
    <row r="577" spans="1:30"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row>
    <row r="578" spans="1:30"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row>
    <row r="579" spans="1:30"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row>
    <row r="580" spans="1:30"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row>
    <row r="581" spans="1:30"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row>
    <row r="582" spans="1:30"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row>
    <row r="583" spans="1:30"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row>
    <row r="584" spans="1:30"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row>
    <row r="585" spans="1:30"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row>
    <row r="586" spans="1:30"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row>
    <row r="587" spans="1:30"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row>
    <row r="588" spans="1:30"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row>
    <row r="589" spans="1:30"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row>
    <row r="590" spans="1:30"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row>
    <row r="591" spans="1:30"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row>
    <row r="592" spans="1:30"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row>
    <row r="593" spans="1:30"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row>
    <row r="594" spans="1:30"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row>
    <row r="595" spans="1:30"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row>
    <row r="596" spans="1:30"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row>
    <row r="597" spans="1:30"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row>
    <row r="598" spans="1:30"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row>
    <row r="599" spans="1:30"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row>
    <row r="600" spans="1:30"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row>
    <row r="601" spans="1:30"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row>
    <row r="602" spans="1:30"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row>
    <row r="603" spans="1:30"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row>
    <row r="604" spans="1:30"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row>
    <row r="605" spans="1:30"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row>
    <row r="606" spans="1:30"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row>
    <row r="607" spans="1:30"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row>
    <row r="608" spans="1:30"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row>
    <row r="609" spans="1:30"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row>
    <row r="610" spans="1:30"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row>
    <row r="611" spans="1:30"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row>
    <row r="612" spans="1:30"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row>
    <row r="613" spans="1:30"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row>
    <row r="614" spans="1:30"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row>
    <row r="615" spans="1:30"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row>
    <row r="616" spans="1:30"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row>
    <row r="617" spans="1:30"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row>
    <row r="618" spans="1:30"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row>
    <row r="619" spans="1:30"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row>
    <row r="620" spans="1:30"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row>
    <row r="621" spans="1:30"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row>
    <row r="622" spans="1:30"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row>
    <row r="623" spans="1:30"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row>
    <row r="624" spans="1:30"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row>
    <row r="625" spans="1:30"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row>
    <row r="626" spans="1:30"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row>
    <row r="627" spans="1:30"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row>
    <row r="628" spans="1:30"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row>
    <row r="629" spans="1:30"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row>
    <row r="630" spans="1:30"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row>
    <row r="631" spans="1:30"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row>
    <row r="632" spans="1:30"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row>
    <row r="633" spans="1:30"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row>
    <row r="634" spans="1:30"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row>
    <row r="635" spans="1:30"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row>
    <row r="636" spans="1:30"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row>
    <row r="637" spans="1:30"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row>
    <row r="638" spans="1:30"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row>
    <row r="639" spans="1:30"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row>
    <row r="640" spans="1:30"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row>
    <row r="641" spans="1:30"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row>
    <row r="642" spans="1:30"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row>
    <row r="643" spans="1:30"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row>
    <row r="644" spans="1:30"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row>
    <row r="645" spans="1:30"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row>
    <row r="646" spans="1:30"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row>
    <row r="647" spans="1:30"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row>
    <row r="648" spans="1:30"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row>
    <row r="649" spans="1:30"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row>
    <row r="650" spans="1:30"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row>
    <row r="651" spans="1:30"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row>
    <row r="652" spans="1:30"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row>
    <row r="653" spans="1:30"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row>
    <row r="654" spans="1:30"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row>
    <row r="655" spans="1:30"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row>
    <row r="656" spans="1:30"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row>
    <row r="657" spans="1:30"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row>
    <row r="658" spans="1:30"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row>
    <row r="659" spans="1:30"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row>
    <row r="660" spans="1:30"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row>
    <row r="661" spans="1:30"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row>
    <row r="662" spans="1:30"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row>
    <row r="663" spans="1:30"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row>
    <row r="664" spans="1:30"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row>
    <row r="665" spans="1:30"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row>
    <row r="666" spans="1:30"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row>
    <row r="667" spans="1:30"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row>
    <row r="668" spans="1:30"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row>
    <row r="669" spans="1:30"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row>
    <row r="670" spans="1:30"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row>
    <row r="671" spans="1:30"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row>
    <row r="672" spans="1:30"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row>
    <row r="673" spans="1:30"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row>
    <row r="674" spans="1:30"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row>
    <row r="675" spans="1:30"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row>
    <row r="676" spans="1:30"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row>
    <row r="677" spans="1:30"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row>
    <row r="678" spans="1:30"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row>
    <row r="679" spans="1:30"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row>
    <row r="680" spans="1:30"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row>
    <row r="681" spans="1:30"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row>
    <row r="682" spans="1:30"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row>
    <row r="683" spans="1:30"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row>
    <row r="684" spans="1:30"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row>
    <row r="685" spans="1:30"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row>
    <row r="686" spans="1:30"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row>
    <row r="687" spans="1:30"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row>
    <row r="688" spans="1:30"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row>
    <row r="689" spans="1:30"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row>
    <row r="690" spans="1:30"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row>
    <row r="691" spans="1:30"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row>
    <row r="692" spans="1:30"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row>
    <row r="693" spans="1:30"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row>
    <row r="694" spans="1:30"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row>
    <row r="695" spans="1:30"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row>
    <row r="696" spans="1:30"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row>
    <row r="697" spans="1:30"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row>
    <row r="698" spans="1:30"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row>
    <row r="699" spans="1:30"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row>
    <row r="700" spans="1:30"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0"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1:30"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row>
    <row r="703" spans="1:30"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1:30"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row>
    <row r="705" spans="1:30"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row>
    <row r="706" spans="1:30"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row>
    <row r="707" spans="1:30"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row>
    <row r="708" spans="1:30"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row>
    <row r="709" spans="1:30"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row>
    <row r="710" spans="1:30"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row>
    <row r="711" spans="1:30"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row>
    <row r="712" spans="1:30"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row>
    <row r="713" spans="1:30"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row>
    <row r="714" spans="1:30"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row>
    <row r="715" spans="1:30"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row>
    <row r="716" spans="1:30"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row>
    <row r="717" spans="1:30"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row>
    <row r="718" spans="1:30"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row>
    <row r="719" spans="1:30"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row>
    <row r="720" spans="1:30"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row>
    <row r="721" spans="1:30"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row>
    <row r="722" spans="1:30"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row>
    <row r="723" spans="1:30"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row>
    <row r="724" spans="1:30"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row>
    <row r="725" spans="1:30"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row>
    <row r="726" spans="1:30"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row>
    <row r="727" spans="1:30"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row>
    <row r="728" spans="1:30"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row>
    <row r="729" spans="1:30"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row>
    <row r="730" spans="1:30"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row>
    <row r="731" spans="1:30"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row>
    <row r="732" spans="1:30"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row>
    <row r="733" spans="1:30"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row>
    <row r="734" spans="1:30"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row>
    <row r="735" spans="1:30"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row>
    <row r="736" spans="1:30"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row>
    <row r="737" spans="1:30"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row>
    <row r="738" spans="1:30"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row>
    <row r="739" spans="1:30"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row>
    <row r="740" spans="1:30"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row>
    <row r="741" spans="1:30"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row>
    <row r="742" spans="1:30"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row>
    <row r="743" spans="1:30"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row>
    <row r="744" spans="1:30"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row>
    <row r="745" spans="1:30"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row>
    <row r="746" spans="1:30"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row>
    <row r="747" spans="1:30"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row>
    <row r="748" spans="1:30"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row>
    <row r="749" spans="1:30"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row>
    <row r="750" spans="1:30"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row>
    <row r="751" spans="1:30"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row>
    <row r="752" spans="1:30"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row>
    <row r="753" spans="1:30"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row>
    <row r="754" spans="1:30"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row>
    <row r="755" spans="1:30"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row>
    <row r="756" spans="1:30"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row>
    <row r="757" spans="1:30"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row>
    <row r="758" spans="1:30"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row>
    <row r="759" spans="1:30"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row>
    <row r="760" spans="1:30"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row>
    <row r="761" spans="1:30"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row>
    <row r="762" spans="1:30"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row>
    <row r="763" spans="1:30"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row>
    <row r="764" spans="1:30"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row>
    <row r="765" spans="1:30"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row>
    <row r="766" spans="1:30"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row>
    <row r="767" spans="1:30"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row>
    <row r="768" spans="1:30"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row>
    <row r="769" spans="1:30"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row>
    <row r="770" spans="1:30"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row>
    <row r="771" spans="1:30"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row>
    <row r="772" spans="1:30"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row>
    <row r="773" spans="1:30"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row>
    <row r="774" spans="1:30"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row>
    <row r="775" spans="1:30"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row>
    <row r="776" spans="1:30"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row>
    <row r="777" spans="1:30"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row>
    <row r="778" spans="1:30"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row>
    <row r="779" spans="1:30"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row>
    <row r="780" spans="1:30"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row>
    <row r="781" spans="1:30"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row>
    <row r="782" spans="1:30"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row>
    <row r="783" spans="1:30"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row>
    <row r="784" spans="1:30"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row>
    <row r="785" spans="1:30"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row>
    <row r="786" spans="1:30"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row>
    <row r="787" spans="1:30"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row>
    <row r="788" spans="1:30"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row>
    <row r="789" spans="1:30"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row>
    <row r="790" spans="1:30"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row>
    <row r="791" spans="1:30"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row>
    <row r="792" spans="1:30"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row>
    <row r="793" spans="1:30"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row>
    <row r="794" spans="1:30"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row>
    <row r="795" spans="1:30"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row>
    <row r="796" spans="1:30"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row>
    <row r="797" spans="1:30"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row>
    <row r="798" spans="1:30"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row>
    <row r="799" spans="1:30"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row>
    <row r="800" spans="1:30"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row>
    <row r="801" spans="1:30"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row>
    <row r="802" spans="1:30"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row>
    <row r="803" spans="1:30"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row>
    <row r="804" spans="1:30"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row>
    <row r="805" spans="1:30"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row>
    <row r="806" spans="1:30"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row>
    <row r="807" spans="1:30"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row>
    <row r="808" spans="1:30"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row>
    <row r="809" spans="1:30"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row>
    <row r="810" spans="1:30"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row>
    <row r="811" spans="1:30"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row>
    <row r="812" spans="1:30"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row>
    <row r="813" spans="1:30"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row>
    <row r="814" spans="1:30"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row>
    <row r="815" spans="1:30"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row>
    <row r="816" spans="1:30"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row>
    <row r="817" spans="1:30"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row>
    <row r="818" spans="1:30"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row>
    <row r="819" spans="1:30"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row>
    <row r="820" spans="1:30"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row>
    <row r="821" spans="1:30"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row>
    <row r="822" spans="1:30"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row>
    <row r="823" spans="1:30"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row>
    <row r="824" spans="1:30"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row>
    <row r="825" spans="1:30"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row>
    <row r="826" spans="1:30"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row>
    <row r="827" spans="1:30"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row>
    <row r="828" spans="1:30"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row>
    <row r="829" spans="1:30"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row>
    <row r="830" spans="1:30"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row>
    <row r="831" spans="1:30"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row>
    <row r="832" spans="1:30"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row>
    <row r="833" spans="1:30"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row>
    <row r="834" spans="1:30"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row>
    <row r="835" spans="1:30"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row>
    <row r="836" spans="1:30"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row>
    <row r="837" spans="1:30"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row>
    <row r="838" spans="1:30"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0"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row>
    <row r="840" spans="1:30"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row>
    <row r="841" spans="1:30"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row>
    <row r="842" spans="1:30"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row>
    <row r="843" spans="1:30"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row>
    <row r="844" spans="1:30"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row>
    <row r="845" spans="1:30"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row>
    <row r="846" spans="1:30"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row>
    <row r="847" spans="1:30"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row>
    <row r="848" spans="1:30"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row>
    <row r="849" spans="1:30"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row>
    <row r="850" spans="1:30"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row>
    <row r="851" spans="1:30"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row>
    <row r="852" spans="1:30"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row>
    <row r="853" spans="1:30"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row>
    <row r="854" spans="1:30"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row>
    <row r="855" spans="1:30"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row>
    <row r="856" spans="1:30"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row>
    <row r="857" spans="1:30"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row>
    <row r="858" spans="1:30"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row>
    <row r="859" spans="1:30"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row>
    <row r="860" spans="1:30"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row>
    <row r="861" spans="1:30"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row>
    <row r="862" spans="1:30"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row>
    <row r="863" spans="1:30"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row>
    <row r="864" spans="1:30"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row>
    <row r="865" spans="1:30"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row>
    <row r="866" spans="1:30"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row>
    <row r="867" spans="1:30"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row>
    <row r="868" spans="1:30"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row>
    <row r="869" spans="1:30"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row>
    <row r="870" spans="1:30"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row>
    <row r="871" spans="1:30"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row>
    <row r="872" spans="1:30"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row>
    <row r="873" spans="1:30"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row>
    <row r="874" spans="1:30"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row>
    <row r="875" spans="1:30"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row>
    <row r="876" spans="1:30"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row>
    <row r="877" spans="1:30"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row>
    <row r="878" spans="1:30"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row>
    <row r="879" spans="1:30"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row>
    <row r="880" spans="1:30"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row>
    <row r="881" spans="1:30"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row>
    <row r="882" spans="1:30"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row>
    <row r="883" spans="1:30"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row>
    <row r="884" spans="1:30"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row>
    <row r="885" spans="1:30"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row>
    <row r="886" spans="1:30"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row>
    <row r="887" spans="1:30"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row>
    <row r="888" spans="1:30"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row>
    <row r="889" spans="1:30"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row>
    <row r="890" spans="1:30"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row>
    <row r="891" spans="1:30"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row>
    <row r="892" spans="1:30"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row>
    <row r="893" spans="1:30"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row>
    <row r="894" spans="1:30"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row>
    <row r="895" spans="1:30"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row>
    <row r="896" spans="1:30"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row>
    <row r="897" spans="1:30"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row>
    <row r="898" spans="1:30"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row>
    <row r="899" spans="1:30"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row>
    <row r="900" spans="1:30"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row>
    <row r="901" spans="1:30"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row>
    <row r="902" spans="1:30"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row>
    <row r="903" spans="1:30"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row>
    <row r="904" spans="1:30"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row>
    <row r="905" spans="1:30"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row>
    <row r="906" spans="1:30"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row>
    <row r="907" spans="1:30"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row>
    <row r="908" spans="1:30"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row>
    <row r="909" spans="1:30"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row>
    <row r="910" spans="1:30"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row>
    <row r="911" spans="1:30"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row>
    <row r="912" spans="1:30"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row>
    <row r="913" spans="1:30"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row>
    <row r="914" spans="1:30"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row>
    <row r="915" spans="1:30"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row>
    <row r="916" spans="1:30"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row>
    <row r="917" spans="1:30"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row>
    <row r="918" spans="1:30"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row>
    <row r="919" spans="1:30"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row>
    <row r="920" spans="1:30"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row>
    <row r="921" spans="1:30"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row>
    <row r="922" spans="1:30"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row>
    <row r="923" spans="1:30"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row>
    <row r="924" spans="1:30"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row>
    <row r="925" spans="1:30"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row>
    <row r="926" spans="1:30"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row>
    <row r="927" spans="1:30"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row>
    <row r="928" spans="1:30"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row>
    <row r="929" spans="1:30"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row>
    <row r="930" spans="1:30"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row>
    <row r="931" spans="1:30"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row>
    <row r="932" spans="1:30"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row>
    <row r="933" spans="1:30"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row>
    <row r="934" spans="1:30"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row>
    <row r="935" spans="1:30"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row>
    <row r="936" spans="1:30"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row>
    <row r="937" spans="1:30"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row>
    <row r="938" spans="1:30"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row>
    <row r="939" spans="1:30"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row>
    <row r="940" spans="1:30"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row>
    <row r="941" spans="1:30"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row>
    <row r="942" spans="1:30"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row>
    <row r="943" spans="1:30"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row>
    <row r="944" spans="1:30"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row>
    <row r="945" spans="1:30"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row>
    <row r="946" spans="1:30"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row>
    <row r="947" spans="1:30"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row>
    <row r="948" spans="1:30"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row>
    <row r="949" spans="1:30"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row>
    <row r="950" spans="1:30"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row>
    <row r="951" spans="1:30"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row>
    <row r="952" spans="1:30"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row>
    <row r="953" spans="1:30"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row>
    <row r="954" spans="1:30"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row>
    <row r="955" spans="1:30"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row>
    <row r="956" spans="1:30"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row>
    <row r="957" spans="1:30"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row>
    <row r="958" spans="1:30"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row>
    <row r="959" spans="1:30"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row>
    <row r="960" spans="1:30"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row>
    <row r="961" spans="1:30"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row>
    <row r="962" spans="1:30"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row>
    <row r="963" spans="1:30"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row>
    <row r="964" spans="1:30"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row>
    <row r="965" spans="1:30"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row>
    <row r="966" spans="1:30"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row>
    <row r="967" spans="1:30"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row>
    <row r="968" spans="1:30"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row>
    <row r="969" spans="1:30"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row>
    <row r="970" spans="1:30"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row>
    <row r="971" spans="1:30"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row>
    <row r="972" spans="1:30"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row>
    <row r="973" spans="1:30"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row>
    <row r="974" spans="1:30"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row>
    <row r="975" spans="1:30"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row>
    <row r="976" spans="1:30"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row>
    <row r="977" spans="1:30"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row>
    <row r="978" spans="1:30"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row>
    <row r="979" spans="1:30"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row>
    <row r="980" spans="1:30"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row>
    <row r="981" spans="1:30"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row>
    <row r="982" spans="1:30"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row>
    <row r="983" spans="1:30"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row>
    <row r="984" spans="1:30"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row>
    <row r="985" spans="1:30"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row>
    <row r="986" spans="1:30"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row>
    <row r="987" spans="1:30"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row>
    <row r="988" spans="1:30"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row>
    <row r="989" spans="1:30"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row>
    <row r="990" spans="1:30"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row>
    <row r="991" spans="1:30"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row>
    <row r="992" spans="1:30"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row>
    <row r="993" spans="1:30"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row>
    <row r="994" spans="1:30"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row>
    <row r="995" spans="1:30"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row>
    <row r="996" spans="1:30"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row>
    <row r="997" spans="1:30"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row>
    <row r="998" spans="1:30"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row>
    <row r="999" spans="1:30"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row>
    <row r="1000" spans="1:30"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row>
    <row r="3" spans="1:30"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row>
    <row r="4" spans="1:30"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row>
    <row r="5" spans="1:30"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row>
    <row r="6" spans="1:30"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row>
    <row r="7" spans="1:30"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row>
    <row r="8" spans="1:30"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row>
    <row r="9" spans="1:30"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row>
    <row r="10" spans="1:30" ht="30" customHeight="1" x14ac:dyDescent="0.25">
      <c r="A10" s="318"/>
      <c r="B10" s="31"/>
      <c r="C10" s="440" t="s">
        <v>123</v>
      </c>
      <c r="D10" s="439"/>
      <c r="E10" s="441" t="s">
        <v>607</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row>
    <row r="11" spans="1:30"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row>
    <row r="12" spans="1:30" ht="29.25" customHeight="1" x14ac:dyDescent="0.25">
      <c r="A12" s="318"/>
      <c r="B12" s="31"/>
      <c r="C12" s="440" t="s">
        <v>125</v>
      </c>
      <c r="D12" s="439"/>
      <c r="E12" s="452" t="s">
        <v>603</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row>
    <row r="13" spans="1:30"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row>
    <row r="14" spans="1:30" ht="15" customHeight="1" x14ac:dyDescent="0.25">
      <c r="A14" s="318"/>
      <c r="B14" s="31"/>
      <c r="C14" s="440" t="s">
        <v>566</v>
      </c>
      <c r="D14" s="439"/>
      <c r="E14" s="456" t="s">
        <v>608</v>
      </c>
      <c r="F14" s="457"/>
      <c r="G14" s="457"/>
      <c r="H14" s="457"/>
      <c r="I14" s="457"/>
      <c r="J14" s="457"/>
      <c r="K14" s="457"/>
      <c r="L14" s="457"/>
      <c r="M14" s="457"/>
      <c r="N14" s="457"/>
      <c r="O14" s="457"/>
      <c r="P14" s="457"/>
      <c r="Q14" s="457"/>
      <c r="R14" s="457"/>
      <c r="S14" s="457"/>
      <c r="T14" s="457"/>
      <c r="U14" s="457"/>
      <c r="V14" s="457"/>
      <c r="W14" s="457"/>
      <c r="X14" s="457"/>
      <c r="Y14" s="457"/>
      <c r="Z14" s="457"/>
      <c r="AA14" s="458"/>
      <c r="AB14" s="326"/>
      <c r="AC14" s="318"/>
      <c r="AD14" s="318"/>
    </row>
    <row r="15" spans="1:30" ht="15.75" customHeight="1" x14ac:dyDescent="0.25">
      <c r="A15" s="318"/>
      <c r="B15" s="31"/>
      <c r="C15" s="328"/>
      <c r="D15" s="328"/>
      <c r="E15" s="460"/>
      <c r="F15" s="461"/>
      <c r="G15" s="461"/>
      <c r="H15" s="461"/>
      <c r="I15" s="461"/>
      <c r="J15" s="461"/>
      <c r="K15" s="461"/>
      <c r="L15" s="461"/>
      <c r="M15" s="461"/>
      <c r="N15" s="461"/>
      <c r="O15" s="461"/>
      <c r="P15" s="461"/>
      <c r="Q15" s="461"/>
      <c r="R15" s="461"/>
      <c r="S15" s="461"/>
      <c r="T15" s="461"/>
      <c r="U15" s="461"/>
      <c r="V15" s="461"/>
      <c r="W15" s="461"/>
      <c r="X15" s="461"/>
      <c r="Y15" s="461"/>
      <c r="Z15" s="461"/>
      <c r="AA15" s="462"/>
      <c r="AB15" s="326"/>
      <c r="AC15" s="318"/>
      <c r="AD15" s="318"/>
    </row>
    <row r="16" spans="1:30" ht="15" customHeight="1" x14ac:dyDescent="0.25">
      <c r="A16" s="318"/>
      <c r="B16" s="31"/>
      <c r="C16" s="328"/>
      <c r="D16" s="328"/>
      <c r="E16" s="328"/>
      <c r="F16" s="318"/>
      <c r="G16" s="318"/>
      <c r="H16" s="318"/>
      <c r="I16" s="318"/>
      <c r="J16" s="318"/>
      <c r="K16" s="318"/>
      <c r="L16" s="318"/>
      <c r="M16" s="318"/>
      <c r="N16" s="318"/>
      <c r="O16" s="318"/>
      <c r="P16" s="318"/>
      <c r="Q16" s="318"/>
      <c r="R16" s="318"/>
      <c r="S16" s="318"/>
      <c r="T16" s="318"/>
      <c r="U16" s="318"/>
      <c r="V16" s="318"/>
      <c r="W16" s="318"/>
      <c r="X16" s="318"/>
      <c r="Y16" s="318"/>
      <c r="Z16" s="318"/>
      <c r="AA16" s="318"/>
      <c r="AB16" s="326"/>
      <c r="AC16" s="318"/>
      <c r="AD16" s="318"/>
    </row>
    <row r="17" spans="1:30" ht="15" customHeight="1" x14ac:dyDescent="0.25">
      <c r="A17" s="318"/>
      <c r="B17" s="31"/>
      <c r="C17" s="440" t="s">
        <v>568</v>
      </c>
      <c r="D17" s="439"/>
      <c r="E17" s="865" t="s">
        <v>609</v>
      </c>
      <c r="F17" s="457"/>
      <c r="G17" s="457"/>
      <c r="H17" s="457"/>
      <c r="I17" s="457"/>
      <c r="J17" s="457"/>
      <c r="K17" s="457"/>
      <c r="L17" s="457"/>
      <c r="M17" s="457"/>
      <c r="N17" s="457"/>
      <c r="O17" s="457"/>
      <c r="P17" s="457"/>
      <c r="Q17" s="457"/>
      <c r="R17" s="457"/>
      <c r="S17" s="457"/>
      <c r="T17" s="457"/>
      <c r="U17" s="457"/>
      <c r="V17" s="457"/>
      <c r="W17" s="457"/>
      <c r="X17" s="457"/>
      <c r="Y17" s="457"/>
      <c r="Z17" s="457"/>
      <c r="AA17" s="458"/>
      <c r="AB17" s="326"/>
      <c r="AC17" s="318"/>
      <c r="AD17" s="318"/>
    </row>
    <row r="18" spans="1:30" ht="15" customHeight="1" x14ac:dyDescent="0.25">
      <c r="A18" s="318"/>
      <c r="B18" s="31"/>
      <c r="C18" s="328"/>
      <c r="D18" s="328"/>
      <c r="E18" s="460"/>
      <c r="F18" s="461"/>
      <c r="G18" s="461"/>
      <c r="H18" s="461"/>
      <c r="I18" s="461"/>
      <c r="J18" s="461"/>
      <c r="K18" s="461"/>
      <c r="L18" s="461"/>
      <c r="M18" s="461"/>
      <c r="N18" s="461"/>
      <c r="O18" s="461"/>
      <c r="P18" s="461"/>
      <c r="Q18" s="461"/>
      <c r="R18" s="461"/>
      <c r="S18" s="461"/>
      <c r="T18" s="461"/>
      <c r="U18" s="461"/>
      <c r="V18" s="461"/>
      <c r="W18" s="461"/>
      <c r="X18" s="461"/>
      <c r="Y18" s="461"/>
      <c r="Z18" s="461"/>
      <c r="AA18" s="462"/>
      <c r="AB18" s="326"/>
      <c r="AC18" s="318"/>
      <c r="AD18" s="318"/>
    </row>
    <row r="19" spans="1:30" ht="15" customHeight="1" x14ac:dyDescent="0.25">
      <c r="A19" s="318"/>
      <c r="B19" s="31"/>
      <c r="C19" s="328"/>
      <c r="D19" s="328"/>
      <c r="E19" s="328"/>
      <c r="F19" s="318"/>
      <c r="G19" s="318"/>
      <c r="H19" s="318"/>
      <c r="I19" s="318"/>
      <c r="J19" s="318"/>
      <c r="K19" s="318"/>
      <c r="L19" s="318"/>
      <c r="M19" s="318"/>
      <c r="N19" s="318"/>
      <c r="O19" s="318"/>
      <c r="P19" s="318"/>
      <c r="Q19" s="318"/>
      <c r="R19" s="318"/>
      <c r="S19" s="318"/>
      <c r="T19" s="318"/>
      <c r="U19" s="318"/>
      <c r="V19" s="318"/>
      <c r="W19" s="318"/>
      <c r="X19" s="318"/>
      <c r="Y19" s="318"/>
      <c r="Z19" s="318"/>
      <c r="AA19" s="318"/>
      <c r="AB19" s="326"/>
      <c r="AC19" s="318"/>
      <c r="AD19" s="318"/>
    </row>
    <row r="20" spans="1:30" ht="15" customHeight="1" x14ac:dyDescent="0.25">
      <c r="A20" s="318"/>
      <c r="B20" s="31"/>
      <c r="C20" s="328"/>
      <c r="D20" s="328"/>
      <c r="E20" s="328"/>
      <c r="F20" s="318"/>
      <c r="G20" s="318"/>
      <c r="H20" s="318"/>
      <c r="I20" s="318"/>
      <c r="J20" s="318"/>
      <c r="K20" s="318"/>
      <c r="L20" s="318"/>
      <c r="M20" s="318"/>
      <c r="N20" s="318"/>
      <c r="O20" s="318"/>
      <c r="P20" s="318"/>
      <c r="Q20" s="318"/>
      <c r="R20" s="318"/>
      <c r="S20" s="318"/>
      <c r="T20" s="318"/>
      <c r="U20" s="318"/>
      <c r="V20" s="318"/>
      <c r="W20" s="318"/>
      <c r="X20" s="318"/>
      <c r="Y20" s="318"/>
      <c r="Z20" s="318"/>
      <c r="AA20" s="318"/>
      <c r="AB20" s="326"/>
      <c r="AC20" s="318"/>
      <c r="AD20" s="318"/>
    </row>
    <row r="21" spans="1:30" ht="15" customHeight="1" x14ac:dyDescent="0.25">
      <c r="A21" s="318"/>
      <c r="B21" s="31"/>
      <c r="C21" s="440" t="s">
        <v>127</v>
      </c>
      <c r="D21" s="439"/>
      <c r="E21" s="329"/>
      <c r="F21" s="438"/>
      <c r="G21" s="439"/>
      <c r="H21" s="439"/>
      <c r="I21" s="439"/>
      <c r="J21" s="439"/>
      <c r="K21" s="439"/>
      <c r="L21" s="439"/>
      <c r="M21" s="439"/>
      <c r="N21" s="439"/>
      <c r="O21" s="439"/>
      <c r="P21" s="439"/>
      <c r="Q21" s="439"/>
      <c r="R21" s="439"/>
      <c r="S21" s="439"/>
      <c r="T21" s="439"/>
      <c r="U21" s="439"/>
      <c r="V21" s="439"/>
      <c r="W21" s="439"/>
      <c r="X21" s="439"/>
      <c r="Y21" s="439"/>
      <c r="Z21" s="439"/>
      <c r="AA21" s="439"/>
      <c r="AB21" s="451"/>
      <c r="AC21" s="318"/>
      <c r="AD21" s="318"/>
    </row>
    <row r="22" spans="1:30" ht="29.25" customHeight="1" x14ac:dyDescent="0.25">
      <c r="A22" s="318"/>
      <c r="B22" s="31"/>
      <c r="C22" s="867" t="s">
        <v>610</v>
      </c>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31"/>
      <c r="AB22" s="330"/>
      <c r="AC22" s="318"/>
      <c r="AD22" s="318"/>
    </row>
    <row r="23" spans="1:30" ht="15" customHeight="1" x14ac:dyDescent="0.25">
      <c r="A23" s="318"/>
      <c r="B23" s="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0"/>
      <c r="AC23" s="318"/>
      <c r="AD23" s="318"/>
    </row>
    <row r="24" spans="1:30" ht="15" customHeight="1" x14ac:dyDescent="0.25">
      <c r="A24" s="318"/>
      <c r="B24" s="31"/>
      <c r="C24" s="332" t="s">
        <v>128</v>
      </c>
      <c r="D24" s="332"/>
      <c r="E24" s="318"/>
      <c r="F24" s="318"/>
      <c r="G24" s="318"/>
      <c r="H24" s="318"/>
      <c r="I24" s="318"/>
      <c r="J24" s="331"/>
      <c r="K24" s="331"/>
      <c r="L24" s="331"/>
      <c r="M24" s="331"/>
      <c r="N24" s="331"/>
      <c r="O24" s="331"/>
      <c r="P24" s="331"/>
      <c r="Q24" s="331"/>
      <c r="R24" s="331" t="s">
        <v>129</v>
      </c>
      <c r="S24" s="331"/>
      <c r="T24" s="331"/>
      <c r="U24" s="331"/>
      <c r="V24" s="331"/>
      <c r="W24" s="331"/>
      <c r="X24" s="331"/>
      <c r="Y24" s="331"/>
      <c r="Z24" s="331"/>
      <c r="AA24" s="331"/>
      <c r="AB24" s="330"/>
      <c r="AC24" s="318"/>
      <c r="AD24" s="318"/>
    </row>
    <row r="25" spans="1:30" ht="15" customHeight="1" x14ac:dyDescent="0.25">
      <c r="A25" s="318"/>
      <c r="B25" s="31"/>
      <c r="C25" s="864" t="s">
        <v>606</v>
      </c>
      <c r="D25" s="457"/>
      <c r="E25" s="457"/>
      <c r="F25" s="457"/>
      <c r="G25" s="457"/>
      <c r="H25" s="457"/>
      <c r="I25" s="457"/>
      <c r="J25" s="457"/>
      <c r="K25" s="457"/>
      <c r="L25" s="457"/>
      <c r="M25" s="457"/>
      <c r="N25" s="457"/>
      <c r="O25" s="457"/>
      <c r="P25" s="458"/>
      <c r="Q25" s="318"/>
      <c r="R25" s="442"/>
      <c r="S25" s="443"/>
      <c r="T25" s="443"/>
      <c r="U25" s="443"/>
      <c r="V25" s="443"/>
      <c r="W25" s="443"/>
      <c r="X25" s="443"/>
      <c r="Y25" s="443"/>
      <c r="Z25" s="443"/>
      <c r="AA25" s="431"/>
      <c r="AB25" s="326"/>
      <c r="AC25" s="318"/>
      <c r="AD25" s="318"/>
    </row>
    <row r="26" spans="1:30" ht="15" customHeight="1" x14ac:dyDescent="0.25">
      <c r="A26" s="318"/>
      <c r="B26" s="31"/>
      <c r="C26" s="459"/>
      <c r="D26" s="413"/>
      <c r="E26" s="413"/>
      <c r="F26" s="413"/>
      <c r="G26" s="413"/>
      <c r="H26" s="413"/>
      <c r="I26" s="413"/>
      <c r="J26" s="413"/>
      <c r="K26" s="413"/>
      <c r="L26" s="413"/>
      <c r="M26" s="413"/>
      <c r="N26" s="413"/>
      <c r="O26" s="413"/>
      <c r="P26" s="451"/>
      <c r="Q26" s="318"/>
      <c r="R26" s="318"/>
      <c r="S26" s="318"/>
      <c r="T26" s="318"/>
      <c r="U26" s="318"/>
      <c r="V26" s="318"/>
      <c r="W26" s="318"/>
      <c r="X26" s="318"/>
      <c r="Y26" s="318"/>
      <c r="Z26" s="318"/>
      <c r="AA26" s="318"/>
      <c r="AB26" s="326"/>
      <c r="AC26" s="318"/>
      <c r="AD26" s="318"/>
    </row>
    <row r="27" spans="1:30" ht="15" customHeight="1" x14ac:dyDescent="0.25">
      <c r="A27" s="318"/>
      <c r="B27" s="31"/>
      <c r="C27" s="459"/>
      <c r="D27" s="413"/>
      <c r="E27" s="413"/>
      <c r="F27" s="413"/>
      <c r="G27" s="413"/>
      <c r="H27" s="413"/>
      <c r="I27" s="413"/>
      <c r="J27" s="413"/>
      <c r="K27" s="413"/>
      <c r="L27" s="413"/>
      <c r="M27" s="413"/>
      <c r="N27" s="413"/>
      <c r="O27" s="413"/>
      <c r="P27" s="451"/>
      <c r="Q27" s="328"/>
      <c r="R27" s="331" t="s">
        <v>130</v>
      </c>
      <c r="S27" s="331"/>
      <c r="T27" s="331"/>
      <c r="U27" s="331"/>
      <c r="V27" s="331"/>
      <c r="W27" s="328"/>
      <c r="X27" s="328"/>
      <c r="Y27" s="328"/>
      <c r="Z27" s="318"/>
      <c r="AA27" s="328"/>
      <c r="AB27" s="326"/>
      <c r="AC27" s="318"/>
      <c r="AD27" s="318"/>
    </row>
    <row r="28" spans="1:30" ht="15" customHeight="1" x14ac:dyDescent="0.25">
      <c r="A28" s="318"/>
      <c r="B28" s="31"/>
      <c r="C28" s="459"/>
      <c r="D28" s="413"/>
      <c r="E28" s="413"/>
      <c r="F28" s="413"/>
      <c r="G28" s="413"/>
      <c r="H28" s="413"/>
      <c r="I28" s="413"/>
      <c r="J28" s="413"/>
      <c r="K28" s="413"/>
      <c r="L28" s="413"/>
      <c r="M28" s="413"/>
      <c r="N28" s="413"/>
      <c r="O28" s="413"/>
      <c r="P28" s="451"/>
      <c r="Q28" s="318"/>
      <c r="R28" s="37"/>
      <c r="S28" s="318" t="s">
        <v>15</v>
      </c>
      <c r="T28" s="318"/>
      <c r="U28" s="37"/>
      <c r="V28" s="318" t="s">
        <v>27</v>
      </c>
      <c r="W28" s="318"/>
      <c r="X28" s="37"/>
      <c r="Y28" s="333" t="s">
        <v>46</v>
      </c>
      <c r="Z28" s="318"/>
      <c r="AA28" s="318"/>
      <c r="AB28" s="326"/>
      <c r="AC28" s="318"/>
      <c r="AD28" s="318"/>
    </row>
    <row r="29" spans="1:30" ht="15" customHeight="1" x14ac:dyDescent="0.25">
      <c r="A29" s="318"/>
      <c r="B29" s="31"/>
      <c r="C29" s="459"/>
      <c r="D29" s="413"/>
      <c r="E29" s="413"/>
      <c r="F29" s="413"/>
      <c r="G29" s="413"/>
      <c r="H29" s="413"/>
      <c r="I29" s="413"/>
      <c r="J29" s="413"/>
      <c r="K29" s="413"/>
      <c r="L29" s="413"/>
      <c r="M29" s="413"/>
      <c r="N29" s="413"/>
      <c r="O29" s="413"/>
      <c r="P29" s="451"/>
      <c r="Q29" s="318"/>
      <c r="R29" s="318"/>
      <c r="S29" s="318"/>
      <c r="T29" s="318"/>
      <c r="U29" s="318"/>
      <c r="V29" s="318"/>
      <c r="W29" s="318"/>
      <c r="X29" s="318"/>
      <c r="Y29" s="318"/>
      <c r="Z29" s="318"/>
      <c r="AA29" s="318"/>
      <c r="AB29" s="326"/>
      <c r="AC29" s="318"/>
      <c r="AD29" s="318"/>
    </row>
    <row r="30" spans="1:30" ht="15" customHeight="1" x14ac:dyDescent="0.25">
      <c r="A30" s="318"/>
      <c r="B30" s="31"/>
      <c r="C30" s="460"/>
      <c r="D30" s="461"/>
      <c r="E30" s="461"/>
      <c r="F30" s="461"/>
      <c r="G30" s="461"/>
      <c r="H30" s="461"/>
      <c r="I30" s="461"/>
      <c r="J30" s="461"/>
      <c r="K30" s="461"/>
      <c r="L30" s="461"/>
      <c r="M30" s="461"/>
      <c r="N30" s="461"/>
      <c r="O30" s="461"/>
      <c r="P30" s="462"/>
      <c r="Q30" s="318"/>
      <c r="R30" s="331" t="s">
        <v>131</v>
      </c>
      <c r="S30" s="318"/>
      <c r="T30" s="318"/>
      <c r="U30" s="318"/>
      <c r="V30" s="318"/>
      <c r="W30" s="449" t="s">
        <v>23</v>
      </c>
      <c r="X30" s="443"/>
      <c r="Y30" s="443"/>
      <c r="Z30" s="443"/>
      <c r="AA30" s="431"/>
      <c r="AB30" s="326"/>
      <c r="AC30" s="318"/>
      <c r="AD30" s="318"/>
    </row>
    <row r="31" spans="1:30" ht="15" customHeight="1" x14ac:dyDescent="0.25">
      <c r="A31" s="318"/>
      <c r="B31" s="31"/>
      <c r="C31" s="328"/>
      <c r="D31" s="328"/>
      <c r="E31" s="328"/>
      <c r="F31" s="328"/>
      <c r="G31" s="328"/>
      <c r="H31" s="318"/>
      <c r="I31" s="318"/>
      <c r="J31" s="318"/>
      <c r="K31" s="318"/>
      <c r="L31" s="318"/>
      <c r="M31" s="318"/>
      <c r="N31" s="318"/>
      <c r="O31" s="318"/>
      <c r="P31" s="318"/>
      <c r="Q31" s="318"/>
      <c r="R31" s="331"/>
      <c r="S31" s="318"/>
      <c r="T31" s="318"/>
      <c r="U31" s="318"/>
      <c r="V31" s="318"/>
      <c r="W31" s="318"/>
      <c r="X31" s="318"/>
      <c r="Y31" s="318"/>
      <c r="Z31" s="318"/>
      <c r="AA31" s="318"/>
      <c r="AB31" s="326"/>
      <c r="AC31" s="318"/>
      <c r="AD31" s="318"/>
    </row>
    <row r="32" spans="1:30" ht="15" customHeight="1" x14ac:dyDescent="0.25">
      <c r="A32" s="318"/>
      <c r="B32" s="31"/>
      <c r="C32" s="331" t="s">
        <v>132</v>
      </c>
      <c r="D32" s="328"/>
      <c r="E32" s="328"/>
      <c r="F32" s="328"/>
      <c r="G32" s="328"/>
      <c r="H32" s="328"/>
      <c r="I32" s="318"/>
      <c r="J32" s="318"/>
      <c r="K32" s="318"/>
      <c r="L32" s="318"/>
      <c r="M32" s="318"/>
      <c r="N32" s="318"/>
      <c r="O32" s="318"/>
      <c r="P32" s="318"/>
      <c r="Q32" s="318"/>
      <c r="R32" s="318"/>
      <c r="S32" s="318"/>
      <c r="T32" s="318"/>
      <c r="U32" s="318"/>
      <c r="V32" s="318"/>
      <c r="W32" s="318"/>
      <c r="X32" s="318"/>
      <c r="Y32" s="318"/>
      <c r="Z32" s="318"/>
      <c r="AA32" s="318"/>
      <c r="AB32" s="326"/>
      <c r="AC32" s="318"/>
      <c r="AD32" s="318"/>
    </row>
    <row r="33" spans="1:30" ht="39.75" customHeight="1" x14ac:dyDescent="0.25">
      <c r="A33" s="318"/>
      <c r="B33" s="31"/>
      <c r="C33" s="866" t="s">
        <v>611</v>
      </c>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31"/>
      <c r="AB33" s="326"/>
      <c r="AC33" s="318"/>
      <c r="AD33" s="318"/>
    </row>
    <row r="34" spans="1:30" ht="15" customHeight="1" x14ac:dyDescent="0.25">
      <c r="A34" s="318"/>
      <c r="B34" s="31"/>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34"/>
      <c r="AC34" s="318"/>
      <c r="AD34" s="318"/>
    </row>
    <row r="35" spans="1:30" ht="15" customHeight="1" x14ac:dyDescent="0.25">
      <c r="A35" s="318"/>
      <c r="B35" s="31"/>
      <c r="C35" s="322" t="s">
        <v>134</v>
      </c>
      <c r="D35" s="328"/>
      <c r="E35" s="328"/>
      <c r="F35" s="328"/>
      <c r="G35" s="328"/>
      <c r="H35" s="328"/>
      <c r="I35" s="328"/>
      <c r="J35" s="328"/>
      <c r="K35" s="328"/>
      <c r="L35" s="328"/>
      <c r="M35" s="322" t="s">
        <v>134</v>
      </c>
      <c r="N35" s="328"/>
      <c r="O35" s="328"/>
      <c r="P35" s="328"/>
      <c r="Q35" s="328"/>
      <c r="R35" s="328"/>
      <c r="S35" s="328"/>
      <c r="T35" s="328"/>
      <c r="U35" s="328"/>
      <c r="V35" s="328"/>
      <c r="W35" s="328"/>
      <c r="X35" s="328"/>
      <c r="Y35" s="328"/>
      <c r="Z35" s="328"/>
      <c r="AA35" s="328"/>
      <c r="AB35" s="334"/>
      <c r="AC35" s="318"/>
      <c r="AD35" s="318"/>
    </row>
    <row r="36" spans="1:30" ht="29.25" customHeight="1" x14ac:dyDescent="0.25">
      <c r="A36" s="318"/>
      <c r="B36" s="31"/>
      <c r="C36" s="449" t="s">
        <v>612</v>
      </c>
      <c r="D36" s="443"/>
      <c r="E36" s="443"/>
      <c r="F36" s="443"/>
      <c r="G36" s="443"/>
      <c r="H36" s="443"/>
      <c r="I36" s="443"/>
      <c r="J36" s="443"/>
      <c r="K36" s="431"/>
      <c r="L36" s="328"/>
      <c r="M36" s="449"/>
      <c r="N36" s="443"/>
      <c r="O36" s="443"/>
      <c r="P36" s="443"/>
      <c r="Q36" s="443"/>
      <c r="R36" s="443"/>
      <c r="S36" s="443"/>
      <c r="T36" s="443"/>
      <c r="U36" s="443"/>
      <c r="V36" s="443"/>
      <c r="W36" s="443"/>
      <c r="X36" s="443"/>
      <c r="Y36" s="443"/>
      <c r="Z36" s="443"/>
      <c r="AA36" s="431"/>
      <c r="AB36" s="334"/>
      <c r="AC36" s="318"/>
      <c r="AD36" s="318"/>
    </row>
    <row r="37" spans="1:30" ht="15" customHeight="1" x14ac:dyDescent="0.25">
      <c r="A37" s="318"/>
      <c r="B37" s="31"/>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26"/>
      <c r="AC37" s="318"/>
      <c r="AD37" s="318"/>
    </row>
    <row r="38" spans="1:30" ht="15" customHeight="1" x14ac:dyDescent="0.25">
      <c r="A38" s="318"/>
      <c r="B38" s="31"/>
      <c r="C38" s="335" t="s">
        <v>137</v>
      </c>
      <c r="D38" s="335"/>
      <c r="E38" s="335"/>
      <c r="F38" s="335"/>
      <c r="G38" s="336"/>
      <c r="H38" s="337"/>
      <c r="I38" s="337"/>
      <c r="J38" s="337"/>
      <c r="K38" s="337"/>
      <c r="L38" s="337"/>
      <c r="M38" s="337"/>
      <c r="N38" s="337"/>
      <c r="O38" s="337"/>
      <c r="P38" s="337"/>
      <c r="Q38" s="337"/>
      <c r="R38" s="337"/>
      <c r="S38" s="337"/>
      <c r="T38" s="337"/>
      <c r="U38" s="337"/>
      <c r="V38" s="337"/>
      <c r="W38" s="337"/>
      <c r="X38" s="337"/>
      <c r="Y38" s="337"/>
      <c r="Z38" s="337"/>
      <c r="AA38" s="337"/>
      <c r="AB38" s="326"/>
      <c r="AC38" s="318"/>
      <c r="AD38" s="318"/>
    </row>
    <row r="39" spans="1:30" ht="90" customHeight="1" x14ac:dyDescent="0.25">
      <c r="A39" s="318"/>
      <c r="B39" s="31"/>
      <c r="C39" s="448" t="s">
        <v>613</v>
      </c>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31"/>
      <c r="AB39" s="326"/>
      <c r="AC39" s="318"/>
      <c r="AD39" s="318"/>
    </row>
    <row r="40" spans="1:30" ht="15" customHeight="1" x14ac:dyDescent="0.25">
      <c r="A40" s="318"/>
      <c r="B40" s="31"/>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26"/>
      <c r="AC40" s="318"/>
      <c r="AD40" s="318"/>
    </row>
    <row r="41" spans="1:30" ht="15.75" customHeight="1" x14ac:dyDescent="0.25">
      <c r="A41" s="318"/>
      <c r="B41" s="31"/>
      <c r="C41" s="447" t="s">
        <v>139</v>
      </c>
      <c r="D41" s="439"/>
      <c r="E41" s="331"/>
      <c r="F41" s="441" t="s">
        <v>22</v>
      </c>
      <c r="G41" s="431"/>
      <c r="H41" s="331"/>
      <c r="I41" s="318"/>
      <c r="J41" s="338" t="s">
        <v>140</v>
      </c>
      <c r="K41" s="441">
        <v>40</v>
      </c>
      <c r="L41" s="443"/>
      <c r="M41" s="443"/>
      <c r="N41" s="431"/>
      <c r="O41" s="331"/>
      <c r="P41" s="331"/>
      <c r="Q41" s="322" t="s">
        <v>141</v>
      </c>
      <c r="R41" s="318"/>
      <c r="S41" s="331"/>
      <c r="T41" s="331"/>
      <c r="U41" s="331"/>
      <c r="V41" s="331"/>
      <c r="W41" s="441" t="s">
        <v>20</v>
      </c>
      <c r="X41" s="443"/>
      <c r="Y41" s="443"/>
      <c r="Z41" s="443"/>
      <c r="AA41" s="431"/>
      <c r="AB41" s="330"/>
      <c r="AC41" s="318"/>
      <c r="AD41" s="318"/>
    </row>
    <row r="42" spans="1:30" ht="15.75" customHeight="1" x14ac:dyDescent="0.25">
      <c r="A42" s="318"/>
      <c r="B42" s="31"/>
      <c r="C42" s="318"/>
      <c r="D42" s="318"/>
      <c r="E42" s="318"/>
      <c r="F42" s="333"/>
      <c r="G42" s="333"/>
      <c r="H42" s="333"/>
      <c r="I42" s="333"/>
      <c r="J42" s="333"/>
      <c r="K42" s="333"/>
      <c r="L42" s="333"/>
      <c r="M42" s="318"/>
      <c r="N42" s="318"/>
      <c r="O42" s="318"/>
      <c r="P42" s="318"/>
      <c r="Q42" s="318"/>
      <c r="R42" s="318"/>
      <c r="S42" s="318"/>
      <c r="T42" s="318"/>
      <c r="U42" s="318"/>
      <c r="V42" s="318"/>
      <c r="W42" s="318"/>
      <c r="X42" s="318"/>
      <c r="Y42" s="318"/>
      <c r="Z42" s="318"/>
      <c r="AA42" s="318"/>
      <c r="AB42" s="326"/>
      <c r="AC42" s="318"/>
      <c r="AD42" s="318"/>
    </row>
    <row r="43" spans="1:30" ht="32.25" customHeight="1" x14ac:dyDescent="0.25">
      <c r="A43" s="318"/>
      <c r="B43" s="31"/>
      <c r="C43" s="318"/>
      <c r="D43" s="338" t="s">
        <v>142</v>
      </c>
      <c r="E43" s="331"/>
      <c r="F43" s="448"/>
      <c r="G43" s="443"/>
      <c r="H43" s="443"/>
      <c r="I43" s="443"/>
      <c r="J43" s="443"/>
      <c r="K43" s="443"/>
      <c r="L43" s="443"/>
      <c r="M43" s="431"/>
      <c r="N43" s="318"/>
      <c r="O43" s="338" t="s">
        <v>144</v>
      </c>
      <c r="P43" s="449">
        <v>0</v>
      </c>
      <c r="Q43" s="443"/>
      <c r="R43" s="443"/>
      <c r="S43" s="443"/>
      <c r="T43" s="443"/>
      <c r="U43" s="443"/>
      <c r="V43" s="443"/>
      <c r="W43" s="443"/>
      <c r="X43" s="443"/>
      <c r="Y43" s="443"/>
      <c r="Z43" s="443"/>
      <c r="AA43" s="431"/>
      <c r="AB43" s="326"/>
      <c r="AC43" s="318"/>
      <c r="AD43" s="318"/>
    </row>
    <row r="44" spans="1:30" ht="15.75" customHeight="1" x14ac:dyDescent="0.25">
      <c r="A44" s="318"/>
      <c r="B44" s="31"/>
      <c r="C44" s="331"/>
      <c r="D44" s="331"/>
      <c r="E44" s="331"/>
      <c r="F44" s="333"/>
      <c r="G44" s="333"/>
      <c r="H44" s="333"/>
      <c r="I44" s="333"/>
      <c r="J44" s="333"/>
      <c r="K44" s="333"/>
      <c r="L44" s="333"/>
      <c r="M44" s="331"/>
      <c r="N44" s="331"/>
      <c r="O44" s="331"/>
      <c r="P44" s="331"/>
      <c r="Q44" s="331"/>
      <c r="R44" s="331"/>
      <c r="S44" s="331"/>
      <c r="T44" s="331"/>
      <c r="U44" s="331"/>
      <c r="V44" s="331"/>
      <c r="W44" s="331"/>
      <c r="X44" s="331"/>
      <c r="Y44" s="331"/>
      <c r="Z44" s="331"/>
      <c r="AA44" s="331"/>
      <c r="AB44" s="330"/>
      <c r="AC44" s="318"/>
      <c r="AD44" s="318"/>
    </row>
    <row r="45" spans="1:30" ht="15.75" customHeight="1" x14ac:dyDescent="0.25">
      <c r="A45" s="318"/>
      <c r="B45" s="31"/>
      <c r="C45" s="318"/>
      <c r="D45" s="338" t="s">
        <v>145</v>
      </c>
      <c r="E45" s="318"/>
      <c r="F45" s="442" t="s">
        <v>146</v>
      </c>
      <c r="G45" s="431"/>
      <c r="H45" s="318"/>
      <c r="I45" s="318"/>
      <c r="J45" s="331" t="s">
        <v>147</v>
      </c>
      <c r="K45" s="318"/>
      <c r="L45" s="442" t="s">
        <v>148</v>
      </c>
      <c r="M45" s="443"/>
      <c r="N45" s="431"/>
      <c r="O45" s="331"/>
      <c r="P45" s="331"/>
      <c r="Q45" s="318"/>
      <c r="R45" s="331" t="s">
        <v>149</v>
      </c>
      <c r="S45" s="331"/>
      <c r="T45" s="331"/>
      <c r="U45" s="331"/>
      <c r="V45" s="331"/>
      <c r="W45" s="450"/>
      <c r="X45" s="443"/>
      <c r="Y45" s="443"/>
      <c r="Z45" s="443"/>
      <c r="AA45" s="431"/>
      <c r="AB45" s="330"/>
      <c r="AC45" s="318"/>
      <c r="AD45" s="318"/>
    </row>
    <row r="46" spans="1:30" ht="15.75" customHeight="1" x14ac:dyDescent="0.25">
      <c r="A46" s="318"/>
      <c r="B46" s="31"/>
      <c r="C46" s="318"/>
      <c r="D46" s="318"/>
      <c r="E46" s="318"/>
      <c r="F46" s="29"/>
      <c r="G46" s="318"/>
      <c r="H46" s="318"/>
      <c r="I46" s="322"/>
      <c r="J46" s="322"/>
      <c r="K46" s="322"/>
      <c r="L46" s="322"/>
      <c r="M46" s="322"/>
      <c r="N46" s="322"/>
      <c r="O46" s="322"/>
      <c r="P46" s="322"/>
      <c r="Q46" s="322"/>
      <c r="R46" s="322"/>
      <c r="S46" s="322"/>
      <c r="T46" s="322"/>
      <c r="U46" s="322"/>
      <c r="V46" s="322"/>
      <c r="W46" s="322"/>
      <c r="X46" s="322"/>
      <c r="Y46" s="322"/>
      <c r="Z46" s="322"/>
      <c r="AA46" s="322"/>
      <c r="AB46" s="323"/>
      <c r="AC46" s="318"/>
      <c r="AD46" s="318"/>
    </row>
    <row r="47" spans="1:30" ht="15.75" customHeight="1" x14ac:dyDescent="0.25">
      <c r="A47" s="318"/>
      <c r="B47" s="31"/>
      <c r="C47" s="339" t="s">
        <v>150</v>
      </c>
      <c r="D47" s="444">
        <v>2024</v>
      </c>
      <c r="E47" s="445"/>
      <c r="F47" s="446"/>
      <c r="G47" s="35"/>
      <c r="H47" s="322"/>
      <c r="I47" s="322"/>
      <c r="J47" s="322"/>
      <c r="K47" s="322"/>
      <c r="L47" s="322"/>
      <c r="M47" s="322"/>
      <c r="N47" s="322"/>
      <c r="O47" s="322"/>
      <c r="P47" s="322"/>
      <c r="Q47" s="438"/>
      <c r="R47" s="439"/>
      <c r="S47" s="439"/>
      <c r="T47" s="439"/>
      <c r="U47" s="439"/>
      <c r="V47" s="322"/>
      <c r="W47" s="322"/>
      <c r="X47" s="440"/>
      <c r="Y47" s="439"/>
      <c r="Z47" s="439"/>
      <c r="AA47" s="439"/>
      <c r="AB47" s="330"/>
      <c r="AC47" s="318"/>
      <c r="AD47" s="318"/>
    </row>
    <row r="48" spans="1:30" ht="5.25" customHeight="1" x14ac:dyDescent="0.25">
      <c r="A48" s="318"/>
      <c r="B48" s="31"/>
      <c r="C48" s="331"/>
      <c r="D48" s="38"/>
      <c r="E48" s="38"/>
      <c r="F48" s="38"/>
      <c r="G48" s="318"/>
      <c r="H48" s="322"/>
      <c r="I48" s="322"/>
      <c r="J48" s="322"/>
      <c r="K48" s="322"/>
      <c r="L48" s="322"/>
      <c r="M48" s="322"/>
      <c r="N48" s="322"/>
      <c r="O48" s="322"/>
      <c r="P48" s="322"/>
      <c r="Q48" s="328"/>
      <c r="R48" s="328"/>
      <c r="S48" s="328"/>
      <c r="T48" s="328"/>
      <c r="U48" s="328"/>
      <c r="V48" s="322"/>
      <c r="W48" s="322"/>
      <c r="X48" s="324"/>
      <c r="Y48" s="324"/>
      <c r="Z48" s="324"/>
      <c r="AA48" s="324"/>
      <c r="AB48" s="330"/>
      <c r="AC48" s="318"/>
      <c r="AD48" s="318"/>
    </row>
    <row r="49" spans="1:30" ht="15.75" customHeight="1" x14ac:dyDescent="0.25">
      <c r="A49" s="318"/>
      <c r="B49" s="31"/>
      <c r="C49" s="331" t="s">
        <v>140</v>
      </c>
      <c r="D49" s="449">
        <v>40</v>
      </c>
      <c r="E49" s="443"/>
      <c r="F49" s="431"/>
      <c r="G49" s="318"/>
      <c r="H49" s="322"/>
      <c r="I49" s="322"/>
      <c r="J49" s="322"/>
      <c r="K49" s="322"/>
      <c r="L49" s="322"/>
      <c r="M49" s="322"/>
      <c r="N49" s="322"/>
      <c r="O49" s="322"/>
      <c r="P49" s="322"/>
      <c r="Q49" s="438"/>
      <c r="R49" s="439"/>
      <c r="S49" s="439"/>
      <c r="T49" s="439"/>
      <c r="U49" s="439"/>
      <c r="V49" s="322"/>
      <c r="W49" s="322"/>
      <c r="X49" s="440"/>
      <c r="Y49" s="439"/>
      <c r="Z49" s="439"/>
      <c r="AA49" s="439"/>
      <c r="AB49" s="323"/>
      <c r="AC49" s="318"/>
      <c r="AD49" s="318"/>
    </row>
    <row r="50" spans="1:30" ht="15.75" customHeight="1" x14ac:dyDescent="0.25">
      <c r="A50" s="318"/>
      <c r="B50" s="31"/>
      <c r="C50" s="318"/>
      <c r="D50" s="318"/>
      <c r="E50" s="318"/>
      <c r="F50" s="318"/>
      <c r="G50" s="318"/>
      <c r="H50" s="318"/>
      <c r="I50" s="322"/>
      <c r="J50" s="322"/>
      <c r="K50" s="331"/>
      <c r="L50" s="331"/>
      <c r="M50" s="331"/>
      <c r="N50" s="331"/>
      <c r="O50" s="331"/>
      <c r="P50" s="331"/>
      <c r="Q50" s="331"/>
      <c r="R50" s="331"/>
      <c r="S50" s="331"/>
      <c r="T50" s="331"/>
      <c r="U50" s="331"/>
      <c r="V50" s="331"/>
      <c r="W50" s="331"/>
      <c r="X50" s="331"/>
      <c r="Y50" s="331"/>
      <c r="Z50" s="331"/>
      <c r="AA50" s="331"/>
      <c r="AB50" s="323"/>
      <c r="AC50" s="318"/>
      <c r="AD50" s="318"/>
    </row>
    <row r="51" spans="1:30" ht="15.75" customHeight="1" x14ac:dyDescent="0.25">
      <c r="A51" s="318"/>
      <c r="B51" s="31"/>
      <c r="C51" s="331"/>
      <c r="D51" s="441" t="s">
        <v>151</v>
      </c>
      <c r="E51" s="443"/>
      <c r="F51" s="443"/>
      <c r="G51" s="443"/>
      <c r="H51" s="443"/>
      <c r="I51" s="443"/>
      <c r="J51" s="443"/>
      <c r="K51" s="443"/>
      <c r="L51" s="443"/>
      <c r="M51" s="443"/>
      <c r="N51" s="443"/>
      <c r="O51" s="443"/>
      <c r="P51" s="443"/>
      <c r="Q51" s="443"/>
      <c r="R51" s="443"/>
      <c r="S51" s="443"/>
      <c r="T51" s="443"/>
      <c r="U51" s="443"/>
      <c r="V51" s="443"/>
      <c r="W51" s="443"/>
      <c r="X51" s="443"/>
      <c r="Y51" s="431"/>
      <c r="Z51" s="332"/>
      <c r="AA51" s="332"/>
      <c r="AB51" s="340"/>
      <c r="AC51" s="318"/>
      <c r="AD51" s="318"/>
    </row>
    <row r="52" spans="1:30" ht="15.75" customHeight="1" x14ac:dyDescent="0.25">
      <c r="A52" s="318"/>
      <c r="B52" s="31"/>
      <c r="C52" s="318"/>
      <c r="D52" s="480" t="s">
        <v>152</v>
      </c>
      <c r="E52" s="443"/>
      <c r="F52" s="443"/>
      <c r="G52" s="443"/>
      <c r="H52" s="431"/>
      <c r="I52" s="476" t="s">
        <v>153</v>
      </c>
      <c r="J52" s="443"/>
      <c r="K52" s="443"/>
      <c r="L52" s="443"/>
      <c r="M52" s="443"/>
      <c r="N52" s="443"/>
      <c r="O52" s="443"/>
      <c r="P52" s="431"/>
      <c r="Q52" s="477" t="s">
        <v>154</v>
      </c>
      <c r="R52" s="443"/>
      <c r="S52" s="443"/>
      <c r="T52" s="443"/>
      <c r="U52" s="443"/>
      <c r="V52" s="443"/>
      <c r="W52" s="443"/>
      <c r="X52" s="443"/>
      <c r="Y52" s="431"/>
      <c r="Z52" s="332"/>
      <c r="AA52" s="332"/>
      <c r="AB52" s="340"/>
      <c r="AC52" s="318"/>
      <c r="AD52" s="318"/>
    </row>
    <row r="53" spans="1:30" ht="15.75" customHeight="1" x14ac:dyDescent="0.25">
      <c r="A53" s="341"/>
      <c r="B53" s="39"/>
      <c r="C53" s="40"/>
      <c r="D53" s="481" t="s">
        <v>155</v>
      </c>
      <c r="E53" s="443"/>
      <c r="F53" s="443"/>
      <c r="G53" s="443"/>
      <c r="H53" s="431"/>
      <c r="I53" s="478" t="s">
        <v>156</v>
      </c>
      <c r="J53" s="443"/>
      <c r="K53" s="443"/>
      <c r="L53" s="443"/>
      <c r="M53" s="443"/>
      <c r="N53" s="443"/>
      <c r="O53" s="443"/>
      <c r="P53" s="431"/>
      <c r="Q53" s="479" t="s">
        <v>157</v>
      </c>
      <c r="R53" s="443"/>
      <c r="S53" s="443"/>
      <c r="T53" s="443"/>
      <c r="U53" s="443"/>
      <c r="V53" s="443"/>
      <c r="W53" s="443"/>
      <c r="X53" s="443"/>
      <c r="Y53" s="431"/>
      <c r="Z53" s="341"/>
      <c r="AA53" s="341"/>
      <c r="AB53" s="342"/>
      <c r="AC53" s="341"/>
      <c r="AD53" s="341"/>
    </row>
    <row r="54" spans="1:30" ht="15.75" customHeight="1" x14ac:dyDescent="0.25">
      <c r="A54" s="318"/>
      <c r="B54" s="31"/>
      <c r="C54" s="343"/>
      <c r="D54" s="343"/>
      <c r="E54" s="343"/>
      <c r="F54" s="343"/>
      <c r="G54" s="344"/>
      <c r="H54" s="344"/>
      <c r="I54" s="344"/>
      <c r="J54" s="344"/>
      <c r="K54" s="344"/>
      <c r="L54" s="344"/>
      <c r="M54" s="344"/>
      <c r="N54" s="344"/>
      <c r="O54" s="344"/>
      <c r="P54" s="344"/>
      <c r="Q54" s="344"/>
      <c r="R54" s="344"/>
      <c r="S54" s="344"/>
      <c r="T54" s="344"/>
      <c r="U54" s="344"/>
      <c r="V54" s="344"/>
      <c r="W54" s="344"/>
      <c r="X54" s="344"/>
      <c r="Y54" s="344"/>
      <c r="Z54" s="343"/>
      <c r="AA54" s="343"/>
      <c r="AB54" s="327"/>
      <c r="AC54" s="318"/>
      <c r="AD54" s="318"/>
    </row>
    <row r="55" spans="1:30" ht="15.75" customHeight="1" x14ac:dyDescent="0.25">
      <c r="A55" s="345"/>
      <c r="B55" s="41"/>
      <c r="C55" s="469" t="s">
        <v>158</v>
      </c>
      <c r="D55" s="443"/>
      <c r="E55" s="443"/>
      <c r="F55" s="431"/>
      <c r="G55" s="474" t="s">
        <v>159</v>
      </c>
      <c r="H55" s="475" t="s">
        <v>160</v>
      </c>
      <c r="I55" s="457"/>
      <c r="J55" s="457"/>
      <c r="K55" s="457"/>
      <c r="L55" s="457"/>
      <c r="M55" s="457"/>
      <c r="N55" s="457"/>
      <c r="O55" s="457"/>
      <c r="P55" s="457"/>
      <c r="Q55" s="457"/>
      <c r="R55" s="457"/>
      <c r="S55" s="457"/>
      <c r="T55" s="457"/>
      <c r="U55" s="457"/>
      <c r="V55" s="457"/>
      <c r="W55" s="457"/>
      <c r="X55" s="457"/>
      <c r="Y55" s="457"/>
      <c r="Z55" s="457"/>
      <c r="AA55" s="458"/>
      <c r="AB55" s="340"/>
      <c r="AC55" s="345"/>
      <c r="AD55" s="345"/>
    </row>
    <row r="56" spans="1:30" ht="15.75" customHeight="1" x14ac:dyDescent="0.25">
      <c r="A56" s="345"/>
      <c r="B56" s="41"/>
      <c r="C56" s="42" t="s">
        <v>161</v>
      </c>
      <c r="D56" s="43" t="s">
        <v>573</v>
      </c>
      <c r="E56" s="469" t="s">
        <v>162</v>
      </c>
      <c r="F56" s="431"/>
      <c r="G56" s="415"/>
      <c r="H56" s="460"/>
      <c r="I56" s="461"/>
      <c r="J56" s="461"/>
      <c r="K56" s="461"/>
      <c r="L56" s="461"/>
      <c r="M56" s="461"/>
      <c r="N56" s="461"/>
      <c r="O56" s="461"/>
      <c r="P56" s="461"/>
      <c r="Q56" s="461"/>
      <c r="R56" s="461"/>
      <c r="S56" s="461"/>
      <c r="T56" s="461"/>
      <c r="U56" s="461"/>
      <c r="V56" s="461"/>
      <c r="W56" s="461"/>
      <c r="X56" s="461"/>
      <c r="Y56" s="461"/>
      <c r="Z56" s="461"/>
      <c r="AA56" s="462"/>
      <c r="AB56" s="340"/>
      <c r="AC56" s="345"/>
      <c r="AD56" s="345"/>
    </row>
    <row r="57" spans="1:30" ht="15.75" customHeight="1" x14ac:dyDescent="0.25">
      <c r="A57" s="345"/>
      <c r="B57" s="41"/>
      <c r="C57" s="44">
        <v>2024</v>
      </c>
      <c r="D57" s="45">
        <v>45474</v>
      </c>
      <c r="E57" s="468">
        <v>45656</v>
      </c>
      <c r="F57" s="431"/>
      <c r="G57" s="46">
        <v>40</v>
      </c>
      <c r="H57" s="473"/>
      <c r="I57" s="443"/>
      <c r="J57" s="443"/>
      <c r="K57" s="443"/>
      <c r="L57" s="443"/>
      <c r="M57" s="443"/>
      <c r="N57" s="443"/>
      <c r="O57" s="443"/>
      <c r="P57" s="443"/>
      <c r="Q57" s="443"/>
      <c r="R57" s="443"/>
      <c r="S57" s="443"/>
      <c r="T57" s="443"/>
      <c r="U57" s="443"/>
      <c r="V57" s="443"/>
      <c r="W57" s="443"/>
      <c r="X57" s="443"/>
      <c r="Y57" s="443"/>
      <c r="Z57" s="443"/>
      <c r="AA57" s="431"/>
      <c r="AB57" s="340"/>
      <c r="AC57" s="345"/>
      <c r="AD57" s="345"/>
    </row>
    <row r="58" spans="1:30" ht="15.75" customHeight="1" x14ac:dyDescent="0.25">
      <c r="A58" s="345"/>
      <c r="B58" s="41"/>
      <c r="C58" s="44">
        <v>2025</v>
      </c>
      <c r="D58" s="45">
        <v>45658</v>
      </c>
      <c r="E58" s="468">
        <v>46021</v>
      </c>
      <c r="F58" s="431"/>
      <c r="G58" s="46">
        <v>40</v>
      </c>
      <c r="H58" s="473"/>
      <c r="I58" s="443"/>
      <c r="J58" s="443"/>
      <c r="K58" s="443"/>
      <c r="L58" s="443"/>
      <c r="M58" s="443"/>
      <c r="N58" s="443"/>
      <c r="O58" s="443"/>
      <c r="P58" s="443"/>
      <c r="Q58" s="443"/>
      <c r="R58" s="443"/>
      <c r="S58" s="443"/>
      <c r="T58" s="443"/>
      <c r="U58" s="443"/>
      <c r="V58" s="443"/>
      <c r="W58" s="443"/>
      <c r="X58" s="443"/>
      <c r="Y58" s="443"/>
      <c r="Z58" s="443"/>
      <c r="AA58" s="431"/>
      <c r="AB58" s="340"/>
      <c r="AC58" s="345"/>
      <c r="AD58" s="345"/>
    </row>
    <row r="59" spans="1:30" ht="15.75" customHeight="1" x14ac:dyDescent="0.25">
      <c r="A59" s="345"/>
      <c r="B59" s="41"/>
      <c r="C59" s="44">
        <v>2026</v>
      </c>
      <c r="D59" s="45">
        <v>46023</v>
      </c>
      <c r="E59" s="468">
        <v>46386</v>
      </c>
      <c r="F59" s="431"/>
      <c r="G59" s="46">
        <v>40</v>
      </c>
      <c r="H59" s="473"/>
      <c r="I59" s="443"/>
      <c r="J59" s="443"/>
      <c r="K59" s="443"/>
      <c r="L59" s="443"/>
      <c r="M59" s="443"/>
      <c r="N59" s="443"/>
      <c r="O59" s="443"/>
      <c r="P59" s="443"/>
      <c r="Q59" s="443"/>
      <c r="R59" s="443"/>
      <c r="S59" s="443"/>
      <c r="T59" s="443"/>
      <c r="U59" s="443"/>
      <c r="V59" s="443"/>
      <c r="W59" s="443"/>
      <c r="X59" s="443"/>
      <c r="Y59" s="443"/>
      <c r="Z59" s="443"/>
      <c r="AA59" s="431"/>
      <c r="AB59" s="340"/>
      <c r="AC59" s="345"/>
      <c r="AD59" s="345"/>
    </row>
    <row r="60" spans="1:30" ht="15.75" customHeight="1" x14ac:dyDescent="0.25">
      <c r="A60" s="345"/>
      <c r="B60" s="41"/>
      <c r="C60" s="44">
        <v>2027</v>
      </c>
      <c r="D60" s="45">
        <v>46388</v>
      </c>
      <c r="E60" s="468">
        <v>46751</v>
      </c>
      <c r="F60" s="431"/>
      <c r="G60" s="46">
        <v>40</v>
      </c>
      <c r="H60" s="473"/>
      <c r="I60" s="443"/>
      <c r="J60" s="443"/>
      <c r="K60" s="443"/>
      <c r="L60" s="443"/>
      <c r="M60" s="443"/>
      <c r="N60" s="443"/>
      <c r="O60" s="443"/>
      <c r="P60" s="443"/>
      <c r="Q60" s="443"/>
      <c r="R60" s="443"/>
      <c r="S60" s="443"/>
      <c r="T60" s="443"/>
      <c r="U60" s="443"/>
      <c r="V60" s="443"/>
      <c r="W60" s="443"/>
      <c r="X60" s="443"/>
      <c r="Y60" s="443"/>
      <c r="Z60" s="443"/>
      <c r="AA60" s="431"/>
      <c r="AB60" s="340"/>
      <c r="AC60" s="345"/>
      <c r="AD60" s="345"/>
    </row>
    <row r="61" spans="1:30" ht="15.75" customHeight="1" x14ac:dyDescent="0.25">
      <c r="A61" s="345"/>
      <c r="B61" s="41"/>
      <c r="C61" s="44"/>
      <c r="D61" s="44"/>
      <c r="E61" s="469"/>
      <c r="F61" s="431"/>
      <c r="G61" s="43"/>
      <c r="H61" s="469"/>
      <c r="I61" s="443"/>
      <c r="J61" s="443"/>
      <c r="K61" s="443"/>
      <c r="L61" s="443"/>
      <c r="M61" s="443"/>
      <c r="N61" s="443"/>
      <c r="O61" s="443"/>
      <c r="P61" s="443"/>
      <c r="Q61" s="443"/>
      <c r="R61" s="443"/>
      <c r="S61" s="443"/>
      <c r="T61" s="443"/>
      <c r="U61" s="443"/>
      <c r="V61" s="443"/>
      <c r="W61" s="443"/>
      <c r="X61" s="443"/>
      <c r="Y61" s="443"/>
      <c r="Z61" s="443"/>
      <c r="AA61" s="431"/>
      <c r="AB61" s="340"/>
      <c r="AC61" s="345"/>
      <c r="AD61" s="345"/>
    </row>
    <row r="62" spans="1:30" ht="15.75" customHeight="1" x14ac:dyDescent="0.25">
      <c r="A62" s="318"/>
      <c r="B62" s="31"/>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26"/>
      <c r="AC62" s="318"/>
      <c r="AD62" s="318"/>
    </row>
    <row r="63" spans="1:30" ht="15.75" customHeight="1" x14ac:dyDescent="0.25">
      <c r="A63" s="318"/>
      <c r="B63" s="31"/>
      <c r="C63" s="447" t="s">
        <v>163</v>
      </c>
      <c r="D63" s="439"/>
      <c r="E63" s="331"/>
      <c r="F63" s="322" t="s">
        <v>164</v>
      </c>
      <c r="G63" s="47"/>
      <c r="H63" s="333"/>
      <c r="I63" s="322" t="s">
        <v>165</v>
      </c>
      <c r="J63" s="318"/>
      <c r="K63" s="442"/>
      <c r="L63" s="431"/>
      <c r="M63" s="331"/>
      <c r="N63" s="318"/>
      <c r="O63" s="318"/>
      <c r="P63" s="318"/>
      <c r="Q63" s="318"/>
      <c r="R63" s="318"/>
      <c r="S63" s="318"/>
      <c r="T63" s="318"/>
      <c r="U63" s="318"/>
      <c r="V63" s="318"/>
      <c r="W63" s="318"/>
      <c r="X63" s="318"/>
      <c r="Y63" s="318"/>
      <c r="Z63" s="318"/>
      <c r="AA63" s="318"/>
      <c r="AB63" s="326"/>
      <c r="AC63" s="318"/>
      <c r="AD63" s="318"/>
    </row>
    <row r="64" spans="1:30" ht="15.75" customHeight="1" x14ac:dyDescent="0.25">
      <c r="A64" s="318"/>
      <c r="B64" s="346"/>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47"/>
      <c r="AC64" s="318"/>
      <c r="AD64" s="318"/>
    </row>
    <row r="65" spans="1:30" ht="15.75" customHeight="1" x14ac:dyDescent="0.25">
      <c r="A65" s="318"/>
      <c r="B65" s="467" t="s">
        <v>166</v>
      </c>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31"/>
      <c r="AC65" s="318"/>
      <c r="AD65" s="318"/>
    </row>
    <row r="66" spans="1:30" ht="15.75" customHeight="1" x14ac:dyDescent="0.25">
      <c r="A66" s="318"/>
      <c r="B66" s="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49"/>
      <c r="AC66" s="318"/>
      <c r="AD66" s="318"/>
    </row>
    <row r="67" spans="1:30" ht="29.25" customHeight="1" x14ac:dyDescent="0.25">
      <c r="A67" s="318"/>
      <c r="B67" s="469" t="s">
        <v>161</v>
      </c>
      <c r="C67" s="431"/>
      <c r="D67" s="43"/>
      <c r="E67" s="469" t="s">
        <v>167</v>
      </c>
      <c r="F67" s="431"/>
      <c r="G67" s="43"/>
      <c r="H67" s="441" t="s">
        <v>168</v>
      </c>
      <c r="I67" s="431"/>
      <c r="J67" s="469"/>
      <c r="K67" s="431"/>
      <c r="L67" s="472"/>
      <c r="M67" s="439"/>
      <c r="N67" s="43" t="s">
        <v>169</v>
      </c>
      <c r="O67" s="469"/>
      <c r="P67" s="443"/>
      <c r="Q67" s="431"/>
      <c r="R67" s="469" t="s">
        <v>170</v>
      </c>
      <c r="S67" s="443"/>
      <c r="T67" s="431"/>
      <c r="U67" s="469"/>
      <c r="V67" s="443"/>
      <c r="W67" s="431"/>
      <c r="X67" s="469" t="s">
        <v>171</v>
      </c>
      <c r="Y67" s="431"/>
      <c r="Z67" s="469"/>
      <c r="AA67" s="443"/>
      <c r="AB67" s="431"/>
      <c r="AC67" s="318"/>
      <c r="AD67" s="318"/>
    </row>
    <row r="68" spans="1:30" ht="15.75" customHeight="1" x14ac:dyDescent="0.25">
      <c r="A68" s="318"/>
      <c r="B68" s="48"/>
      <c r="C68" s="348"/>
      <c r="D68" s="348"/>
      <c r="E68" s="348"/>
      <c r="F68" s="341"/>
      <c r="G68" s="349"/>
      <c r="H68" s="350"/>
      <c r="I68" s="350"/>
      <c r="J68" s="341"/>
      <c r="K68" s="341"/>
      <c r="L68" s="341"/>
      <c r="M68" s="341"/>
      <c r="N68" s="350"/>
      <c r="O68" s="341"/>
      <c r="P68" s="341"/>
      <c r="Q68" s="341"/>
      <c r="R68" s="341"/>
      <c r="S68" s="350"/>
      <c r="T68" s="328"/>
      <c r="U68" s="328"/>
      <c r="V68" s="318"/>
      <c r="W68" s="350"/>
      <c r="X68" s="338"/>
      <c r="Y68" s="338"/>
      <c r="Z68" s="50"/>
      <c r="AA68" s="28"/>
      <c r="AB68" s="51"/>
      <c r="AC68" s="318"/>
      <c r="AD68" s="318"/>
    </row>
    <row r="69" spans="1:30" ht="15.75" customHeight="1" x14ac:dyDescent="0.25">
      <c r="A69" s="318"/>
      <c r="B69" s="467" t="s">
        <v>172</v>
      </c>
      <c r="C69" s="431"/>
      <c r="D69" s="470"/>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2"/>
      <c r="AC69" s="318"/>
      <c r="AD69" s="318"/>
    </row>
    <row r="70" spans="1:30" ht="15.75" customHeight="1" x14ac:dyDescent="0.25">
      <c r="A70" s="318"/>
      <c r="B70" s="48"/>
      <c r="C70" s="348"/>
      <c r="D70" s="348"/>
      <c r="E70" s="348"/>
      <c r="F70" s="341"/>
      <c r="G70" s="349"/>
      <c r="H70" s="350"/>
      <c r="I70" s="350"/>
      <c r="J70" s="341"/>
      <c r="K70" s="341"/>
      <c r="L70" s="341"/>
      <c r="M70" s="341"/>
      <c r="N70" s="350"/>
      <c r="O70" s="341"/>
      <c r="P70" s="341"/>
      <c r="Q70" s="341"/>
      <c r="R70" s="341"/>
      <c r="S70" s="350"/>
      <c r="T70" s="328"/>
      <c r="U70" s="328"/>
      <c r="V70" s="318"/>
      <c r="W70" s="350"/>
      <c r="X70" s="338"/>
      <c r="Y70" s="338"/>
      <c r="Z70" s="50"/>
      <c r="AA70" s="28"/>
      <c r="AB70" s="51"/>
      <c r="AC70" s="318"/>
      <c r="AD70" s="318"/>
    </row>
    <row r="71" spans="1:30" ht="15.75" customHeight="1" x14ac:dyDescent="0.25">
      <c r="A71" s="318"/>
      <c r="B71" s="467" t="s">
        <v>173</v>
      </c>
      <c r="C71" s="431"/>
      <c r="D71" s="471"/>
      <c r="E71" s="461"/>
      <c r="F71" s="461"/>
      <c r="G71" s="461"/>
      <c r="H71" s="461"/>
      <c r="I71" s="461"/>
      <c r="J71" s="461"/>
      <c r="K71" s="461"/>
      <c r="L71" s="461"/>
      <c r="M71" s="461"/>
      <c r="N71" s="461"/>
      <c r="O71" s="461"/>
      <c r="P71" s="461"/>
      <c r="Q71" s="461"/>
      <c r="R71" s="461"/>
      <c r="S71" s="461"/>
      <c r="T71" s="461"/>
      <c r="U71" s="461"/>
      <c r="V71" s="461"/>
      <c r="W71" s="461"/>
      <c r="X71" s="461"/>
      <c r="Y71" s="461"/>
      <c r="Z71" s="461"/>
      <c r="AA71" s="461"/>
      <c r="AB71" s="462"/>
      <c r="AC71" s="318"/>
      <c r="AD71" s="318"/>
    </row>
    <row r="72" spans="1:30" ht="15.75" customHeight="1" x14ac:dyDescent="0.25">
      <c r="A72" s="318"/>
      <c r="B72" s="48"/>
      <c r="C72" s="348"/>
      <c r="D72" s="348"/>
      <c r="E72" s="348"/>
      <c r="F72" s="341"/>
      <c r="G72" s="349"/>
      <c r="H72" s="350"/>
      <c r="I72" s="350"/>
      <c r="J72" s="341"/>
      <c r="K72" s="341"/>
      <c r="L72" s="341"/>
      <c r="M72" s="341"/>
      <c r="N72" s="350"/>
      <c r="O72" s="341"/>
      <c r="P72" s="341"/>
      <c r="Q72" s="341"/>
      <c r="R72" s="341"/>
      <c r="S72" s="350"/>
      <c r="T72" s="328"/>
      <c r="U72" s="328"/>
      <c r="V72" s="318"/>
      <c r="W72" s="350"/>
      <c r="X72" s="338"/>
      <c r="Y72" s="338"/>
      <c r="Z72" s="338"/>
      <c r="AA72" s="328"/>
      <c r="AB72" s="334"/>
      <c r="AC72" s="318"/>
      <c r="AD72" s="318"/>
    </row>
    <row r="73" spans="1:30" ht="15.75" customHeight="1" x14ac:dyDescent="0.25">
      <c r="A73" s="318"/>
      <c r="B73" s="467" t="s">
        <v>174</v>
      </c>
      <c r="C73" s="431"/>
      <c r="D73" s="471"/>
      <c r="E73" s="461"/>
      <c r="F73" s="461"/>
      <c r="G73" s="461"/>
      <c r="H73" s="461"/>
      <c r="I73" s="461"/>
      <c r="J73" s="461"/>
      <c r="K73" s="461"/>
      <c r="L73" s="461"/>
      <c r="M73" s="461"/>
      <c r="N73" s="461"/>
      <c r="O73" s="461"/>
      <c r="P73" s="461"/>
      <c r="Q73" s="461"/>
      <c r="R73" s="461"/>
      <c r="S73" s="461"/>
      <c r="T73" s="461"/>
      <c r="U73" s="461"/>
      <c r="V73" s="461"/>
      <c r="W73" s="461"/>
      <c r="X73" s="461"/>
      <c r="Y73" s="461"/>
      <c r="Z73" s="461"/>
      <c r="AA73" s="461"/>
      <c r="AB73" s="462"/>
      <c r="AC73" s="318"/>
      <c r="AD73" s="318"/>
    </row>
    <row r="74" spans="1:30" ht="15.75" customHeight="1" x14ac:dyDescent="0.25">
      <c r="A74" s="318"/>
      <c r="B74" s="48"/>
      <c r="C74" s="348"/>
      <c r="D74" s="348"/>
      <c r="E74" s="348"/>
      <c r="F74" s="341"/>
      <c r="G74" s="349"/>
      <c r="H74" s="350"/>
      <c r="I74" s="350"/>
      <c r="J74" s="341"/>
      <c r="K74" s="341"/>
      <c r="L74" s="341"/>
      <c r="M74" s="341"/>
      <c r="N74" s="350"/>
      <c r="O74" s="341"/>
      <c r="P74" s="341"/>
      <c r="Q74" s="341"/>
      <c r="R74" s="341"/>
      <c r="S74" s="350"/>
      <c r="T74" s="328"/>
      <c r="U74" s="328"/>
      <c r="V74" s="318"/>
      <c r="W74" s="350"/>
      <c r="X74" s="338"/>
      <c r="Y74" s="338"/>
      <c r="Z74" s="50"/>
      <c r="AA74" s="28"/>
      <c r="AB74" s="51"/>
      <c r="AC74" s="318"/>
      <c r="AD74" s="318"/>
    </row>
    <row r="75" spans="1:30" ht="15.75" customHeight="1" x14ac:dyDescent="0.25">
      <c r="A75" s="318"/>
      <c r="B75" s="467" t="s">
        <v>175</v>
      </c>
      <c r="C75" s="431"/>
      <c r="D75" s="471"/>
      <c r="E75" s="461"/>
      <c r="F75" s="461"/>
      <c r="G75" s="461"/>
      <c r="H75" s="461"/>
      <c r="I75" s="461"/>
      <c r="J75" s="461"/>
      <c r="K75" s="461"/>
      <c r="L75" s="461"/>
      <c r="M75" s="461"/>
      <c r="N75" s="461"/>
      <c r="O75" s="461"/>
      <c r="P75" s="461"/>
      <c r="Q75" s="461"/>
      <c r="R75" s="461"/>
      <c r="S75" s="461"/>
      <c r="T75" s="461"/>
      <c r="U75" s="461"/>
      <c r="V75" s="461"/>
      <c r="W75" s="461"/>
      <c r="X75" s="461"/>
      <c r="Y75" s="461"/>
      <c r="Z75" s="461"/>
      <c r="AA75" s="461"/>
      <c r="AB75" s="462"/>
      <c r="AC75" s="318"/>
      <c r="AD75" s="318"/>
    </row>
    <row r="76" spans="1:30" ht="15.75" customHeight="1" x14ac:dyDescent="0.25">
      <c r="A76" s="318"/>
      <c r="B76" s="48"/>
      <c r="C76" s="348"/>
      <c r="D76" s="348"/>
      <c r="E76" s="348"/>
      <c r="F76" s="341"/>
      <c r="G76" s="349"/>
      <c r="H76" s="350"/>
      <c r="I76" s="350"/>
      <c r="J76" s="341"/>
      <c r="K76" s="341"/>
      <c r="L76" s="341"/>
      <c r="M76" s="341"/>
      <c r="N76" s="350"/>
      <c r="O76" s="341"/>
      <c r="P76" s="341"/>
      <c r="Q76" s="341"/>
      <c r="R76" s="341"/>
      <c r="S76" s="350"/>
      <c r="T76" s="328"/>
      <c r="U76" s="328"/>
      <c r="V76" s="318"/>
      <c r="W76" s="350"/>
      <c r="X76" s="338"/>
      <c r="Y76" s="338"/>
      <c r="Z76" s="50"/>
      <c r="AA76" s="28"/>
      <c r="AB76" s="51"/>
      <c r="AC76" s="318"/>
      <c r="AD76" s="318"/>
    </row>
    <row r="77" spans="1:30" ht="15.75" customHeight="1" x14ac:dyDescent="0.25">
      <c r="A77" s="318"/>
      <c r="B77" s="467" t="s">
        <v>176</v>
      </c>
      <c r="C77" s="431"/>
      <c r="D77" s="471"/>
      <c r="E77" s="461"/>
      <c r="F77" s="461"/>
      <c r="G77" s="461"/>
      <c r="H77" s="461"/>
      <c r="I77" s="461"/>
      <c r="J77" s="461"/>
      <c r="K77" s="461"/>
      <c r="L77" s="461"/>
      <c r="M77" s="461"/>
      <c r="N77" s="461"/>
      <c r="O77" s="461"/>
      <c r="P77" s="461"/>
      <c r="Q77" s="461"/>
      <c r="R77" s="461"/>
      <c r="S77" s="461"/>
      <c r="T77" s="461"/>
      <c r="U77" s="461"/>
      <c r="V77" s="461"/>
      <c r="W77" s="461"/>
      <c r="X77" s="461"/>
      <c r="Y77" s="461"/>
      <c r="Z77" s="461"/>
      <c r="AA77" s="461"/>
      <c r="AB77" s="462"/>
      <c r="AC77" s="318"/>
      <c r="AD77" s="318"/>
    </row>
    <row r="78" spans="1:30" ht="15.75" customHeight="1" x14ac:dyDescent="0.25">
      <c r="A78" s="318"/>
      <c r="B78" s="48"/>
      <c r="C78" s="348"/>
      <c r="D78" s="348"/>
      <c r="E78" s="348"/>
      <c r="F78" s="341"/>
      <c r="G78" s="349"/>
      <c r="H78" s="350"/>
      <c r="I78" s="350"/>
      <c r="J78" s="341"/>
      <c r="K78" s="341"/>
      <c r="L78" s="341"/>
      <c r="M78" s="341"/>
      <c r="N78" s="350"/>
      <c r="O78" s="341"/>
      <c r="P78" s="341"/>
      <c r="Q78" s="341"/>
      <c r="R78" s="341"/>
      <c r="S78" s="350"/>
      <c r="T78" s="328"/>
      <c r="U78" s="328"/>
      <c r="V78" s="318"/>
      <c r="W78" s="350"/>
      <c r="X78" s="338"/>
      <c r="Y78" s="338"/>
      <c r="Z78" s="50"/>
      <c r="AA78" s="28"/>
      <c r="AB78" s="51"/>
      <c r="AC78" s="318"/>
      <c r="AD78" s="318"/>
    </row>
    <row r="79" spans="1:30" ht="15.75" customHeight="1" x14ac:dyDescent="0.25">
      <c r="A79" s="318"/>
      <c r="B79" s="467" t="s">
        <v>177</v>
      </c>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31"/>
      <c r="AC79" s="318"/>
      <c r="AD79" s="318"/>
    </row>
    <row r="80" spans="1:30" ht="15.75" customHeight="1" x14ac:dyDescent="0.25">
      <c r="A80" s="318"/>
      <c r="B80" s="441" t="s">
        <v>122</v>
      </c>
      <c r="C80" s="431"/>
      <c r="D80" s="52" t="s">
        <v>178</v>
      </c>
      <c r="E80" s="441" t="s">
        <v>179</v>
      </c>
      <c r="F80" s="431"/>
      <c r="G80" s="441" t="s">
        <v>177</v>
      </c>
      <c r="H80" s="443"/>
      <c r="I80" s="443"/>
      <c r="J80" s="443"/>
      <c r="K80" s="443"/>
      <c r="L80" s="443"/>
      <c r="M80" s="443"/>
      <c r="N80" s="443"/>
      <c r="O80" s="431"/>
      <c r="P80" s="441" t="s">
        <v>180</v>
      </c>
      <c r="Q80" s="443"/>
      <c r="R80" s="443"/>
      <c r="S80" s="443"/>
      <c r="T80" s="443"/>
      <c r="U80" s="443"/>
      <c r="V80" s="443"/>
      <c r="W80" s="443"/>
      <c r="X80" s="443"/>
      <c r="Y80" s="443"/>
      <c r="Z80" s="443"/>
      <c r="AA80" s="443"/>
      <c r="AB80" s="431"/>
      <c r="AC80" s="318"/>
      <c r="AD80" s="318"/>
    </row>
    <row r="81" spans="1:30" ht="15.75" customHeight="1" x14ac:dyDescent="0.25">
      <c r="A81" s="318"/>
      <c r="B81" s="441"/>
      <c r="C81" s="431"/>
      <c r="D81" s="37"/>
      <c r="E81" s="441"/>
      <c r="F81" s="431"/>
      <c r="G81" s="466"/>
      <c r="H81" s="443"/>
      <c r="I81" s="443"/>
      <c r="J81" s="443"/>
      <c r="K81" s="443"/>
      <c r="L81" s="443"/>
      <c r="M81" s="443"/>
      <c r="N81" s="443"/>
      <c r="O81" s="431"/>
      <c r="P81" s="466"/>
      <c r="Q81" s="443"/>
      <c r="R81" s="443"/>
      <c r="S81" s="443"/>
      <c r="T81" s="443"/>
      <c r="U81" s="443"/>
      <c r="V81" s="443"/>
      <c r="W81" s="443"/>
      <c r="X81" s="443"/>
      <c r="Y81" s="443"/>
      <c r="Z81" s="443"/>
      <c r="AA81" s="443"/>
      <c r="AB81" s="431"/>
      <c r="AC81" s="318"/>
      <c r="AD81" s="318"/>
    </row>
    <row r="82" spans="1:30" ht="15.75" customHeight="1" x14ac:dyDescent="0.25">
      <c r="A82" s="318"/>
      <c r="B82" s="441"/>
      <c r="C82" s="431"/>
      <c r="D82" s="37"/>
      <c r="E82" s="441"/>
      <c r="F82" s="431"/>
      <c r="G82" s="466"/>
      <c r="H82" s="443"/>
      <c r="I82" s="443"/>
      <c r="J82" s="443"/>
      <c r="K82" s="443"/>
      <c r="L82" s="443"/>
      <c r="M82" s="443"/>
      <c r="N82" s="443"/>
      <c r="O82" s="431"/>
      <c r="P82" s="466"/>
      <c r="Q82" s="443"/>
      <c r="R82" s="443"/>
      <c r="S82" s="443"/>
      <c r="T82" s="443"/>
      <c r="U82" s="443"/>
      <c r="V82" s="443"/>
      <c r="W82" s="443"/>
      <c r="X82" s="443"/>
      <c r="Y82" s="443"/>
      <c r="Z82" s="443"/>
      <c r="AA82" s="443"/>
      <c r="AB82" s="431"/>
      <c r="AC82" s="318"/>
      <c r="AD82" s="318"/>
    </row>
    <row r="83" spans="1:30" ht="26.25" customHeight="1" x14ac:dyDescent="0.25">
      <c r="A83" s="318"/>
      <c r="B83" s="465" t="s">
        <v>181</v>
      </c>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31"/>
      <c r="AC83" s="318"/>
      <c r="AD83" s="351"/>
    </row>
    <row r="84" spans="1:30"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05" spans="1:30"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row>
    <row r="206" spans="1:30"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row>
    <row r="207" spans="1:30"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row>
    <row r="208" spans="1:30"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row>
    <row r="209" spans="1:30"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row>
    <row r="210" spans="1:30"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row>
    <row r="211" spans="1:30"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row>
    <row r="212" spans="1:30"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row>
    <row r="213" spans="1:30"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row>
    <row r="214" spans="1:30"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row>
    <row r="215" spans="1:30"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row>
    <row r="216" spans="1:30"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row>
    <row r="217" spans="1:30"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row>
    <row r="218" spans="1:30"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row>
    <row r="219" spans="1:30"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row>
    <row r="220" spans="1:30"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row>
    <row r="221" spans="1:30"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row>
    <row r="222" spans="1:30"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row>
    <row r="223" spans="1:30"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row>
    <row r="224" spans="1:30"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row>
    <row r="225" spans="1:30"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row>
    <row r="226" spans="1:30"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row>
    <row r="227" spans="1:30"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row>
    <row r="228" spans="1:30"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row>
    <row r="229" spans="1:30"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row>
    <row r="230" spans="1:30"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row>
    <row r="231" spans="1:30"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row>
    <row r="232" spans="1:30"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row>
    <row r="233" spans="1:30"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row>
    <row r="234" spans="1:30"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row>
    <row r="235" spans="1:30"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row>
    <row r="236" spans="1:30"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row>
    <row r="237" spans="1:30"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row>
    <row r="238" spans="1:30"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row>
    <row r="239" spans="1:30"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row>
    <row r="240" spans="1:30"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row>
    <row r="241" spans="1:30"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row>
    <row r="242" spans="1:30"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row>
    <row r="243" spans="1:30"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row>
    <row r="244" spans="1:30"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row>
    <row r="245" spans="1:30"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row>
    <row r="246" spans="1:30"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row>
    <row r="247" spans="1:30"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row>
    <row r="248" spans="1:30"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row>
    <row r="249" spans="1:30"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row>
    <row r="250" spans="1:30"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row>
    <row r="251" spans="1:30"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row>
    <row r="252" spans="1:30"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row>
    <row r="253" spans="1:30"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row>
    <row r="254" spans="1:30"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row>
    <row r="255" spans="1:30"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row>
    <row r="256" spans="1:30"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row>
    <row r="257" spans="1:30"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row>
    <row r="258" spans="1:30"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row>
    <row r="259" spans="1:30"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row>
    <row r="260" spans="1:30"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row>
    <row r="261" spans="1:30"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row>
    <row r="262" spans="1:30"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row>
    <row r="263" spans="1:30"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row>
    <row r="264" spans="1:30"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row>
    <row r="265" spans="1:30"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row>
    <row r="266" spans="1:30"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row>
    <row r="267" spans="1:30"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row>
    <row r="268" spans="1:30"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row>
    <row r="269" spans="1:30"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row>
    <row r="270" spans="1:30"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row>
    <row r="271" spans="1:30"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row>
    <row r="272" spans="1:30"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row>
    <row r="273" spans="1:30"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row>
    <row r="274" spans="1:30"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row>
    <row r="275" spans="1:30"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row>
    <row r="276" spans="1:30"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row>
    <row r="277" spans="1:30"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row>
    <row r="278" spans="1:30"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row>
    <row r="279" spans="1:30"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row>
    <row r="280" spans="1:30"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row>
    <row r="281" spans="1:30"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row>
    <row r="282" spans="1:30"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row>
    <row r="283" spans="1:30"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row>
    <row r="284" spans="1:30"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row>
    <row r="285" spans="1:30"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row>
    <row r="286" spans="1:30"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row>
    <row r="287" spans="1:30"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row>
    <row r="288" spans="1:30"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row>
    <row r="289" spans="1:30"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row>
    <row r="290" spans="1:30"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row>
    <row r="291" spans="1:30"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row>
    <row r="292" spans="1:30"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row>
    <row r="293" spans="1:30"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row>
    <row r="294" spans="1:30"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row>
    <row r="295" spans="1:30"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row>
    <row r="296" spans="1:30"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row>
    <row r="297" spans="1:30"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row>
    <row r="298" spans="1:30"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row>
    <row r="299" spans="1:30"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row>
    <row r="300" spans="1:30"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row>
    <row r="301" spans="1:30"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row>
    <row r="302" spans="1:30"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row>
    <row r="303" spans="1:30"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row>
    <row r="304" spans="1:30"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row>
    <row r="305" spans="1:30"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row>
    <row r="306" spans="1:30"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row>
    <row r="307" spans="1:30"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row>
    <row r="308" spans="1:30"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row>
    <row r="309" spans="1:30"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row>
    <row r="310" spans="1:30"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row>
    <row r="311" spans="1:30"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row>
    <row r="312" spans="1:30"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row>
    <row r="313" spans="1:30"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row>
    <row r="314" spans="1:30"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row>
    <row r="315" spans="1:30"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row>
    <row r="316" spans="1:30"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row>
    <row r="317" spans="1:30"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row>
    <row r="318" spans="1:30"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row>
    <row r="319" spans="1:30"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row>
    <row r="320" spans="1:30"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row>
    <row r="321" spans="1:30"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row>
    <row r="322" spans="1:30"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row>
    <row r="323" spans="1:30"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row>
    <row r="324" spans="1:30"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row>
    <row r="325" spans="1:30"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row>
    <row r="326" spans="1:30"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row>
    <row r="327" spans="1:30"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row>
    <row r="328" spans="1:30"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row>
    <row r="329" spans="1:30"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row>
    <row r="330" spans="1:30"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row>
    <row r="331" spans="1:30"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row>
    <row r="332" spans="1:30"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row>
    <row r="333" spans="1:30"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row>
    <row r="334" spans="1:30"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row>
    <row r="335" spans="1:30"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row>
    <row r="336" spans="1:30"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row>
    <row r="337" spans="1:30"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row>
    <row r="338" spans="1:30"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row>
    <row r="339" spans="1:30"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row>
    <row r="340" spans="1:30"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row>
    <row r="341" spans="1:30"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30"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row>
    <row r="343" spans="1:30"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row>
    <row r="344" spans="1:30"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row>
    <row r="345" spans="1:30"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row>
    <row r="346" spans="1:30"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row>
    <row r="347" spans="1:30"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row>
    <row r="348" spans="1:30"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row>
    <row r="349" spans="1:30"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row>
    <row r="350" spans="1:30"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row>
    <row r="351" spans="1:30"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row>
    <row r="352" spans="1:30"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row>
    <row r="353" spans="1:30"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row>
    <row r="354" spans="1:30"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row>
    <row r="355" spans="1:30"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row>
    <row r="356" spans="1:30"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row>
    <row r="357" spans="1:30"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row>
    <row r="358" spans="1:30"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row>
    <row r="359" spans="1:30"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row>
    <row r="360" spans="1:30"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row>
    <row r="361" spans="1:30"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row>
    <row r="362" spans="1:30"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row>
    <row r="363" spans="1:30"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row>
    <row r="364" spans="1:30"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row>
    <row r="365" spans="1:30"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row>
    <row r="366" spans="1:30"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row>
    <row r="367" spans="1:30"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row>
    <row r="368" spans="1:30"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row>
    <row r="369" spans="1:30"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row>
    <row r="370" spans="1:30"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row>
    <row r="371" spans="1:30"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row>
    <row r="372" spans="1:30"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row>
    <row r="373" spans="1:30"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row>
    <row r="374" spans="1:30"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row>
    <row r="375" spans="1:30"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row>
    <row r="376" spans="1:30"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row>
    <row r="377" spans="1:30"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row>
    <row r="378" spans="1:30"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row>
    <row r="379" spans="1:30"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row>
    <row r="380" spans="1:30"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row>
    <row r="381" spans="1:30"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row>
    <row r="382" spans="1:30"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row>
    <row r="383" spans="1:30"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row>
    <row r="384" spans="1:30"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row>
    <row r="385" spans="1:30"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row>
    <row r="386" spans="1:30"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row>
    <row r="387" spans="1:30"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row>
    <row r="388" spans="1:30"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row>
    <row r="389" spans="1:30"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row>
    <row r="390" spans="1:30"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row>
    <row r="391" spans="1:30"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row>
    <row r="392" spans="1:30"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row>
    <row r="393" spans="1:30"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row>
    <row r="394" spans="1:30"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row>
    <row r="395" spans="1:30"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row>
    <row r="396" spans="1:30"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row>
    <row r="397" spans="1:30"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row>
    <row r="398" spans="1:30"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row>
    <row r="399" spans="1:30"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row>
    <row r="400" spans="1:30"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row>
    <row r="401" spans="1:30"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row>
    <row r="402" spans="1:30"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row>
    <row r="403" spans="1:30"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row>
    <row r="404" spans="1:30"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row>
    <row r="405" spans="1:30"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row>
    <row r="406" spans="1:30"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row>
    <row r="407" spans="1:30"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row>
    <row r="408" spans="1:30"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row>
    <row r="409" spans="1:30"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row>
    <row r="410" spans="1:30"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row>
    <row r="411" spans="1:30"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row>
    <row r="412" spans="1:30"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row>
    <row r="413" spans="1:30"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row>
    <row r="414" spans="1:30"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row>
    <row r="415" spans="1:30"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row>
    <row r="416" spans="1:30"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row>
    <row r="417" spans="1:30"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row>
    <row r="418" spans="1:30"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row>
    <row r="419" spans="1:30"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row>
    <row r="420" spans="1:30"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row>
    <row r="421" spans="1:30"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row>
    <row r="422" spans="1:30"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row>
    <row r="423" spans="1:30"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row>
    <row r="424" spans="1:30"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row>
    <row r="425" spans="1:30"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row>
    <row r="426" spans="1:30"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row>
    <row r="427" spans="1:30"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row>
    <row r="428" spans="1:30"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row>
    <row r="429" spans="1:30"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row>
    <row r="430" spans="1:30"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row>
    <row r="431" spans="1:30"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row>
    <row r="432" spans="1:30"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row>
    <row r="433" spans="1:30"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row>
    <row r="434" spans="1:30"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row>
    <row r="435" spans="1:30"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row>
    <row r="436" spans="1:30"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row>
    <row r="437" spans="1:30"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row>
    <row r="438" spans="1:30"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row>
    <row r="439" spans="1:30"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row>
    <row r="440" spans="1:30"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row>
    <row r="441" spans="1:30"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row>
    <row r="442" spans="1:30"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0"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row>
    <row r="444" spans="1:30"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row>
    <row r="445" spans="1:30"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row>
    <row r="446" spans="1:30"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row>
    <row r="447" spans="1:30"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row>
    <row r="448" spans="1:30"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row>
    <row r="449" spans="1:30"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row>
    <row r="450" spans="1:30"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row>
    <row r="451" spans="1:30"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row>
    <row r="452" spans="1:30"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row>
    <row r="453" spans="1:30"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row>
    <row r="454" spans="1:30"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row>
    <row r="455" spans="1:30"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row>
    <row r="456" spans="1:30"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row>
    <row r="457" spans="1:30"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row>
    <row r="458" spans="1:30"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row>
    <row r="459" spans="1:30"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row>
    <row r="460" spans="1:30"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row>
    <row r="461" spans="1:30"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row>
    <row r="462" spans="1:30"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row>
    <row r="463" spans="1:30"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row>
    <row r="464" spans="1:30"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row>
    <row r="465" spans="1:30"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row>
    <row r="466" spans="1:30"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row>
    <row r="467" spans="1:30"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row>
    <row r="468" spans="1:30"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row>
    <row r="469" spans="1:30"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row>
    <row r="470" spans="1:30"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row>
    <row r="471" spans="1:30"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row>
    <row r="472" spans="1:30"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row>
    <row r="473" spans="1:30"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row>
    <row r="474" spans="1:30"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row>
    <row r="475" spans="1:30"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row>
    <row r="476" spans="1:30"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row>
    <row r="477" spans="1:30"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row>
    <row r="478" spans="1:30"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row>
    <row r="479" spans="1:30"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row>
    <row r="480" spans="1:30"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row>
    <row r="481" spans="1:30"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row>
    <row r="482" spans="1:30"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row>
    <row r="483" spans="1:30"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row>
    <row r="484" spans="1:30"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row>
    <row r="485" spans="1:30"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row>
    <row r="486" spans="1:30"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row>
    <row r="487" spans="1:30"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row>
    <row r="488" spans="1:30"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row>
    <row r="489" spans="1:30"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row>
    <row r="490" spans="1:30"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row>
    <row r="491" spans="1:30"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row>
    <row r="492" spans="1:30"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row>
    <row r="493" spans="1:30"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row>
    <row r="494" spans="1:30"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row>
    <row r="495" spans="1:30"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row>
    <row r="496" spans="1:30"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row>
    <row r="497" spans="1:30"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row>
    <row r="498" spans="1:30"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row>
    <row r="499" spans="1:30"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row>
    <row r="500" spans="1:30"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row>
    <row r="501" spans="1:30"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row>
    <row r="502" spans="1:30"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row>
    <row r="503" spans="1:30"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row>
    <row r="504" spans="1:30"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row>
    <row r="505" spans="1:30"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row>
    <row r="506" spans="1:30"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row>
    <row r="507" spans="1:30"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row>
    <row r="508" spans="1:30"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row>
    <row r="509" spans="1:30"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row>
    <row r="510" spans="1:30"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row>
    <row r="511" spans="1:30"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row>
    <row r="512" spans="1:30"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row>
    <row r="513" spans="1:30"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row>
    <row r="514" spans="1:30"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row>
    <row r="515" spans="1:30"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row>
    <row r="516" spans="1:30"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row>
    <row r="517" spans="1:30"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row>
    <row r="518" spans="1:30"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row>
    <row r="519" spans="1:30"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row>
    <row r="520" spans="1:30"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row>
    <row r="521" spans="1:30"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row>
    <row r="522" spans="1:30"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row>
    <row r="523" spans="1:30"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row>
    <row r="524" spans="1:30"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row>
    <row r="525" spans="1:30"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row>
    <row r="526" spans="1:30"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row>
    <row r="527" spans="1:30"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row>
    <row r="528" spans="1:30"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row>
    <row r="529" spans="1:30"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row>
    <row r="530" spans="1:30"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row>
    <row r="531" spans="1:30"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row>
    <row r="532" spans="1:30"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row>
    <row r="533" spans="1:30"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row>
    <row r="534" spans="1:30"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row>
    <row r="535" spans="1:30"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row>
    <row r="536" spans="1:30"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row>
    <row r="537" spans="1:30"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row>
    <row r="538" spans="1:30"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row>
    <row r="539" spans="1:30"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row>
    <row r="540" spans="1:30"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row>
    <row r="541" spans="1:30"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row>
    <row r="542" spans="1:30"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row>
    <row r="543" spans="1:30"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row>
    <row r="544" spans="1:30"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row>
    <row r="545" spans="1:30"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row>
    <row r="546" spans="1:30"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row>
    <row r="547" spans="1:30"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row>
    <row r="548" spans="1:30"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row>
    <row r="549" spans="1:30"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row>
    <row r="550" spans="1:30"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row>
    <row r="551" spans="1:30"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row>
    <row r="552" spans="1:30"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row>
    <row r="553" spans="1:30"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row>
    <row r="554" spans="1:30"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row>
    <row r="555" spans="1:30"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row>
    <row r="556" spans="1:30"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row>
    <row r="557" spans="1:30"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row>
    <row r="558" spans="1:30"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row>
    <row r="559" spans="1:30"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row>
    <row r="560" spans="1:30"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row>
    <row r="561" spans="1:30"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row>
    <row r="562" spans="1:30"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row>
    <row r="563" spans="1:30"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row>
    <row r="564" spans="1:30"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row>
    <row r="565" spans="1:30"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row>
    <row r="566" spans="1:30"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row>
    <row r="567" spans="1:30"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row>
    <row r="568" spans="1:30"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row>
    <row r="569" spans="1:30"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row>
    <row r="570" spans="1:30"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row>
    <row r="571" spans="1:30"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row>
    <row r="572" spans="1:30"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row>
    <row r="573" spans="1:30"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row>
    <row r="574" spans="1:30"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row>
    <row r="575" spans="1:30"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row>
    <row r="576" spans="1:30"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row>
    <row r="577" spans="1:30"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row>
    <row r="578" spans="1:30"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row>
    <row r="579" spans="1:30"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row>
    <row r="580" spans="1:30"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row>
    <row r="581" spans="1:30"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row>
    <row r="582" spans="1:30"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row>
    <row r="583" spans="1:30"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row>
    <row r="584" spans="1:30"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row>
    <row r="585" spans="1:30"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row>
    <row r="586" spans="1:30"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row>
    <row r="587" spans="1:30"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row>
    <row r="588" spans="1:30"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row>
    <row r="589" spans="1:30"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row>
    <row r="590" spans="1:30"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row>
    <row r="591" spans="1:30"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row>
    <row r="592" spans="1:30"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row>
    <row r="593" spans="1:30"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row>
    <row r="594" spans="1:30"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row>
    <row r="595" spans="1:30"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row>
    <row r="596" spans="1:30"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row>
    <row r="597" spans="1:30"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row>
    <row r="598" spans="1:30"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row>
    <row r="599" spans="1:30"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row>
    <row r="600" spans="1:30"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row>
    <row r="601" spans="1:30"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row>
    <row r="602" spans="1:30"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row>
    <row r="603" spans="1:30"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row>
    <row r="604" spans="1:30"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row>
    <row r="605" spans="1:30"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row>
    <row r="606" spans="1:30"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row>
    <row r="607" spans="1:30"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row>
    <row r="608" spans="1:30"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row>
    <row r="609" spans="1:30"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row>
    <row r="610" spans="1:30"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row>
    <row r="611" spans="1:30"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row>
    <row r="612" spans="1:30"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row>
    <row r="613" spans="1:30"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row>
    <row r="614" spans="1:30"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row>
    <row r="615" spans="1:30"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row>
    <row r="616" spans="1:30"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row>
    <row r="617" spans="1:30"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row>
    <row r="618" spans="1:30"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row>
    <row r="619" spans="1:30"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row>
    <row r="620" spans="1:30"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row>
    <row r="621" spans="1:30"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row>
    <row r="622" spans="1:30"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row>
    <row r="623" spans="1:30"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row>
    <row r="624" spans="1:30"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row>
    <row r="625" spans="1:30"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row>
    <row r="626" spans="1:30"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row>
    <row r="627" spans="1:30"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row>
    <row r="628" spans="1:30"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row>
    <row r="629" spans="1:30"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row>
    <row r="630" spans="1:30"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row>
    <row r="631" spans="1:30"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row>
    <row r="632" spans="1:30"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row>
    <row r="633" spans="1:30"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row>
    <row r="634" spans="1:30"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row>
    <row r="635" spans="1:30"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row>
    <row r="636" spans="1:30"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row>
    <row r="637" spans="1:30"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row>
    <row r="638" spans="1:30"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row>
    <row r="639" spans="1:30"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row>
    <row r="640" spans="1:30"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row>
    <row r="641" spans="1:30"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row>
    <row r="642" spans="1:30"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row>
    <row r="643" spans="1:30"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row>
    <row r="644" spans="1:30"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row>
    <row r="645" spans="1:30"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row>
    <row r="646" spans="1:30"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row>
    <row r="647" spans="1:30"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row>
    <row r="648" spans="1:30"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row>
    <row r="649" spans="1:30"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row>
    <row r="650" spans="1:30"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row>
    <row r="651" spans="1:30"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row>
    <row r="652" spans="1:30"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row>
    <row r="653" spans="1:30"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row>
    <row r="654" spans="1:30"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row>
    <row r="655" spans="1:30"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row>
    <row r="656" spans="1:30"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row>
    <row r="657" spans="1:30"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row>
    <row r="658" spans="1:30"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row>
    <row r="659" spans="1:30"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row>
    <row r="660" spans="1:30"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row>
    <row r="661" spans="1:30"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row>
    <row r="662" spans="1:30"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row>
    <row r="663" spans="1:30"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row>
    <row r="664" spans="1:30"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row>
    <row r="665" spans="1:30"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row>
    <row r="666" spans="1:30"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row>
    <row r="667" spans="1:30"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row>
    <row r="668" spans="1:30"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row>
    <row r="669" spans="1:30"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row>
    <row r="670" spans="1:30"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row>
    <row r="671" spans="1:30"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row>
    <row r="672" spans="1:30"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row>
    <row r="673" spans="1:30"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row>
    <row r="674" spans="1:30"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row>
    <row r="675" spans="1:30"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row>
    <row r="676" spans="1:30"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row>
    <row r="677" spans="1:30"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row>
    <row r="678" spans="1:30"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row>
    <row r="679" spans="1:30"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row>
    <row r="680" spans="1:30"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row>
    <row r="681" spans="1:30"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row>
    <row r="682" spans="1:30"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row>
    <row r="683" spans="1:30"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row>
    <row r="684" spans="1:30"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row>
    <row r="685" spans="1:30"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row>
    <row r="686" spans="1:30"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row>
    <row r="687" spans="1:30"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row>
    <row r="688" spans="1:30"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row>
    <row r="689" spans="1:30"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row>
    <row r="690" spans="1:30"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row>
    <row r="691" spans="1:30"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row>
    <row r="692" spans="1:30"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row>
    <row r="693" spans="1:30"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row>
    <row r="694" spans="1:30"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row>
    <row r="695" spans="1:30"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row>
    <row r="696" spans="1:30"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row>
    <row r="697" spans="1:30"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row>
    <row r="698" spans="1:30"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row>
    <row r="699" spans="1:30"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row>
    <row r="700" spans="1:30"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0"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1:30"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row>
    <row r="703" spans="1:30"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1:30"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row>
    <row r="705" spans="1:30"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row>
    <row r="706" spans="1:30"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row>
    <row r="707" spans="1:30"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row>
    <row r="708" spans="1:30"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row>
    <row r="709" spans="1:30"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row>
    <row r="710" spans="1:30"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row>
    <row r="711" spans="1:30"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row>
    <row r="712" spans="1:30"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row>
    <row r="713" spans="1:30"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row>
    <row r="714" spans="1:30"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row>
    <row r="715" spans="1:30"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row>
    <row r="716" spans="1:30"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row>
    <row r="717" spans="1:30"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row>
    <row r="718" spans="1:30"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row>
    <row r="719" spans="1:30"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row>
    <row r="720" spans="1:30"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row>
    <row r="721" spans="1:30"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row>
    <row r="722" spans="1:30"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row>
    <row r="723" spans="1:30"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row>
    <row r="724" spans="1:30"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row>
    <row r="725" spans="1:30"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row>
    <row r="726" spans="1:30"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row>
    <row r="727" spans="1:30"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row>
    <row r="728" spans="1:30"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row>
    <row r="729" spans="1:30"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row>
    <row r="730" spans="1:30"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row>
    <row r="731" spans="1:30"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row>
    <row r="732" spans="1:30"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row>
    <row r="733" spans="1:30"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row>
    <row r="734" spans="1:30"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row>
    <row r="735" spans="1:30"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row>
    <row r="736" spans="1:30"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row>
    <row r="737" spans="1:30"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row>
    <row r="738" spans="1:30"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row>
    <row r="739" spans="1:30"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row>
    <row r="740" spans="1:30"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row>
    <row r="741" spans="1:30"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row>
    <row r="742" spans="1:30"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row>
    <row r="743" spans="1:30"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row>
    <row r="744" spans="1:30"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row>
    <row r="745" spans="1:30"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row>
    <row r="746" spans="1:30"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row>
    <row r="747" spans="1:30"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row>
    <row r="748" spans="1:30"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row>
    <row r="749" spans="1:30"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row>
    <row r="750" spans="1:30"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row>
    <row r="751" spans="1:30"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row>
    <row r="752" spans="1:30"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row>
    <row r="753" spans="1:30"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row>
    <row r="754" spans="1:30"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row>
    <row r="755" spans="1:30"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row>
    <row r="756" spans="1:30"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row>
    <row r="757" spans="1:30"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row>
    <row r="758" spans="1:30"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row>
    <row r="759" spans="1:30"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row>
    <row r="760" spans="1:30"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row>
    <row r="761" spans="1:30"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row>
    <row r="762" spans="1:30"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row>
    <row r="763" spans="1:30"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row>
    <row r="764" spans="1:30"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row>
    <row r="765" spans="1:30"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row>
    <row r="766" spans="1:30"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row>
    <row r="767" spans="1:30"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row>
    <row r="768" spans="1:30"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row>
    <row r="769" spans="1:30"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row>
    <row r="770" spans="1:30"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row>
    <row r="771" spans="1:30"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row>
    <row r="772" spans="1:30"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row>
    <row r="773" spans="1:30"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row>
    <row r="774" spans="1:30"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row>
    <row r="775" spans="1:30"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row>
    <row r="776" spans="1:30"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row>
    <row r="777" spans="1:30"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row>
    <row r="778" spans="1:30"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row>
    <row r="779" spans="1:30"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row>
    <row r="780" spans="1:30"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row>
    <row r="781" spans="1:30"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row>
    <row r="782" spans="1:30"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row>
    <row r="783" spans="1:30"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row>
    <row r="784" spans="1:30"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row>
    <row r="785" spans="1:30"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row>
    <row r="786" spans="1:30"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row>
    <row r="787" spans="1:30"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row>
    <row r="788" spans="1:30"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row>
    <row r="789" spans="1:30"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row>
    <row r="790" spans="1:30"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row>
    <row r="791" spans="1:30"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row>
    <row r="792" spans="1:30"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row>
    <row r="793" spans="1:30"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row>
    <row r="794" spans="1:30"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row>
    <row r="795" spans="1:30"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row>
    <row r="796" spans="1:30"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row>
    <row r="797" spans="1:30"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row>
    <row r="798" spans="1:30"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row>
    <row r="799" spans="1:30"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row>
    <row r="800" spans="1:30"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row>
    <row r="801" spans="1:30"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row>
    <row r="802" spans="1:30"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row>
    <row r="803" spans="1:30"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row>
    <row r="804" spans="1:30"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row>
    <row r="805" spans="1:30"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row>
    <row r="806" spans="1:30"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row>
    <row r="807" spans="1:30"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row>
    <row r="808" spans="1:30"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row>
    <row r="809" spans="1:30"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row>
    <row r="810" spans="1:30"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row>
    <row r="811" spans="1:30"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row>
    <row r="812" spans="1:30"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row>
    <row r="813" spans="1:30"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row>
    <row r="814" spans="1:30"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row>
    <row r="815" spans="1:30"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row>
    <row r="816" spans="1:30"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row>
    <row r="817" spans="1:30"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row>
    <row r="818" spans="1:30"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row>
    <row r="819" spans="1:30"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row>
    <row r="820" spans="1:30"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row>
    <row r="821" spans="1:30"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row>
    <row r="822" spans="1:30"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row>
    <row r="823" spans="1:30"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row>
    <row r="824" spans="1:30"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row>
    <row r="825" spans="1:30"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row>
    <row r="826" spans="1:30"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row>
    <row r="827" spans="1:30"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row>
    <row r="828" spans="1:30"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row>
    <row r="829" spans="1:30"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row>
    <row r="830" spans="1:30"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row>
    <row r="831" spans="1:30"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row>
    <row r="832" spans="1:30"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row>
    <row r="833" spans="1:30"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row>
    <row r="834" spans="1:30"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row>
    <row r="835" spans="1:30"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row>
    <row r="836" spans="1:30"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row>
    <row r="837" spans="1:30"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row>
    <row r="838" spans="1:30"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0"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row>
    <row r="840" spans="1:30"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row>
    <row r="841" spans="1:30"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row>
    <row r="842" spans="1:30"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row>
    <row r="843" spans="1:30"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row>
    <row r="844" spans="1:30"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row>
    <row r="845" spans="1:30"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row>
    <row r="846" spans="1:30"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row>
    <row r="847" spans="1:30"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row>
    <row r="848" spans="1:30"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row>
    <row r="849" spans="1:30"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row>
    <row r="850" spans="1:30"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row>
    <row r="851" spans="1:30"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row>
    <row r="852" spans="1:30"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row>
    <row r="853" spans="1:30"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row>
    <row r="854" spans="1:30"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row>
    <row r="855" spans="1:30"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row>
    <row r="856" spans="1:30"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row>
    <row r="857" spans="1:30"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row>
    <row r="858" spans="1:30"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row>
    <row r="859" spans="1:30"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row>
    <row r="860" spans="1:30"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row>
    <row r="861" spans="1:30"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row>
    <row r="862" spans="1:30"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row>
    <row r="863" spans="1:30"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row>
    <row r="864" spans="1:30"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row>
    <row r="865" spans="1:30"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row>
    <row r="866" spans="1:30"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row>
    <row r="867" spans="1:30"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row>
    <row r="868" spans="1:30"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row>
    <row r="869" spans="1:30"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row>
    <row r="870" spans="1:30"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row>
    <row r="871" spans="1:30"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row>
    <row r="872" spans="1:30"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row>
    <row r="873" spans="1:30"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row>
    <row r="874" spans="1:30"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row>
    <row r="875" spans="1:30"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row>
    <row r="876" spans="1:30"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row>
    <row r="877" spans="1:30"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row>
    <row r="878" spans="1:30"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row>
    <row r="879" spans="1:30"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row>
    <row r="880" spans="1:30"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row>
    <row r="881" spans="1:30"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row>
    <row r="882" spans="1:30"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row>
    <row r="883" spans="1:30"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row>
    <row r="884" spans="1:30"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row>
    <row r="885" spans="1:30"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row>
    <row r="886" spans="1:30"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row>
    <row r="887" spans="1:30"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row>
    <row r="888" spans="1:30"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row>
    <row r="889" spans="1:30"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row>
    <row r="890" spans="1:30"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row>
    <row r="891" spans="1:30"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row>
    <row r="892" spans="1:30"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row>
    <row r="893" spans="1:30"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row>
    <row r="894" spans="1:30"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row>
    <row r="895" spans="1:30"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row>
    <row r="896" spans="1:30"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row>
    <row r="897" spans="1:30"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row>
    <row r="898" spans="1:30"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row>
    <row r="899" spans="1:30"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row>
    <row r="900" spans="1:30"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row>
    <row r="901" spans="1:30"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row>
    <row r="902" spans="1:30"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row>
    <row r="903" spans="1:30"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row>
    <row r="904" spans="1:30"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row>
    <row r="905" spans="1:30"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row>
    <row r="906" spans="1:30"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row>
    <row r="907" spans="1:30"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row>
    <row r="908" spans="1:30"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row>
    <row r="909" spans="1:30"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row>
    <row r="910" spans="1:30"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row>
    <row r="911" spans="1:30"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row>
    <row r="912" spans="1:30"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row>
    <row r="913" spans="1:30"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row>
    <row r="914" spans="1:30"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row>
    <row r="915" spans="1:30"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row>
    <row r="916" spans="1:30"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row>
    <row r="917" spans="1:30"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row>
    <row r="918" spans="1:30"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row>
    <row r="919" spans="1:30"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row>
    <row r="920" spans="1:30"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row>
    <row r="921" spans="1:30"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row>
    <row r="922" spans="1:30"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row>
    <row r="923" spans="1:30"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row>
    <row r="924" spans="1:30"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row>
    <row r="925" spans="1:30"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row>
    <row r="926" spans="1:30"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row>
    <row r="927" spans="1:30"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row>
    <row r="928" spans="1:30"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row>
    <row r="929" spans="1:30"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row>
    <row r="930" spans="1:30"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row>
    <row r="931" spans="1:30"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row>
    <row r="932" spans="1:30"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row>
    <row r="933" spans="1:30"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row>
    <row r="934" spans="1:30"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row>
    <row r="935" spans="1:30"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row>
    <row r="936" spans="1:30"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row>
    <row r="937" spans="1:30"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row>
    <row r="938" spans="1:30"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row>
    <row r="939" spans="1:30"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row>
    <row r="940" spans="1:30"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row>
    <row r="941" spans="1:30"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row>
    <row r="942" spans="1:30"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row>
    <row r="943" spans="1:30"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row>
    <row r="944" spans="1:30"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row>
    <row r="945" spans="1:30"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row>
    <row r="946" spans="1:30"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row>
    <row r="947" spans="1:30"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row>
    <row r="948" spans="1:30"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row>
    <row r="949" spans="1:30"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row>
    <row r="950" spans="1:30"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row>
    <row r="951" spans="1:30"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row>
    <row r="952" spans="1:30"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row>
    <row r="953" spans="1:30"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row>
    <row r="954" spans="1:30"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row>
    <row r="955" spans="1:30"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row>
    <row r="956" spans="1:30"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row>
    <row r="957" spans="1:30"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row>
    <row r="958" spans="1:30"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row>
    <row r="959" spans="1:30"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row>
    <row r="960" spans="1:30"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row>
    <row r="961" spans="1:30"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row>
    <row r="962" spans="1:30"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row>
    <row r="963" spans="1:30"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row>
    <row r="964" spans="1:30"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row>
    <row r="965" spans="1:30"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row>
    <row r="966" spans="1:30"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row>
    <row r="967" spans="1:30"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row>
    <row r="968" spans="1:30"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row>
    <row r="969" spans="1:30"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row>
    <row r="970" spans="1:30"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row>
    <row r="971" spans="1:30"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row>
    <row r="972" spans="1:30"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row>
    <row r="973" spans="1:30"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row>
    <row r="974" spans="1:30"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row>
    <row r="975" spans="1:30"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row>
    <row r="976" spans="1:30"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row>
    <row r="977" spans="1:30"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row>
    <row r="978" spans="1:30"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row>
    <row r="979" spans="1:30"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row>
    <row r="980" spans="1:30"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row>
    <row r="981" spans="1:30"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row>
    <row r="982" spans="1:30"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row>
    <row r="983" spans="1:30"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row>
    <row r="984" spans="1:30"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row>
    <row r="985" spans="1:30"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row>
    <row r="986" spans="1:30"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row>
    <row r="987" spans="1:30"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row>
    <row r="988" spans="1:30"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row>
    <row r="989" spans="1:30"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row>
    <row r="990" spans="1:30"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row>
    <row r="991" spans="1:30"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row>
    <row r="992" spans="1:30"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row>
    <row r="993" spans="1:30"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row>
    <row r="994" spans="1:30"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row>
    <row r="995" spans="1:30"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row>
    <row r="996" spans="1:30"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row>
    <row r="997" spans="1:30"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row>
    <row r="998" spans="1:30"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row>
    <row r="999" spans="1:30"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row>
    <row r="1000" spans="1:30"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18"/>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row>
    <row r="2" spans="1:34" ht="12.75" customHeight="1" x14ac:dyDescent="0.25">
      <c r="A2" s="318"/>
      <c r="B2" s="456"/>
      <c r="C2" s="457"/>
      <c r="D2" s="458"/>
      <c r="E2" s="25"/>
      <c r="F2" s="463" t="s">
        <v>120</v>
      </c>
      <c r="G2" s="457"/>
      <c r="H2" s="457"/>
      <c r="I2" s="457"/>
      <c r="J2" s="457"/>
      <c r="K2" s="457"/>
      <c r="L2" s="457"/>
      <c r="M2" s="457"/>
      <c r="N2" s="457"/>
      <c r="O2" s="457"/>
      <c r="P2" s="457"/>
      <c r="Q2" s="457"/>
      <c r="R2" s="457"/>
      <c r="S2" s="457"/>
      <c r="T2" s="457"/>
      <c r="U2" s="457"/>
      <c r="V2" s="457"/>
      <c r="W2" s="457"/>
      <c r="X2" s="457"/>
      <c r="Y2" s="457"/>
      <c r="Z2" s="457"/>
      <c r="AA2" s="457"/>
      <c r="AB2" s="458"/>
      <c r="AC2" s="318"/>
      <c r="AD2" s="318"/>
      <c r="AE2" s="318"/>
      <c r="AF2" s="318"/>
      <c r="AG2" s="318"/>
      <c r="AH2" s="318"/>
    </row>
    <row r="3" spans="1:34" ht="12.75" customHeight="1" x14ac:dyDescent="0.25">
      <c r="A3" s="318"/>
      <c r="B3" s="459"/>
      <c r="C3" s="413"/>
      <c r="D3" s="451"/>
      <c r="E3" s="26"/>
      <c r="F3" s="439"/>
      <c r="G3" s="413"/>
      <c r="H3" s="413"/>
      <c r="I3" s="413"/>
      <c r="J3" s="413"/>
      <c r="K3" s="413"/>
      <c r="L3" s="413"/>
      <c r="M3" s="413"/>
      <c r="N3" s="413"/>
      <c r="O3" s="413"/>
      <c r="P3" s="413"/>
      <c r="Q3" s="413"/>
      <c r="R3" s="413"/>
      <c r="S3" s="413"/>
      <c r="T3" s="413"/>
      <c r="U3" s="413"/>
      <c r="V3" s="413"/>
      <c r="W3" s="413"/>
      <c r="X3" s="413"/>
      <c r="Y3" s="413"/>
      <c r="Z3" s="413"/>
      <c r="AA3" s="413"/>
      <c r="AB3" s="451"/>
      <c r="AC3" s="318"/>
      <c r="AD3" s="318"/>
      <c r="AE3" s="318"/>
      <c r="AF3" s="318"/>
      <c r="AG3" s="318"/>
      <c r="AH3" s="318"/>
    </row>
    <row r="4" spans="1:34" ht="12.75" customHeight="1" x14ac:dyDescent="0.25">
      <c r="A4" s="318"/>
      <c r="B4" s="459"/>
      <c r="C4" s="413"/>
      <c r="D4" s="451"/>
      <c r="E4" s="26"/>
      <c r="F4" s="439"/>
      <c r="G4" s="413"/>
      <c r="H4" s="413"/>
      <c r="I4" s="413"/>
      <c r="J4" s="413"/>
      <c r="K4" s="413"/>
      <c r="L4" s="413"/>
      <c r="M4" s="413"/>
      <c r="N4" s="413"/>
      <c r="O4" s="413"/>
      <c r="P4" s="413"/>
      <c r="Q4" s="413"/>
      <c r="R4" s="413"/>
      <c r="S4" s="413"/>
      <c r="T4" s="413"/>
      <c r="U4" s="413"/>
      <c r="V4" s="413"/>
      <c r="W4" s="413"/>
      <c r="X4" s="413"/>
      <c r="Y4" s="413"/>
      <c r="Z4" s="413"/>
      <c r="AA4" s="413"/>
      <c r="AB4" s="451"/>
      <c r="AC4" s="318"/>
      <c r="AD4" s="318"/>
      <c r="AE4" s="318"/>
      <c r="AF4" s="318"/>
      <c r="AG4" s="318"/>
      <c r="AH4" s="318"/>
    </row>
    <row r="5" spans="1:34" ht="12.75" customHeight="1" x14ac:dyDescent="0.25">
      <c r="A5" s="318"/>
      <c r="B5" s="459"/>
      <c r="C5" s="413"/>
      <c r="D5" s="451"/>
      <c r="E5" s="26"/>
      <c r="F5" s="439"/>
      <c r="G5" s="413"/>
      <c r="H5" s="413"/>
      <c r="I5" s="413"/>
      <c r="J5" s="413"/>
      <c r="K5" s="413"/>
      <c r="L5" s="413"/>
      <c r="M5" s="413"/>
      <c r="N5" s="413"/>
      <c r="O5" s="413"/>
      <c r="P5" s="413"/>
      <c r="Q5" s="413"/>
      <c r="R5" s="413"/>
      <c r="S5" s="413"/>
      <c r="T5" s="413"/>
      <c r="U5" s="413"/>
      <c r="V5" s="413"/>
      <c r="W5" s="413"/>
      <c r="X5" s="413"/>
      <c r="Y5" s="413"/>
      <c r="Z5" s="413"/>
      <c r="AA5" s="413"/>
      <c r="AB5" s="451"/>
      <c r="AC5" s="318"/>
      <c r="AD5" s="318"/>
      <c r="AE5" s="318"/>
      <c r="AF5" s="318"/>
      <c r="AG5" s="318"/>
      <c r="AH5" s="318"/>
    </row>
    <row r="6" spans="1:34" ht="37.5" customHeight="1" x14ac:dyDescent="0.25">
      <c r="A6" s="318"/>
      <c r="B6" s="460"/>
      <c r="C6" s="461"/>
      <c r="D6" s="462"/>
      <c r="E6" s="319"/>
      <c r="F6" s="461"/>
      <c r="G6" s="461"/>
      <c r="H6" s="461"/>
      <c r="I6" s="461"/>
      <c r="J6" s="461"/>
      <c r="K6" s="461"/>
      <c r="L6" s="461"/>
      <c r="M6" s="461"/>
      <c r="N6" s="461"/>
      <c r="O6" s="461"/>
      <c r="P6" s="461"/>
      <c r="Q6" s="461"/>
      <c r="R6" s="461"/>
      <c r="S6" s="461"/>
      <c r="T6" s="461"/>
      <c r="U6" s="461"/>
      <c r="V6" s="461"/>
      <c r="W6" s="461"/>
      <c r="X6" s="461"/>
      <c r="Y6" s="461"/>
      <c r="Z6" s="461"/>
      <c r="AA6" s="461"/>
      <c r="AB6" s="462"/>
      <c r="AC6" s="318"/>
      <c r="AD6" s="318"/>
      <c r="AE6" s="318"/>
      <c r="AF6" s="318"/>
      <c r="AG6" s="318"/>
      <c r="AH6" s="318"/>
    </row>
    <row r="7" spans="1:34" ht="15" customHeight="1" x14ac:dyDescent="0.25">
      <c r="A7" s="318"/>
      <c r="B7" s="27"/>
      <c r="C7" s="464"/>
      <c r="D7" s="457"/>
      <c r="E7" s="28"/>
      <c r="F7" s="29"/>
      <c r="G7" s="29"/>
      <c r="H7" s="29"/>
      <c r="I7" s="29"/>
      <c r="J7" s="29"/>
      <c r="K7" s="29"/>
      <c r="L7" s="29"/>
      <c r="M7" s="29"/>
      <c r="N7" s="29"/>
      <c r="O7" s="29"/>
      <c r="P7" s="29"/>
      <c r="Q7" s="29"/>
      <c r="R7" s="29"/>
      <c r="S7" s="29"/>
      <c r="T7" s="29"/>
      <c r="U7" s="29"/>
      <c r="V7" s="29"/>
      <c r="W7" s="29"/>
      <c r="X7" s="29"/>
      <c r="Y7" s="29"/>
      <c r="Z7" s="29"/>
      <c r="AA7" s="29"/>
      <c r="AB7" s="30"/>
      <c r="AC7" s="318"/>
      <c r="AD7" s="318"/>
      <c r="AE7" s="318"/>
      <c r="AF7" s="318"/>
      <c r="AG7" s="318"/>
      <c r="AH7" s="318"/>
    </row>
    <row r="8" spans="1:34" ht="15" customHeight="1" x14ac:dyDescent="0.25">
      <c r="A8" s="318"/>
      <c r="B8" s="31"/>
      <c r="C8" s="320" t="s">
        <v>121</v>
      </c>
      <c r="D8" s="32"/>
      <c r="E8" s="33"/>
      <c r="F8" s="321" t="s">
        <v>122</v>
      </c>
      <c r="G8" s="34"/>
      <c r="H8" s="35"/>
      <c r="I8" s="318"/>
      <c r="J8" s="318"/>
      <c r="K8" s="322"/>
      <c r="L8" s="322"/>
      <c r="M8" s="322"/>
      <c r="N8" s="322"/>
      <c r="O8" s="322"/>
      <c r="P8" s="322"/>
      <c r="Q8" s="322"/>
      <c r="R8" s="322"/>
      <c r="S8" s="322"/>
      <c r="T8" s="322"/>
      <c r="U8" s="322"/>
      <c r="V8" s="322"/>
      <c r="W8" s="322"/>
      <c r="X8" s="322"/>
      <c r="Y8" s="322"/>
      <c r="Z8" s="322"/>
      <c r="AA8" s="322"/>
      <c r="AB8" s="323"/>
      <c r="AC8" s="318"/>
      <c r="AD8" s="318"/>
      <c r="AE8" s="318"/>
      <c r="AF8" s="318"/>
      <c r="AG8" s="318"/>
      <c r="AH8" s="318"/>
    </row>
    <row r="9" spans="1:34" ht="15" customHeight="1" x14ac:dyDescent="0.25">
      <c r="A9" s="318"/>
      <c r="B9" s="31"/>
      <c r="C9" s="440"/>
      <c r="D9" s="439"/>
      <c r="E9" s="439"/>
      <c r="F9" s="439"/>
      <c r="G9" s="325"/>
      <c r="H9" s="318"/>
      <c r="I9" s="318"/>
      <c r="J9" s="318"/>
      <c r="K9" s="318"/>
      <c r="L9" s="318"/>
      <c r="M9" s="318"/>
      <c r="N9" s="318"/>
      <c r="O9" s="318"/>
      <c r="P9" s="318"/>
      <c r="Q9" s="318"/>
      <c r="R9" s="318"/>
      <c r="S9" s="318"/>
      <c r="T9" s="318"/>
      <c r="U9" s="318"/>
      <c r="V9" s="318"/>
      <c r="W9" s="318"/>
      <c r="X9" s="318"/>
      <c r="Y9" s="318"/>
      <c r="Z9" s="318"/>
      <c r="AA9" s="318"/>
      <c r="AB9" s="326"/>
      <c r="AC9" s="318"/>
      <c r="AD9" s="318"/>
      <c r="AE9" s="318"/>
      <c r="AF9" s="318"/>
      <c r="AG9" s="318"/>
      <c r="AH9" s="318"/>
    </row>
    <row r="10" spans="1:34" ht="30" customHeight="1" x14ac:dyDescent="0.25">
      <c r="A10" s="318"/>
      <c r="B10" s="31"/>
      <c r="C10" s="440" t="s">
        <v>123</v>
      </c>
      <c r="D10" s="439"/>
      <c r="E10" s="441" t="s">
        <v>614</v>
      </c>
      <c r="F10" s="443"/>
      <c r="G10" s="443"/>
      <c r="H10" s="443"/>
      <c r="I10" s="443"/>
      <c r="J10" s="443"/>
      <c r="K10" s="443"/>
      <c r="L10" s="443"/>
      <c r="M10" s="443"/>
      <c r="N10" s="443"/>
      <c r="O10" s="443"/>
      <c r="P10" s="443"/>
      <c r="Q10" s="443"/>
      <c r="R10" s="443"/>
      <c r="S10" s="443"/>
      <c r="T10" s="443"/>
      <c r="U10" s="443"/>
      <c r="V10" s="443"/>
      <c r="W10" s="443"/>
      <c r="X10" s="443"/>
      <c r="Y10" s="443"/>
      <c r="Z10" s="443"/>
      <c r="AA10" s="431"/>
      <c r="AB10" s="327"/>
      <c r="AC10" s="318"/>
      <c r="AD10" s="318"/>
      <c r="AE10" s="318"/>
      <c r="AF10" s="318"/>
      <c r="AG10" s="863" t="s">
        <v>543</v>
      </c>
      <c r="AH10" s="439"/>
    </row>
    <row r="11" spans="1:34" ht="15" customHeight="1" x14ac:dyDescent="0.25">
      <c r="A11" s="318"/>
      <c r="B11" s="31"/>
      <c r="C11" s="440"/>
      <c r="D11" s="439"/>
      <c r="E11" s="439"/>
      <c r="F11" s="439"/>
      <c r="G11" s="318"/>
      <c r="H11" s="318"/>
      <c r="I11" s="318"/>
      <c r="J11" s="318"/>
      <c r="K11" s="318"/>
      <c r="L11" s="318"/>
      <c r="M11" s="318"/>
      <c r="N11" s="318"/>
      <c r="O11" s="318"/>
      <c r="P11" s="318"/>
      <c r="Q11" s="318"/>
      <c r="R11" s="318"/>
      <c r="S11" s="318"/>
      <c r="T11" s="318"/>
      <c r="U11" s="318"/>
      <c r="V11" s="318"/>
      <c r="W11" s="318"/>
      <c r="X11" s="318"/>
      <c r="Y11" s="318"/>
      <c r="Z11" s="318"/>
      <c r="AA11" s="438"/>
      <c r="AB11" s="451"/>
      <c r="AC11" s="318"/>
      <c r="AD11" s="318"/>
      <c r="AE11" s="318"/>
      <c r="AF11" s="318"/>
      <c r="AG11" s="318"/>
      <c r="AH11" s="318"/>
    </row>
    <row r="12" spans="1:34" ht="29.25" customHeight="1" x14ac:dyDescent="0.25">
      <c r="A12" s="318"/>
      <c r="B12" s="31"/>
      <c r="C12" s="454" t="s">
        <v>125</v>
      </c>
      <c r="D12" s="455"/>
      <c r="E12" s="452" t="s">
        <v>615</v>
      </c>
      <c r="F12" s="453"/>
      <c r="G12" s="453"/>
      <c r="H12" s="453"/>
      <c r="I12" s="453"/>
      <c r="J12" s="453"/>
      <c r="K12" s="453"/>
      <c r="L12" s="453"/>
      <c r="M12" s="453"/>
      <c r="N12" s="453"/>
      <c r="O12" s="453"/>
      <c r="P12" s="453"/>
      <c r="Q12" s="453"/>
      <c r="R12" s="453"/>
      <c r="S12" s="453"/>
      <c r="T12" s="453"/>
      <c r="U12" s="453"/>
      <c r="V12" s="453"/>
      <c r="W12" s="453"/>
      <c r="X12" s="453"/>
      <c r="Y12" s="453"/>
      <c r="Z12" s="453"/>
      <c r="AA12" s="453"/>
      <c r="AB12" s="36"/>
      <c r="AC12" s="318"/>
      <c r="AD12" s="318"/>
      <c r="AE12" s="318"/>
      <c r="AF12" s="318"/>
      <c r="AG12" s="318"/>
      <c r="AH12" s="318"/>
    </row>
    <row r="13" spans="1:34" ht="15" customHeight="1" x14ac:dyDescent="0.25">
      <c r="A13" s="318"/>
      <c r="B13" s="31"/>
      <c r="C13" s="438"/>
      <c r="D13" s="439"/>
      <c r="E13" s="328"/>
      <c r="F13" s="318"/>
      <c r="G13" s="318"/>
      <c r="H13" s="318"/>
      <c r="I13" s="318"/>
      <c r="J13" s="318"/>
      <c r="K13" s="318"/>
      <c r="L13" s="318"/>
      <c r="M13" s="318"/>
      <c r="N13" s="318"/>
      <c r="O13" s="318"/>
      <c r="P13" s="318"/>
      <c r="Q13" s="318"/>
      <c r="R13" s="318"/>
      <c r="S13" s="318"/>
      <c r="T13" s="318"/>
      <c r="U13" s="318"/>
      <c r="V13" s="318"/>
      <c r="W13" s="318"/>
      <c r="X13" s="318"/>
      <c r="Y13" s="318"/>
      <c r="Z13" s="318"/>
      <c r="AA13" s="318"/>
      <c r="AB13" s="326"/>
      <c r="AC13" s="318"/>
      <c r="AD13" s="318"/>
      <c r="AE13" s="318"/>
      <c r="AF13" s="318"/>
      <c r="AG13" s="52" t="s">
        <v>544</v>
      </c>
      <c r="AH13" s="52" t="s">
        <v>545</v>
      </c>
    </row>
    <row r="14" spans="1:34" ht="15" customHeight="1" x14ac:dyDescent="0.25">
      <c r="A14" s="318"/>
      <c r="B14" s="31"/>
      <c r="C14" s="440" t="s">
        <v>566</v>
      </c>
      <c r="D14" s="439"/>
      <c r="E14" s="456"/>
      <c r="F14" s="457"/>
      <c r="G14" s="457"/>
      <c r="H14" s="457"/>
      <c r="I14" s="457"/>
      <c r="J14" s="457"/>
      <c r="K14" s="457"/>
      <c r="L14" s="457"/>
      <c r="M14" s="457"/>
      <c r="N14" s="457"/>
      <c r="O14" s="457"/>
      <c r="P14" s="457"/>
      <c r="Q14" s="457"/>
      <c r="R14" s="457"/>
      <c r="S14" s="457"/>
      <c r="T14" s="457"/>
      <c r="U14" s="457"/>
      <c r="V14" s="457"/>
      <c r="W14" s="457"/>
      <c r="X14" s="457"/>
      <c r="Y14" s="457"/>
      <c r="Z14" s="457"/>
      <c r="AA14" s="458"/>
      <c r="AB14" s="326"/>
      <c r="AC14" s="318"/>
      <c r="AD14" s="318"/>
      <c r="AE14" s="318"/>
      <c r="AF14" s="318"/>
      <c r="AG14" s="37" t="s">
        <v>575</v>
      </c>
      <c r="AH14" s="37">
        <v>25</v>
      </c>
    </row>
    <row r="15" spans="1:34" ht="15.75" customHeight="1" x14ac:dyDescent="0.25">
      <c r="A15" s="318"/>
      <c r="B15" s="31"/>
      <c r="C15" s="328"/>
      <c r="D15" s="328"/>
      <c r="E15" s="460"/>
      <c r="F15" s="461"/>
      <c r="G15" s="461"/>
      <c r="H15" s="461"/>
      <c r="I15" s="461"/>
      <c r="J15" s="461"/>
      <c r="K15" s="461"/>
      <c r="L15" s="461"/>
      <c r="M15" s="461"/>
      <c r="N15" s="461"/>
      <c r="O15" s="461"/>
      <c r="P15" s="461"/>
      <c r="Q15" s="461"/>
      <c r="R15" s="461"/>
      <c r="S15" s="461"/>
      <c r="T15" s="461"/>
      <c r="U15" s="461"/>
      <c r="V15" s="461"/>
      <c r="W15" s="461"/>
      <c r="X15" s="461"/>
      <c r="Y15" s="461"/>
      <c r="Z15" s="461"/>
      <c r="AA15" s="462"/>
      <c r="AB15" s="326"/>
      <c r="AC15" s="318"/>
      <c r="AD15" s="318"/>
      <c r="AE15" s="318"/>
      <c r="AF15" s="318"/>
      <c r="AG15" s="37" t="s">
        <v>577</v>
      </c>
      <c r="AH15" s="37">
        <v>12</v>
      </c>
    </row>
    <row r="16" spans="1:34" ht="15" customHeight="1" x14ac:dyDescent="0.25">
      <c r="A16" s="318"/>
      <c r="B16" s="31"/>
      <c r="C16" s="328"/>
      <c r="D16" s="328"/>
      <c r="E16" s="328"/>
      <c r="F16" s="318"/>
      <c r="G16" s="318"/>
      <c r="H16" s="318"/>
      <c r="I16" s="318"/>
      <c r="J16" s="318"/>
      <c r="K16" s="318"/>
      <c r="L16" s="318"/>
      <c r="M16" s="318"/>
      <c r="N16" s="318"/>
      <c r="O16" s="318"/>
      <c r="P16" s="318"/>
      <c r="Q16" s="318"/>
      <c r="R16" s="318"/>
      <c r="S16" s="318"/>
      <c r="T16" s="318"/>
      <c r="U16" s="318"/>
      <c r="V16" s="318"/>
      <c r="W16" s="318"/>
      <c r="X16" s="318"/>
      <c r="Y16" s="318"/>
      <c r="Z16" s="318"/>
      <c r="AA16" s="318"/>
      <c r="AB16" s="326"/>
      <c r="AC16" s="318"/>
      <c r="AD16" s="318"/>
      <c r="AE16" s="318"/>
      <c r="AF16" s="318"/>
      <c r="AG16" s="37" t="s">
        <v>578</v>
      </c>
      <c r="AH16" s="37">
        <v>12</v>
      </c>
    </row>
    <row r="17" spans="1:34" ht="15" customHeight="1" x14ac:dyDescent="0.25">
      <c r="A17" s="318"/>
      <c r="B17" s="31"/>
      <c r="C17" s="440" t="s">
        <v>568</v>
      </c>
      <c r="D17" s="439"/>
      <c r="E17" s="456"/>
      <c r="F17" s="457"/>
      <c r="G17" s="457"/>
      <c r="H17" s="457"/>
      <c r="I17" s="457"/>
      <c r="J17" s="457"/>
      <c r="K17" s="457"/>
      <c r="L17" s="457"/>
      <c r="M17" s="457"/>
      <c r="N17" s="457"/>
      <c r="O17" s="457"/>
      <c r="P17" s="457"/>
      <c r="Q17" s="457"/>
      <c r="R17" s="457"/>
      <c r="S17" s="457"/>
      <c r="T17" s="457"/>
      <c r="U17" s="457"/>
      <c r="V17" s="457"/>
      <c r="W17" s="457"/>
      <c r="X17" s="457"/>
      <c r="Y17" s="457"/>
      <c r="Z17" s="457"/>
      <c r="AA17" s="458"/>
      <c r="AB17" s="326"/>
      <c r="AC17" s="318"/>
      <c r="AD17" s="318"/>
      <c r="AE17" s="318"/>
      <c r="AF17" s="318"/>
      <c r="AG17" s="37" t="s">
        <v>580</v>
      </c>
      <c r="AH17" s="37">
        <v>25</v>
      </c>
    </row>
    <row r="18" spans="1:34" ht="15" customHeight="1" x14ac:dyDescent="0.25">
      <c r="A18" s="318"/>
      <c r="B18" s="31"/>
      <c r="C18" s="328"/>
      <c r="D18" s="328"/>
      <c r="E18" s="460"/>
      <c r="F18" s="461"/>
      <c r="G18" s="461"/>
      <c r="H18" s="461"/>
      <c r="I18" s="461"/>
      <c r="J18" s="461"/>
      <c r="K18" s="461"/>
      <c r="L18" s="461"/>
      <c r="M18" s="461"/>
      <c r="N18" s="461"/>
      <c r="O18" s="461"/>
      <c r="P18" s="461"/>
      <c r="Q18" s="461"/>
      <c r="R18" s="461"/>
      <c r="S18" s="461"/>
      <c r="T18" s="461"/>
      <c r="U18" s="461"/>
      <c r="V18" s="461"/>
      <c r="W18" s="461"/>
      <c r="X18" s="461"/>
      <c r="Y18" s="461"/>
      <c r="Z18" s="461"/>
      <c r="AA18" s="462"/>
      <c r="AB18" s="326"/>
      <c r="AC18" s="318"/>
      <c r="AD18" s="318"/>
      <c r="AE18" s="318"/>
      <c r="AF18" s="318"/>
      <c r="AG18" s="37" t="s">
        <v>581</v>
      </c>
      <c r="AH18" s="37">
        <v>12</v>
      </c>
    </row>
    <row r="19" spans="1:34" ht="15" customHeight="1" x14ac:dyDescent="0.25">
      <c r="A19" s="318"/>
      <c r="B19" s="31"/>
      <c r="C19" s="328"/>
      <c r="D19" s="328"/>
      <c r="E19" s="328"/>
      <c r="F19" s="318"/>
      <c r="G19" s="318"/>
      <c r="H19" s="318"/>
      <c r="I19" s="318"/>
      <c r="J19" s="318"/>
      <c r="K19" s="318"/>
      <c r="L19" s="318"/>
      <c r="M19" s="318"/>
      <c r="N19" s="318"/>
      <c r="O19" s="318"/>
      <c r="P19" s="318"/>
      <c r="Q19" s="318"/>
      <c r="R19" s="318"/>
      <c r="S19" s="318"/>
      <c r="T19" s="318"/>
      <c r="U19" s="318"/>
      <c r="V19" s="318"/>
      <c r="W19" s="318"/>
      <c r="X19" s="318"/>
      <c r="Y19" s="318"/>
      <c r="Z19" s="318"/>
      <c r="AA19" s="318"/>
      <c r="AB19" s="326"/>
      <c r="AC19" s="318"/>
      <c r="AD19" s="318"/>
      <c r="AE19" s="318"/>
      <c r="AF19" s="318"/>
      <c r="AG19" s="37" t="s">
        <v>578</v>
      </c>
      <c r="AH19" s="37">
        <v>12</v>
      </c>
    </row>
    <row r="20" spans="1:34" ht="15" customHeight="1" x14ac:dyDescent="0.25">
      <c r="A20" s="318"/>
      <c r="B20" s="31"/>
      <c r="C20" s="328"/>
      <c r="D20" s="328"/>
      <c r="E20" s="328"/>
      <c r="F20" s="318"/>
      <c r="G20" s="318"/>
      <c r="H20" s="318"/>
      <c r="I20" s="318"/>
      <c r="J20" s="318"/>
      <c r="K20" s="318"/>
      <c r="L20" s="318"/>
      <c r="M20" s="318"/>
      <c r="N20" s="318"/>
      <c r="O20" s="318"/>
      <c r="P20" s="318"/>
      <c r="Q20" s="318"/>
      <c r="R20" s="318"/>
      <c r="S20" s="318"/>
      <c r="T20" s="318"/>
      <c r="U20" s="318"/>
      <c r="V20" s="318"/>
      <c r="W20" s="318"/>
      <c r="X20" s="318"/>
      <c r="Y20" s="318"/>
      <c r="Z20" s="318"/>
      <c r="AA20" s="318"/>
      <c r="AB20" s="326"/>
      <c r="AC20" s="318"/>
      <c r="AD20" s="318"/>
      <c r="AE20" s="318"/>
      <c r="AF20" s="318"/>
      <c r="AG20" s="37" t="s">
        <v>616</v>
      </c>
      <c r="AH20" s="37">
        <v>25</v>
      </c>
    </row>
    <row r="21" spans="1:34" ht="15" customHeight="1" x14ac:dyDescent="0.25">
      <c r="A21" s="318"/>
      <c r="B21" s="31"/>
      <c r="C21" s="440" t="s">
        <v>127</v>
      </c>
      <c r="D21" s="439"/>
      <c r="E21" s="329"/>
      <c r="F21" s="438"/>
      <c r="G21" s="439"/>
      <c r="H21" s="439"/>
      <c r="I21" s="439"/>
      <c r="J21" s="439"/>
      <c r="K21" s="439"/>
      <c r="L21" s="439"/>
      <c r="M21" s="439"/>
      <c r="N21" s="439"/>
      <c r="O21" s="439"/>
      <c r="P21" s="439"/>
      <c r="Q21" s="439"/>
      <c r="R21" s="439"/>
      <c r="S21" s="439"/>
      <c r="T21" s="439"/>
      <c r="U21" s="439"/>
      <c r="V21" s="439"/>
      <c r="W21" s="439"/>
      <c r="X21" s="439"/>
      <c r="Y21" s="439"/>
      <c r="Z21" s="439"/>
      <c r="AA21" s="439"/>
      <c r="AB21" s="451"/>
      <c r="AC21" s="318"/>
      <c r="AD21" s="318"/>
      <c r="AE21" s="318"/>
      <c r="AF21" s="318"/>
      <c r="AG21" s="37" t="s">
        <v>617</v>
      </c>
      <c r="AH21" s="37">
        <v>12</v>
      </c>
    </row>
    <row r="22" spans="1:34" ht="29.25" customHeight="1" x14ac:dyDescent="0.25">
      <c r="A22" s="318"/>
      <c r="B22" s="31"/>
      <c r="C22" s="441" t="s">
        <v>618</v>
      </c>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31"/>
      <c r="AB22" s="330"/>
      <c r="AC22" s="318"/>
      <c r="AD22" s="318"/>
      <c r="AE22" s="318"/>
      <c r="AF22" s="318"/>
      <c r="AG22" s="37" t="s">
        <v>578</v>
      </c>
      <c r="AH22" s="37">
        <v>12</v>
      </c>
    </row>
    <row r="23" spans="1:34" ht="15" customHeight="1" x14ac:dyDescent="0.25">
      <c r="A23" s="318"/>
      <c r="B23" s="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0"/>
      <c r="AC23" s="318"/>
      <c r="AD23" s="318"/>
      <c r="AE23" s="318"/>
      <c r="AF23" s="318"/>
      <c r="AG23" s="37" t="s">
        <v>619</v>
      </c>
      <c r="AH23" s="37">
        <v>25</v>
      </c>
    </row>
    <row r="24" spans="1:34" ht="15" customHeight="1" x14ac:dyDescent="0.25">
      <c r="A24" s="318"/>
      <c r="B24" s="31"/>
      <c r="C24" s="332" t="s">
        <v>128</v>
      </c>
      <c r="D24" s="332"/>
      <c r="E24" s="318"/>
      <c r="F24" s="318"/>
      <c r="G24" s="318"/>
      <c r="H24" s="318"/>
      <c r="I24" s="318"/>
      <c r="J24" s="331"/>
      <c r="K24" s="331"/>
      <c r="L24" s="331"/>
      <c r="M24" s="331"/>
      <c r="N24" s="331"/>
      <c r="O24" s="331"/>
      <c r="P24" s="331"/>
      <c r="Q24" s="331"/>
      <c r="R24" s="331" t="s">
        <v>129</v>
      </c>
      <c r="S24" s="331"/>
      <c r="T24" s="331"/>
      <c r="U24" s="331"/>
      <c r="V24" s="331"/>
      <c r="W24" s="331"/>
      <c r="X24" s="331"/>
      <c r="Y24" s="331"/>
      <c r="Z24" s="331"/>
      <c r="AA24" s="331"/>
      <c r="AB24" s="330"/>
      <c r="AC24" s="318"/>
      <c r="AD24" s="318"/>
      <c r="AE24" s="318"/>
      <c r="AF24" s="318"/>
      <c r="AG24" s="37" t="s">
        <v>620</v>
      </c>
      <c r="AH24" s="37">
        <v>12</v>
      </c>
    </row>
    <row r="25" spans="1:34" ht="15" customHeight="1" x14ac:dyDescent="0.25">
      <c r="A25" s="318"/>
      <c r="B25" s="31"/>
      <c r="C25" s="865" t="s">
        <v>621</v>
      </c>
      <c r="D25" s="457"/>
      <c r="E25" s="457"/>
      <c r="F25" s="457"/>
      <c r="G25" s="457"/>
      <c r="H25" s="457"/>
      <c r="I25" s="457"/>
      <c r="J25" s="457"/>
      <c r="K25" s="457"/>
      <c r="L25" s="457"/>
      <c r="M25" s="457"/>
      <c r="N25" s="457"/>
      <c r="O25" s="457"/>
      <c r="P25" s="458"/>
      <c r="Q25" s="318"/>
      <c r="R25" s="442"/>
      <c r="S25" s="443"/>
      <c r="T25" s="443"/>
      <c r="U25" s="443"/>
      <c r="V25" s="443"/>
      <c r="W25" s="443"/>
      <c r="X25" s="443"/>
      <c r="Y25" s="443"/>
      <c r="Z25" s="443"/>
      <c r="AA25" s="431"/>
      <c r="AB25" s="326"/>
      <c r="AC25" s="318"/>
      <c r="AD25" s="318"/>
      <c r="AE25" s="318"/>
      <c r="AF25" s="318"/>
      <c r="AG25" s="37" t="s">
        <v>578</v>
      </c>
      <c r="AH25" s="37">
        <v>12</v>
      </c>
    </row>
    <row r="26" spans="1:34" ht="15" customHeight="1" x14ac:dyDescent="0.25">
      <c r="A26" s="318"/>
      <c r="B26" s="31"/>
      <c r="C26" s="459"/>
      <c r="D26" s="413"/>
      <c r="E26" s="413"/>
      <c r="F26" s="413"/>
      <c r="G26" s="413"/>
      <c r="H26" s="413"/>
      <c r="I26" s="413"/>
      <c r="J26" s="413"/>
      <c r="K26" s="413"/>
      <c r="L26" s="413"/>
      <c r="M26" s="413"/>
      <c r="N26" s="413"/>
      <c r="O26" s="413"/>
      <c r="P26" s="451"/>
      <c r="Q26" s="318"/>
      <c r="R26" s="318"/>
      <c r="S26" s="318"/>
      <c r="T26" s="318"/>
      <c r="U26" s="318"/>
      <c r="V26" s="318"/>
      <c r="W26" s="318"/>
      <c r="X26" s="318"/>
      <c r="Y26" s="318"/>
      <c r="Z26" s="318"/>
      <c r="AA26" s="318"/>
      <c r="AB26" s="326"/>
      <c r="AC26" s="318"/>
      <c r="AD26" s="318"/>
      <c r="AE26" s="318"/>
      <c r="AF26" s="318"/>
      <c r="AG26" s="318"/>
      <c r="AH26" s="318"/>
    </row>
    <row r="27" spans="1:34" ht="15" customHeight="1" x14ac:dyDescent="0.25">
      <c r="A27" s="318"/>
      <c r="B27" s="31"/>
      <c r="C27" s="459"/>
      <c r="D27" s="413"/>
      <c r="E27" s="413"/>
      <c r="F27" s="413"/>
      <c r="G27" s="413"/>
      <c r="H27" s="413"/>
      <c r="I27" s="413"/>
      <c r="J27" s="413"/>
      <c r="K27" s="413"/>
      <c r="L27" s="413"/>
      <c r="M27" s="413"/>
      <c r="N27" s="413"/>
      <c r="O27" s="413"/>
      <c r="P27" s="451"/>
      <c r="Q27" s="328"/>
      <c r="R27" s="331" t="s">
        <v>130</v>
      </c>
      <c r="S27" s="331"/>
      <c r="T27" s="331"/>
      <c r="U27" s="331"/>
      <c r="V27" s="331"/>
      <c r="W27" s="328"/>
      <c r="X27" s="328"/>
      <c r="Y27" s="328"/>
      <c r="Z27" s="318"/>
      <c r="AA27" s="328"/>
      <c r="AB27" s="326"/>
      <c r="AC27" s="318"/>
      <c r="AD27" s="318"/>
      <c r="AE27" s="318"/>
      <c r="AF27" s="318"/>
      <c r="AG27" s="318"/>
      <c r="AH27" s="318"/>
    </row>
    <row r="28" spans="1:34" ht="15" customHeight="1" x14ac:dyDescent="0.25">
      <c r="A28" s="318"/>
      <c r="B28" s="31"/>
      <c r="C28" s="459"/>
      <c r="D28" s="413"/>
      <c r="E28" s="413"/>
      <c r="F28" s="413"/>
      <c r="G28" s="413"/>
      <c r="H28" s="413"/>
      <c r="I28" s="413"/>
      <c r="J28" s="413"/>
      <c r="K28" s="413"/>
      <c r="L28" s="413"/>
      <c r="M28" s="413"/>
      <c r="N28" s="413"/>
      <c r="O28" s="413"/>
      <c r="P28" s="451"/>
      <c r="Q28" s="318"/>
      <c r="R28" s="37"/>
      <c r="S28" s="318" t="s">
        <v>15</v>
      </c>
      <c r="T28" s="318"/>
      <c r="U28" s="37"/>
      <c r="V28" s="318" t="s">
        <v>27</v>
      </c>
      <c r="W28" s="318"/>
      <c r="X28" s="37"/>
      <c r="Y28" s="333" t="s">
        <v>46</v>
      </c>
      <c r="Z28" s="318"/>
      <c r="AA28" s="318"/>
      <c r="AB28" s="326"/>
      <c r="AC28" s="318"/>
      <c r="AD28" s="318"/>
      <c r="AE28" s="318"/>
      <c r="AF28" s="318"/>
      <c r="AG28" s="353">
        <f>+(((AH14/AH15)*AH16)+((AH17/AH18)*AH19)+((AH20/AH21)*AH22)+((AH23/AH24)*AH25))*4/100</f>
        <v>4</v>
      </c>
      <c r="AH28" s="318"/>
    </row>
    <row r="29" spans="1:34" ht="15" customHeight="1" x14ac:dyDescent="0.25">
      <c r="A29" s="318"/>
      <c r="B29" s="31"/>
      <c r="C29" s="459"/>
      <c r="D29" s="413"/>
      <c r="E29" s="413"/>
      <c r="F29" s="413"/>
      <c r="G29" s="413"/>
      <c r="H29" s="413"/>
      <c r="I29" s="413"/>
      <c r="J29" s="413"/>
      <c r="K29" s="413"/>
      <c r="L29" s="413"/>
      <c r="M29" s="413"/>
      <c r="N29" s="413"/>
      <c r="O29" s="413"/>
      <c r="P29" s="451"/>
      <c r="Q29" s="318"/>
      <c r="R29" s="318"/>
      <c r="S29" s="318"/>
      <c r="T29" s="318"/>
      <c r="U29" s="318"/>
      <c r="V29" s="318"/>
      <c r="W29" s="318"/>
      <c r="X29" s="318"/>
      <c r="Y29" s="318"/>
      <c r="Z29" s="318"/>
      <c r="AA29" s="318"/>
      <c r="AB29" s="326"/>
      <c r="AC29" s="318"/>
      <c r="AD29" s="318"/>
      <c r="AE29" s="318"/>
      <c r="AF29" s="318"/>
      <c r="AG29" s="318"/>
      <c r="AH29" s="318"/>
    </row>
    <row r="30" spans="1:34" ht="15" customHeight="1" x14ac:dyDescent="0.25">
      <c r="A30" s="318"/>
      <c r="B30" s="31"/>
      <c r="C30" s="460"/>
      <c r="D30" s="461"/>
      <c r="E30" s="461"/>
      <c r="F30" s="461"/>
      <c r="G30" s="461"/>
      <c r="H30" s="461"/>
      <c r="I30" s="461"/>
      <c r="J30" s="461"/>
      <c r="K30" s="461"/>
      <c r="L30" s="461"/>
      <c r="M30" s="461"/>
      <c r="N30" s="461"/>
      <c r="O30" s="461"/>
      <c r="P30" s="462"/>
      <c r="Q30" s="318"/>
      <c r="R30" s="331" t="s">
        <v>131</v>
      </c>
      <c r="S30" s="318"/>
      <c r="T30" s="318"/>
      <c r="U30" s="318"/>
      <c r="V30" s="318"/>
      <c r="W30" s="449" t="s">
        <v>23</v>
      </c>
      <c r="X30" s="443"/>
      <c r="Y30" s="443"/>
      <c r="Z30" s="443"/>
      <c r="AA30" s="431"/>
      <c r="AB30" s="326"/>
      <c r="AC30" s="318"/>
      <c r="AD30" s="318"/>
      <c r="AE30" s="318"/>
      <c r="AF30" s="318"/>
      <c r="AG30" s="318"/>
      <c r="AH30" s="318"/>
    </row>
    <row r="31" spans="1:34" ht="15" customHeight="1" x14ac:dyDescent="0.25">
      <c r="A31" s="318"/>
      <c r="B31" s="31"/>
      <c r="C31" s="328"/>
      <c r="D31" s="328"/>
      <c r="E31" s="328"/>
      <c r="F31" s="328"/>
      <c r="G31" s="328"/>
      <c r="H31" s="318"/>
      <c r="I31" s="318"/>
      <c r="J31" s="318"/>
      <c r="K31" s="318"/>
      <c r="L31" s="318"/>
      <c r="M31" s="318"/>
      <c r="N31" s="318"/>
      <c r="O31" s="318"/>
      <c r="P31" s="318"/>
      <c r="Q31" s="318"/>
      <c r="R31" s="331"/>
      <c r="S31" s="318"/>
      <c r="T31" s="318"/>
      <c r="U31" s="318"/>
      <c r="V31" s="318"/>
      <c r="W31" s="318"/>
      <c r="X31" s="318"/>
      <c r="Y31" s="318"/>
      <c r="Z31" s="318"/>
      <c r="AA31" s="318"/>
      <c r="AB31" s="326"/>
      <c r="AC31" s="318"/>
      <c r="AD31" s="318"/>
      <c r="AE31" s="318"/>
      <c r="AF31" s="318"/>
      <c r="AG31" s="318"/>
      <c r="AH31" s="318"/>
    </row>
    <row r="32" spans="1:34" ht="15" customHeight="1" x14ac:dyDescent="0.25">
      <c r="A32" s="318"/>
      <c r="B32" s="31"/>
      <c r="C32" s="331" t="s">
        <v>132</v>
      </c>
      <c r="D32" s="328"/>
      <c r="E32" s="328"/>
      <c r="F32" s="328"/>
      <c r="G32" s="328"/>
      <c r="H32" s="328"/>
      <c r="I32" s="318"/>
      <c r="J32" s="318"/>
      <c r="K32" s="318"/>
      <c r="L32" s="318"/>
      <c r="M32" s="318"/>
      <c r="N32" s="318"/>
      <c r="O32" s="318"/>
      <c r="P32" s="318"/>
      <c r="Q32" s="318"/>
      <c r="R32" s="318"/>
      <c r="S32" s="318"/>
      <c r="T32" s="318"/>
      <c r="U32" s="318"/>
      <c r="V32" s="318"/>
      <c r="W32" s="318"/>
      <c r="X32" s="318"/>
      <c r="Y32" s="318"/>
      <c r="Z32" s="318"/>
      <c r="AA32" s="318"/>
      <c r="AB32" s="326"/>
      <c r="AC32" s="318"/>
      <c r="AD32" s="318"/>
      <c r="AE32" s="318"/>
      <c r="AF32" s="318"/>
      <c r="AG32" s="318"/>
      <c r="AH32" s="318"/>
    </row>
    <row r="33" spans="1:34" ht="39.75" customHeight="1" x14ac:dyDescent="0.25">
      <c r="A33" s="318"/>
      <c r="B33" s="31"/>
      <c r="C33" s="862" t="s">
        <v>622</v>
      </c>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31"/>
      <c r="AB33" s="326"/>
      <c r="AC33" s="318"/>
      <c r="AD33" s="318"/>
      <c r="AE33" s="318"/>
      <c r="AF33" s="318"/>
      <c r="AG33" s="318"/>
      <c r="AH33" s="318"/>
    </row>
    <row r="34" spans="1:34" ht="15" customHeight="1" x14ac:dyDescent="0.25">
      <c r="A34" s="318"/>
      <c r="B34" s="31"/>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34"/>
      <c r="AC34" s="318"/>
      <c r="AD34" s="318"/>
      <c r="AE34" s="318"/>
      <c r="AF34" s="318"/>
      <c r="AG34" s="318"/>
      <c r="AH34" s="318"/>
    </row>
    <row r="35" spans="1:34" ht="15" customHeight="1" x14ac:dyDescent="0.25">
      <c r="A35" s="318"/>
      <c r="B35" s="31"/>
      <c r="C35" s="322" t="s">
        <v>134</v>
      </c>
      <c r="D35" s="328"/>
      <c r="E35" s="328"/>
      <c r="F35" s="328"/>
      <c r="G35" s="328"/>
      <c r="H35" s="328"/>
      <c r="I35" s="328"/>
      <c r="J35" s="328"/>
      <c r="K35" s="328"/>
      <c r="L35" s="328"/>
      <c r="M35" s="322" t="s">
        <v>134</v>
      </c>
      <c r="N35" s="328"/>
      <c r="O35" s="328"/>
      <c r="P35" s="328"/>
      <c r="Q35" s="328"/>
      <c r="R35" s="328"/>
      <c r="S35" s="328"/>
      <c r="T35" s="328"/>
      <c r="U35" s="328"/>
      <c r="V35" s="328"/>
      <c r="W35" s="328"/>
      <c r="X35" s="328"/>
      <c r="Y35" s="328"/>
      <c r="Z35" s="328"/>
      <c r="AA35" s="328"/>
      <c r="AB35" s="334"/>
      <c r="AC35" s="318"/>
      <c r="AD35" s="318"/>
      <c r="AE35" s="318"/>
      <c r="AF35" s="318"/>
      <c r="AG35" s="318"/>
      <c r="AH35" s="318"/>
    </row>
    <row r="36" spans="1:34" ht="29.25" customHeight="1" x14ac:dyDescent="0.25">
      <c r="A36" s="318"/>
      <c r="B36" s="31"/>
      <c r="C36" s="449"/>
      <c r="D36" s="443"/>
      <c r="E36" s="443"/>
      <c r="F36" s="443"/>
      <c r="G36" s="443"/>
      <c r="H36" s="443"/>
      <c r="I36" s="443"/>
      <c r="J36" s="443"/>
      <c r="K36" s="431"/>
      <c r="L36" s="328"/>
      <c r="M36" s="449"/>
      <c r="N36" s="443"/>
      <c r="O36" s="443"/>
      <c r="P36" s="443"/>
      <c r="Q36" s="443"/>
      <c r="R36" s="443"/>
      <c r="S36" s="443"/>
      <c r="T36" s="443"/>
      <c r="U36" s="443"/>
      <c r="V36" s="443"/>
      <c r="W36" s="443"/>
      <c r="X36" s="443"/>
      <c r="Y36" s="443"/>
      <c r="Z36" s="443"/>
      <c r="AA36" s="431"/>
      <c r="AB36" s="334"/>
      <c r="AC36" s="318"/>
      <c r="AD36" s="318"/>
      <c r="AE36" s="318"/>
      <c r="AF36" s="318"/>
      <c r="AG36" s="318"/>
      <c r="AH36" s="318"/>
    </row>
    <row r="37" spans="1:34" ht="15" customHeight="1" x14ac:dyDescent="0.25">
      <c r="A37" s="318"/>
      <c r="B37" s="31"/>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26"/>
      <c r="AC37" s="318"/>
      <c r="AD37" s="318"/>
      <c r="AE37" s="318"/>
      <c r="AF37" s="318"/>
      <c r="AG37" s="318"/>
      <c r="AH37" s="318"/>
    </row>
    <row r="38" spans="1:34" ht="15" customHeight="1" x14ac:dyDescent="0.25">
      <c r="A38" s="318"/>
      <c r="B38" s="31"/>
      <c r="C38" s="335" t="s">
        <v>137</v>
      </c>
      <c r="D38" s="335"/>
      <c r="E38" s="335"/>
      <c r="F38" s="335"/>
      <c r="G38" s="336"/>
      <c r="H38" s="337"/>
      <c r="I38" s="337"/>
      <c r="J38" s="337"/>
      <c r="K38" s="337"/>
      <c r="L38" s="337"/>
      <c r="M38" s="337"/>
      <c r="N38" s="337"/>
      <c r="O38" s="337"/>
      <c r="P38" s="337"/>
      <c r="Q38" s="337"/>
      <c r="R38" s="337"/>
      <c r="S38" s="337"/>
      <c r="T38" s="337"/>
      <c r="U38" s="337"/>
      <c r="V38" s="337"/>
      <c r="W38" s="337"/>
      <c r="X38" s="337"/>
      <c r="Y38" s="337"/>
      <c r="Z38" s="337"/>
      <c r="AA38" s="337"/>
      <c r="AB38" s="326"/>
      <c r="AC38" s="318"/>
      <c r="AD38" s="318"/>
      <c r="AE38" s="318"/>
      <c r="AF38" s="318"/>
      <c r="AG38" s="318"/>
      <c r="AH38" s="318"/>
    </row>
    <row r="39" spans="1:34" ht="90" customHeight="1" x14ac:dyDescent="0.25">
      <c r="A39" s="318"/>
      <c r="B39" s="31"/>
      <c r="C39" s="448" t="s">
        <v>540</v>
      </c>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31"/>
      <c r="AB39" s="326"/>
      <c r="AC39" s="318"/>
      <c r="AD39" s="318"/>
      <c r="AE39" s="318"/>
      <c r="AF39" s="318"/>
      <c r="AG39" s="318"/>
      <c r="AH39" s="318"/>
    </row>
    <row r="40" spans="1:34" ht="15" customHeight="1" x14ac:dyDescent="0.25">
      <c r="A40" s="318"/>
      <c r="B40" s="31"/>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26"/>
      <c r="AC40" s="318"/>
      <c r="AD40" s="318"/>
      <c r="AE40" s="318"/>
      <c r="AF40" s="318"/>
      <c r="AG40" s="318"/>
      <c r="AH40" s="318"/>
    </row>
    <row r="41" spans="1:34" ht="15.75" customHeight="1" x14ac:dyDescent="0.25">
      <c r="A41" s="318"/>
      <c r="B41" s="31"/>
      <c r="C41" s="447" t="s">
        <v>139</v>
      </c>
      <c r="D41" s="439"/>
      <c r="E41" s="331"/>
      <c r="F41" s="441" t="s">
        <v>34</v>
      </c>
      <c r="G41" s="431"/>
      <c r="H41" s="331"/>
      <c r="I41" s="318"/>
      <c r="J41" s="338" t="s">
        <v>140</v>
      </c>
      <c r="K41" s="441">
        <v>2</v>
      </c>
      <c r="L41" s="443"/>
      <c r="M41" s="443"/>
      <c r="N41" s="431"/>
      <c r="O41" s="331"/>
      <c r="P41" s="331"/>
      <c r="Q41" s="322" t="s">
        <v>141</v>
      </c>
      <c r="R41" s="318"/>
      <c r="S41" s="331"/>
      <c r="T41" s="331"/>
      <c r="U41" s="331"/>
      <c r="V41" s="331"/>
      <c r="W41" s="441" t="s">
        <v>20</v>
      </c>
      <c r="X41" s="443"/>
      <c r="Y41" s="443"/>
      <c r="Z41" s="443"/>
      <c r="AA41" s="431"/>
      <c r="AB41" s="330"/>
      <c r="AC41" s="318"/>
      <c r="AD41" s="318"/>
      <c r="AE41" s="318"/>
      <c r="AF41" s="318"/>
      <c r="AG41" s="318"/>
      <c r="AH41" s="318"/>
    </row>
    <row r="42" spans="1:34" ht="15.75" customHeight="1" x14ac:dyDescent="0.25">
      <c r="A42" s="318"/>
      <c r="B42" s="31"/>
      <c r="C42" s="318"/>
      <c r="D42" s="318"/>
      <c r="E42" s="318"/>
      <c r="F42" s="333"/>
      <c r="G42" s="333"/>
      <c r="H42" s="333"/>
      <c r="I42" s="333"/>
      <c r="J42" s="333"/>
      <c r="K42" s="333"/>
      <c r="L42" s="333"/>
      <c r="M42" s="318"/>
      <c r="N42" s="318"/>
      <c r="O42" s="318"/>
      <c r="P42" s="318"/>
      <c r="Q42" s="318"/>
      <c r="R42" s="318"/>
      <c r="S42" s="318"/>
      <c r="T42" s="318"/>
      <c r="U42" s="318"/>
      <c r="V42" s="318"/>
      <c r="W42" s="318"/>
      <c r="X42" s="318"/>
      <c r="Y42" s="318"/>
      <c r="Z42" s="318"/>
      <c r="AA42" s="318"/>
      <c r="AB42" s="326"/>
      <c r="AC42" s="318"/>
      <c r="AD42" s="318"/>
      <c r="AE42" s="318"/>
      <c r="AF42" s="318"/>
      <c r="AG42" s="318"/>
      <c r="AH42" s="318"/>
    </row>
    <row r="43" spans="1:34" ht="32.25" customHeight="1" x14ac:dyDescent="0.25">
      <c r="A43" s="318"/>
      <c r="B43" s="31"/>
      <c r="C43" s="318"/>
      <c r="D43" s="338" t="s">
        <v>142</v>
      </c>
      <c r="E43" s="331"/>
      <c r="F43" s="448" t="s">
        <v>572</v>
      </c>
      <c r="G43" s="443"/>
      <c r="H43" s="443"/>
      <c r="I43" s="443"/>
      <c r="J43" s="443"/>
      <c r="K43" s="443"/>
      <c r="L43" s="443"/>
      <c r="M43" s="431"/>
      <c r="N43" s="318"/>
      <c r="O43" s="338" t="s">
        <v>144</v>
      </c>
      <c r="P43" s="449">
        <v>0</v>
      </c>
      <c r="Q43" s="443"/>
      <c r="R43" s="443"/>
      <c r="S43" s="443"/>
      <c r="T43" s="443"/>
      <c r="U43" s="443"/>
      <c r="V43" s="443"/>
      <c r="W43" s="443"/>
      <c r="X43" s="443"/>
      <c r="Y43" s="443"/>
      <c r="Z43" s="443"/>
      <c r="AA43" s="431"/>
      <c r="AB43" s="326"/>
      <c r="AC43" s="318"/>
      <c r="AD43" s="318"/>
      <c r="AE43" s="318"/>
      <c r="AF43" s="318"/>
      <c r="AG43" s="318"/>
      <c r="AH43" s="318"/>
    </row>
    <row r="44" spans="1:34" ht="15.75" customHeight="1" x14ac:dyDescent="0.25">
      <c r="A44" s="318"/>
      <c r="B44" s="31"/>
      <c r="C44" s="331"/>
      <c r="D44" s="331"/>
      <c r="E44" s="331"/>
      <c r="F44" s="333"/>
      <c r="G44" s="333"/>
      <c r="H44" s="333"/>
      <c r="I44" s="333"/>
      <c r="J44" s="333"/>
      <c r="K44" s="333"/>
      <c r="L44" s="333"/>
      <c r="M44" s="331"/>
      <c r="N44" s="331"/>
      <c r="O44" s="331"/>
      <c r="P44" s="331"/>
      <c r="Q44" s="331"/>
      <c r="R44" s="331"/>
      <c r="S44" s="331"/>
      <c r="T44" s="331"/>
      <c r="U44" s="331"/>
      <c r="V44" s="331"/>
      <c r="W44" s="331"/>
      <c r="X44" s="331"/>
      <c r="Y44" s="331"/>
      <c r="Z44" s="331"/>
      <c r="AA44" s="331"/>
      <c r="AB44" s="330"/>
      <c r="AC44" s="318"/>
      <c r="AD44" s="318"/>
      <c r="AE44" s="318"/>
      <c r="AF44" s="318"/>
      <c r="AG44" s="318"/>
      <c r="AH44" s="318"/>
    </row>
    <row r="45" spans="1:34" ht="15.75" customHeight="1" x14ac:dyDescent="0.25">
      <c r="A45" s="318"/>
      <c r="B45" s="31"/>
      <c r="C45" s="318"/>
      <c r="D45" s="338" t="s">
        <v>145</v>
      </c>
      <c r="E45" s="318"/>
      <c r="F45" s="442" t="s">
        <v>146</v>
      </c>
      <c r="G45" s="431"/>
      <c r="H45" s="318"/>
      <c r="I45" s="318"/>
      <c r="J45" s="331" t="s">
        <v>147</v>
      </c>
      <c r="K45" s="318"/>
      <c r="L45" s="442" t="s">
        <v>148</v>
      </c>
      <c r="M45" s="443"/>
      <c r="N45" s="431"/>
      <c r="O45" s="331"/>
      <c r="P45" s="331"/>
      <c r="Q45" s="318"/>
      <c r="R45" s="331" t="s">
        <v>149</v>
      </c>
      <c r="S45" s="331"/>
      <c r="T45" s="331"/>
      <c r="U45" s="331"/>
      <c r="V45" s="331"/>
      <c r="W45" s="450"/>
      <c r="X45" s="443"/>
      <c r="Y45" s="443"/>
      <c r="Z45" s="443"/>
      <c r="AA45" s="431"/>
      <c r="AB45" s="330"/>
      <c r="AC45" s="318"/>
      <c r="AD45" s="318"/>
      <c r="AE45" s="318"/>
      <c r="AF45" s="318"/>
      <c r="AG45" s="318"/>
      <c r="AH45" s="318"/>
    </row>
    <row r="46" spans="1:34" ht="15.75" customHeight="1" x14ac:dyDescent="0.25">
      <c r="A46" s="318"/>
      <c r="B46" s="31"/>
      <c r="C46" s="318"/>
      <c r="D46" s="318"/>
      <c r="E46" s="318"/>
      <c r="F46" s="29"/>
      <c r="G46" s="318"/>
      <c r="H46" s="318"/>
      <c r="I46" s="322"/>
      <c r="J46" s="322"/>
      <c r="K46" s="322"/>
      <c r="L46" s="322"/>
      <c r="M46" s="322"/>
      <c r="N46" s="322"/>
      <c r="O46" s="322"/>
      <c r="P46" s="322"/>
      <c r="Q46" s="322"/>
      <c r="R46" s="322"/>
      <c r="S46" s="322"/>
      <c r="T46" s="322"/>
      <c r="U46" s="322"/>
      <c r="V46" s="322"/>
      <c r="W46" s="322"/>
      <c r="X46" s="322"/>
      <c r="Y46" s="322"/>
      <c r="Z46" s="322"/>
      <c r="AA46" s="322"/>
      <c r="AB46" s="323"/>
      <c r="AC46" s="318"/>
      <c r="AD46" s="318"/>
      <c r="AE46" s="318"/>
      <c r="AF46" s="318"/>
      <c r="AG46" s="318"/>
      <c r="AH46" s="318"/>
    </row>
    <row r="47" spans="1:34" ht="15.75" customHeight="1" x14ac:dyDescent="0.25">
      <c r="A47" s="318"/>
      <c r="B47" s="31"/>
      <c r="C47" s="339" t="s">
        <v>150</v>
      </c>
      <c r="D47" s="444">
        <v>2024</v>
      </c>
      <c r="E47" s="445"/>
      <c r="F47" s="446"/>
      <c r="G47" s="35"/>
      <c r="H47" s="322"/>
      <c r="I47" s="322"/>
      <c r="J47" s="322"/>
      <c r="K47" s="322"/>
      <c r="L47" s="322"/>
      <c r="M47" s="322"/>
      <c r="N47" s="322"/>
      <c r="O47" s="322"/>
      <c r="P47" s="322"/>
      <c r="Q47" s="438"/>
      <c r="R47" s="439"/>
      <c r="S47" s="439"/>
      <c r="T47" s="439"/>
      <c r="U47" s="439"/>
      <c r="V47" s="322"/>
      <c r="W47" s="322"/>
      <c r="X47" s="440"/>
      <c r="Y47" s="439"/>
      <c r="Z47" s="439"/>
      <c r="AA47" s="439"/>
      <c r="AB47" s="330"/>
      <c r="AC47" s="318"/>
      <c r="AD47" s="318"/>
      <c r="AE47" s="318"/>
      <c r="AF47" s="318"/>
      <c r="AG47" s="318"/>
      <c r="AH47" s="318"/>
    </row>
    <row r="48" spans="1:34" ht="5.25" customHeight="1" x14ac:dyDescent="0.25">
      <c r="A48" s="318"/>
      <c r="B48" s="31"/>
      <c r="C48" s="331"/>
      <c r="D48" s="38"/>
      <c r="E48" s="38"/>
      <c r="F48" s="38"/>
      <c r="G48" s="318"/>
      <c r="H48" s="322"/>
      <c r="I48" s="322"/>
      <c r="J48" s="322"/>
      <c r="K48" s="322"/>
      <c r="L48" s="322"/>
      <c r="M48" s="322"/>
      <c r="N48" s="322"/>
      <c r="O48" s="322"/>
      <c r="P48" s="322"/>
      <c r="Q48" s="328"/>
      <c r="R48" s="328"/>
      <c r="S48" s="328"/>
      <c r="T48" s="328"/>
      <c r="U48" s="328"/>
      <c r="V48" s="322"/>
      <c r="W48" s="322"/>
      <c r="X48" s="324"/>
      <c r="Y48" s="324"/>
      <c r="Z48" s="324"/>
      <c r="AA48" s="324"/>
      <c r="AB48" s="330"/>
      <c r="AC48" s="318"/>
      <c r="AD48" s="318"/>
      <c r="AE48" s="318"/>
      <c r="AF48" s="318"/>
      <c r="AG48" s="318"/>
      <c r="AH48" s="318"/>
    </row>
    <row r="49" spans="1:34" ht="15.75" customHeight="1" x14ac:dyDescent="0.25">
      <c r="A49" s="318"/>
      <c r="B49" s="31"/>
      <c r="C49" s="331" t="s">
        <v>140</v>
      </c>
      <c r="D49" s="449">
        <v>1.2</v>
      </c>
      <c r="E49" s="443"/>
      <c r="F49" s="431"/>
      <c r="G49" s="318"/>
      <c r="H49" s="322"/>
      <c r="I49" s="322"/>
      <c r="J49" s="322"/>
      <c r="K49" s="322"/>
      <c r="L49" s="322"/>
      <c r="M49" s="322"/>
      <c r="N49" s="322"/>
      <c r="O49" s="322"/>
      <c r="P49" s="322"/>
      <c r="Q49" s="438"/>
      <c r="R49" s="439"/>
      <c r="S49" s="439"/>
      <c r="T49" s="439"/>
      <c r="U49" s="439"/>
      <c r="V49" s="322"/>
      <c r="W49" s="322"/>
      <c r="X49" s="440"/>
      <c r="Y49" s="439"/>
      <c r="Z49" s="439"/>
      <c r="AA49" s="439"/>
      <c r="AB49" s="323"/>
      <c r="AC49" s="318"/>
      <c r="AD49" s="318"/>
      <c r="AE49" s="318"/>
      <c r="AF49" s="318"/>
      <c r="AG49" s="318"/>
      <c r="AH49" s="318"/>
    </row>
    <row r="50" spans="1:34" ht="15.75" customHeight="1" x14ac:dyDescent="0.25">
      <c r="A50" s="318"/>
      <c r="B50" s="31"/>
      <c r="C50" s="318"/>
      <c r="D50" s="318"/>
      <c r="E50" s="318"/>
      <c r="F50" s="318"/>
      <c r="G50" s="318"/>
      <c r="H50" s="318"/>
      <c r="I50" s="322"/>
      <c r="J50" s="322"/>
      <c r="K50" s="331"/>
      <c r="L50" s="331"/>
      <c r="M50" s="331"/>
      <c r="N50" s="331"/>
      <c r="O50" s="331"/>
      <c r="P50" s="331"/>
      <c r="Q50" s="331"/>
      <c r="R50" s="331"/>
      <c r="S50" s="331"/>
      <c r="T50" s="331"/>
      <c r="U50" s="331"/>
      <c r="V50" s="331"/>
      <c r="W50" s="331"/>
      <c r="X50" s="331"/>
      <c r="Y50" s="331"/>
      <c r="Z50" s="331"/>
      <c r="AA50" s="331"/>
      <c r="AB50" s="323"/>
      <c r="AC50" s="318"/>
      <c r="AD50" s="318"/>
      <c r="AE50" s="318"/>
      <c r="AF50" s="318"/>
      <c r="AG50" s="318"/>
      <c r="AH50" s="318"/>
    </row>
    <row r="51" spans="1:34" ht="15.75" customHeight="1" x14ac:dyDescent="0.25">
      <c r="A51" s="318"/>
      <c r="B51" s="31"/>
      <c r="C51" s="331"/>
      <c r="D51" s="441" t="s">
        <v>151</v>
      </c>
      <c r="E51" s="443"/>
      <c r="F51" s="443"/>
      <c r="G51" s="443"/>
      <c r="H51" s="443"/>
      <c r="I51" s="443"/>
      <c r="J51" s="443"/>
      <c r="K51" s="443"/>
      <c r="L51" s="443"/>
      <c r="M51" s="443"/>
      <c r="N51" s="443"/>
      <c r="O51" s="443"/>
      <c r="P51" s="443"/>
      <c r="Q51" s="443"/>
      <c r="R51" s="443"/>
      <c r="S51" s="443"/>
      <c r="T51" s="443"/>
      <c r="U51" s="443"/>
      <c r="V51" s="443"/>
      <c r="W51" s="443"/>
      <c r="X51" s="443"/>
      <c r="Y51" s="431"/>
      <c r="Z51" s="332"/>
      <c r="AA51" s="332"/>
      <c r="AB51" s="340"/>
      <c r="AC51" s="318"/>
      <c r="AD51" s="318"/>
      <c r="AE51" s="318"/>
      <c r="AF51" s="318"/>
      <c r="AG51" s="318"/>
      <c r="AH51" s="318"/>
    </row>
    <row r="52" spans="1:34" ht="15.75" customHeight="1" x14ac:dyDescent="0.25">
      <c r="A52" s="318"/>
      <c r="B52" s="31"/>
      <c r="C52" s="318"/>
      <c r="D52" s="480" t="s">
        <v>152</v>
      </c>
      <c r="E52" s="443"/>
      <c r="F52" s="443"/>
      <c r="G52" s="443"/>
      <c r="H52" s="431"/>
      <c r="I52" s="476" t="s">
        <v>153</v>
      </c>
      <c r="J52" s="443"/>
      <c r="K52" s="443"/>
      <c r="L52" s="443"/>
      <c r="M52" s="443"/>
      <c r="N52" s="443"/>
      <c r="O52" s="443"/>
      <c r="P52" s="431"/>
      <c r="Q52" s="477" t="s">
        <v>154</v>
      </c>
      <c r="R52" s="443"/>
      <c r="S52" s="443"/>
      <c r="T52" s="443"/>
      <c r="U52" s="443"/>
      <c r="V52" s="443"/>
      <c r="W52" s="443"/>
      <c r="X52" s="443"/>
      <c r="Y52" s="431"/>
      <c r="Z52" s="332"/>
      <c r="AA52" s="332"/>
      <c r="AB52" s="340"/>
      <c r="AC52" s="318"/>
      <c r="AD52" s="318"/>
      <c r="AE52" s="318"/>
      <c r="AF52" s="318"/>
      <c r="AG52" s="318"/>
      <c r="AH52" s="318"/>
    </row>
    <row r="53" spans="1:34" ht="15.75" customHeight="1" x14ac:dyDescent="0.25">
      <c r="A53" s="341"/>
      <c r="B53" s="39"/>
      <c r="C53" s="40"/>
      <c r="D53" s="481" t="s">
        <v>155</v>
      </c>
      <c r="E53" s="443"/>
      <c r="F53" s="443"/>
      <c r="G53" s="443"/>
      <c r="H53" s="431"/>
      <c r="I53" s="478" t="s">
        <v>156</v>
      </c>
      <c r="J53" s="443"/>
      <c r="K53" s="443"/>
      <c r="L53" s="443"/>
      <c r="M53" s="443"/>
      <c r="N53" s="443"/>
      <c r="O53" s="443"/>
      <c r="P53" s="431"/>
      <c r="Q53" s="479" t="s">
        <v>157</v>
      </c>
      <c r="R53" s="443"/>
      <c r="S53" s="443"/>
      <c r="T53" s="443"/>
      <c r="U53" s="443"/>
      <c r="V53" s="443"/>
      <c r="W53" s="443"/>
      <c r="X53" s="443"/>
      <c r="Y53" s="431"/>
      <c r="Z53" s="341"/>
      <c r="AA53" s="341"/>
      <c r="AB53" s="342"/>
      <c r="AC53" s="341"/>
      <c r="AD53" s="341"/>
      <c r="AE53" s="341"/>
      <c r="AF53" s="341"/>
      <c r="AG53" s="341"/>
      <c r="AH53" s="341"/>
    </row>
    <row r="54" spans="1:34" ht="15.75" customHeight="1" x14ac:dyDescent="0.25">
      <c r="A54" s="318"/>
      <c r="B54" s="31"/>
      <c r="C54" s="343"/>
      <c r="D54" s="343"/>
      <c r="E54" s="343"/>
      <c r="F54" s="343"/>
      <c r="G54" s="344"/>
      <c r="H54" s="344"/>
      <c r="I54" s="344"/>
      <c r="J54" s="344"/>
      <c r="K54" s="344"/>
      <c r="L54" s="344"/>
      <c r="M54" s="344"/>
      <c r="N54" s="344"/>
      <c r="O54" s="344"/>
      <c r="P54" s="344"/>
      <c r="Q54" s="344"/>
      <c r="R54" s="344"/>
      <c r="S54" s="344"/>
      <c r="T54" s="344"/>
      <c r="U54" s="344"/>
      <c r="V54" s="344"/>
      <c r="W54" s="344"/>
      <c r="X54" s="344"/>
      <c r="Y54" s="344"/>
      <c r="Z54" s="343"/>
      <c r="AA54" s="343"/>
      <c r="AB54" s="327"/>
      <c r="AC54" s="318"/>
      <c r="AD54" s="318"/>
      <c r="AE54" s="318"/>
      <c r="AF54" s="318"/>
      <c r="AG54" s="318"/>
      <c r="AH54" s="318"/>
    </row>
    <row r="55" spans="1:34" ht="15.75" customHeight="1" x14ac:dyDescent="0.25">
      <c r="A55" s="345"/>
      <c r="B55" s="41"/>
      <c r="C55" s="469" t="s">
        <v>158</v>
      </c>
      <c r="D55" s="443"/>
      <c r="E55" s="443"/>
      <c r="F55" s="431"/>
      <c r="G55" s="474" t="s">
        <v>159</v>
      </c>
      <c r="H55" s="475" t="s">
        <v>160</v>
      </c>
      <c r="I55" s="457"/>
      <c r="J55" s="457"/>
      <c r="K55" s="457"/>
      <c r="L55" s="457"/>
      <c r="M55" s="457"/>
      <c r="N55" s="457"/>
      <c r="O55" s="457"/>
      <c r="P55" s="457"/>
      <c r="Q55" s="457"/>
      <c r="R55" s="457"/>
      <c r="S55" s="457"/>
      <c r="T55" s="457"/>
      <c r="U55" s="457"/>
      <c r="V55" s="457"/>
      <c r="W55" s="457"/>
      <c r="X55" s="457"/>
      <c r="Y55" s="457"/>
      <c r="Z55" s="457"/>
      <c r="AA55" s="458"/>
      <c r="AB55" s="340"/>
      <c r="AC55" s="345"/>
      <c r="AD55" s="345"/>
      <c r="AE55" s="345"/>
      <c r="AF55" s="345"/>
      <c r="AG55" s="345"/>
      <c r="AH55" s="345"/>
    </row>
    <row r="56" spans="1:34" ht="15.75" customHeight="1" x14ac:dyDescent="0.25">
      <c r="A56" s="345"/>
      <c r="B56" s="41"/>
      <c r="C56" s="42" t="s">
        <v>161</v>
      </c>
      <c r="D56" s="43" t="s">
        <v>573</v>
      </c>
      <c r="E56" s="469" t="s">
        <v>162</v>
      </c>
      <c r="F56" s="431"/>
      <c r="G56" s="415"/>
      <c r="H56" s="460"/>
      <c r="I56" s="461"/>
      <c r="J56" s="461"/>
      <c r="K56" s="461"/>
      <c r="L56" s="461"/>
      <c r="M56" s="461"/>
      <c r="N56" s="461"/>
      <c r="O56" s="461"/>
      <c r="P56" s="461"/>
      <c r="Q56" s="461"/>
      <c r="R56" s="461"/>
      <c r="S56" s="461"/>
      <c r="T56" s="461"/>
      <c r="U56" s="461"/>
      <c r="V56" s="461"/>
      <c r="W56" s="461"/>
      <c r="X56" s="461"/>
      <c r="Y56" s="461"/>
      <c r="Z56" s="461"/>
      <c r="AA56" s="462"/>
      <c r="AB56" s="340"/>
      <c r="AC56" s="345"/>
      <c r="AD56" s="345"/>
      <c r="AE56" s="345"/>
      <c r="AF56" s="345"/>
      <c r="AG56" s="345"/>
      <c r="AH56" s="345"/>
    </row>
    <row r="57" spans="1:34" ht="15.75" customHeight="1" x14ac:dyDescent="0.25">
      <c r="A57" s="345"/>
      <c r="B57" s="41"/>
      <c r="C57" s="44">
        <v>2024</v>
      </c>
      <c r="D57" s="45">
        <v>45474</v>
      </c>
      <c r="E57" s="468">
        <v>45656</v>
      </c>
      <c r="F57" s="431"/>
      <c r="G57" s="46">
        <v>0.5</v>
      </c>
      <c r="H57" s="473"/>
      <c r="I57" s="443"/>
      <c r="J57" s="443"/>
      <c r="K57" s="443"/>
      <c r="L57" s="443"/>
      <c r="M57" s="443"/>
      <c r="N57" s="443"/>
      <c r="O57" s="443"/>
      <c r="P57" s="443"/>
      <c r="Q57" s="443"/>
      <c r="R57" s="443"/>
      <c r="S57" s="443"/>
      <c r="T57" s="443"/>
      <c r="U57" s="443"/>
      <c r="V57" s="443"/>
      <c r="W57" s="443"/>
      <c r="X57" s="443"/>
      <c r="Y57" s="443"/>
      <c r="Z57" s="443"/>
      <c r="AA57" s="431"/>
      <c r="AB57" s="340"/>
      <c r="AC57" s="345"/>
      <c r="AD57" s="345"/>
      <c r="AE57" s="345"/>
      <c r="AF57" s="345"/>
      <c r="AG57" s="345"/>
      <c r="AH57" s="345"/>
    </row>
    <row r="58" spans="1:34" ht="15.75" customHeight="1" x14ac:dyDescent="0.25">
      <c r="A58" s="345"/>
      <c r="B58" s="41"/>
      <c r="C58" s="44">
        <v>2025</v>
      </c>
      <c r="D58" s="45">
        <v>45658</v>
      </c>
      <c r="E58" s="468">
        <v>46021</v>
      </c>
      <c r="F58" s="431"/>
      <c r="G58" s="46">
        <v>0.8</v>
      </c>
      <c r="H58" s="473"/>
      <c r="I58" s="443"/>
      <c r="J58" s="443"/>
      <c r="K58" s="443"/>
      <c r="L58" s="443"/>
      <c r="M58" s="443"/>
      <c r="N58" s="443"/>
      <c r="O58" s="443"/>
      <c r="P58" s="443"/>
      <c r="Q58" s="443"/>
      <c r="R58" s="443"/>
      <c r="S58" s="443"/>
      <c r="T58" s="443"/>
      <c r="U58" s="443"/>
      <c r="V58" s="443"/>
      <c r="W58" s="443"/>
      <c r="X58" s="443"/>
      <c r="Y58" s="443"/>
      <c r="Z58" s="443"/>
      <c r="AA58" s="431"/>
      <c r="AB58" s="340"/>
      <c r="AC58" s="345"/>
      <c r="AD58" s="345"/>
      <c r="AE58" s="345"/>
      <c r="AF58" s="345"/>
      <c r="AG58" s="345"/>
      <c r="AH58" s="345"/>
    </row>
    <row r="59" spans="1:34" ht="15.75" customHeight="1" x14ac:dyDescent="0.25">
      <c r="A59" s="345"/>
      <c r="B59" s="41"/>
      <c r="C59" s="44">
        <v>2026</v>
      </c>
      <c r="D59" s="45">
        <v>46023</v>
      </c>
      <c r="E59" s="468">
        <v>46386</v>
      </c>
      <c r="F59" s="431"/>
      <c r="G59" s="46">
        <v>0.4</v>
      </c>
      <c r="H59" s="473"/>
      <c r="I59" s="443"/>
      <c r="J59" s="443"/>
      <c r="K59" s="443"/>
      <c r="L59" s="443"/>
      <c r="M59" s="443"/>
      <c r="N59" s="443"/>
      <c r="O59" s="443"/>
      <c r="P59" s="443"/>
      <c r="Q59" s="443"/>
      <c r="R59" s="443"/>
      <c r="S59" s="443"/>
      <c r="T59" s="443"/>
      <c r="U59" s="443"/>
      <c r="V59" s="443"/>
      <c r="W59" s="443"/>
      <c r="X59" s="443"/>
      <c r="Y59" s="443"/>
      <c r="Z59" s="443"/>
      <c r="AA59" s="431"/>
      <c r="AB59" s="340"/>
      <c r="AC59" s="345"/>
      <c r="AD59" s="345"/>
      <c r="AE59" s="345"/>
      <c r="AF59" s="345"/>
      <c r="AG59" s="345"/>
      <c r="AH59" s="345"/>
    </row>
    <row r="60" spans="1:34" ht="15.75" customHeight="1" x14ac:dyDescent="0.25">
      <c r="A60" s="345"/>
      <c r="B60" s="41"/>
      <c r="C60" s="44">
        <v>2027</v>
      </c>
      <c r="D60" s="45">
        <v>46388</v>
      </c>
      <c r="E60" s="468">
        <v>46751</v>
      </c>
      <c r="F60" s="431"/>
      <c r="G60" s="46">
        <v>0.3</v>
      </c>
      <c r="H60" s="473"/>
      <c r="I60" s="443"/>
      <c r="J60" s="443"/>
      <c r="K60" s="443"/>
      <c r="L60" s="443"/>
      <c r="M60" s="443"/>
      <c r="N60" s="443"/>
      <c r="O60" s="443"/>
      <c r="P60" s="443"/>
      <c r="Q60" s="443"/>
      <c r="R60" s="443"/>
      <c r="S60" s="443"/>
      <c r="T60" s="443"/>
      <c r="U60" s="443"/>
      <c r="V60" s="443"/>
      <c r="W60" s="443"/>
      <c r="X60" s="443"/>
      <c r="Y60" s="443"/>
      <c r="Z60" s="443"/>
      <c r="AA60" s="431"/>
      <c r="AB60" s="340"/>
      <c r="AC60" s="345"/>
      <c r="AD60" s="345"/>
      <c r="AE60" s="345"/>
      <c r="AF60" s="345"/>
      <c r="AG60" s="345"/>
      <c r="AH60" s="345"/>
    </row>
    <row r="61" spans="1:34" ht="15.75" customHeight="1" x14ac:dyDescent="0.25">
      <c r="A61" s="345"/>
      <c r="B61" s="41"/>
      <c r="C61" s="44"/>
      <c r="D61" s="44"/>
      <c r="E61" s="469"/>
      <c r="F61" s="431"/>
      <c r="G61" s="43"/>
      <c r="H61" s="469"/>
      <c r="I61" s="443"/>
      <c r="J61" s="443"/>
      <c r="K61" s="443"/>
      <c r="L61" s="443"/>
      <c r="M61" s="443"/>
      <c r="N61" s="443"/>
      <c r="O61" s="443"/>
      <c r="P61" s="443"/>
      <c r="Q61" s="443"/>
      <c r="R61" s="443"/>
      <c r="S61" s="443"/>
      <c r="T61" s="443"/>
      <c r="U61" s="443"/>
      <c r="V61" s="443"/>
      <c r="W61" s="443"/>
      <c r="X61" s="443"/>
      <c r="Y61" s="443"/>
      <c r="Z61" s="443"/>
      <c r="AA61" s="431"/>
      <c r="AB61" s="340"/>
      <c r="AC61" s="345"/>
      <c r="AD61" s="345"/>
      <c r="AE61" s="345"/>
      <c r="AF61" s="345"/>
      <c r="AG61" s="345"/>
      <c r="AH61" s="345"/>
    </row>
    <row r="62" spans="1:34" ht="15.75" customHeight="1" x14ac:dyDescent="0.25">
      <c r="A62" s="318"/>
      <c r="B62" s="31"/>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26"/>
      <c r="AC62" s="318"/>
      <c r="AD62" s="318"/>
      <c r="AE62" s="318"/>
      <c r="AF62" s="318"/>
      <c r="AG62" s="318"/>
      <c r="AH62" s="318"/>
    </row>
    <row r="63" spans="1:34" ht="15.75" customHeight="1" x14ac:dyDescent="0.25">
      <c r="A63" s="318"/>
      <c r="B63" s="31"/>
      <c r="C63" s="447" t="s">
        <v>163</v>
      </c>
      <c r="D63" s="439"/>
      <c r="E63" s="331"/>
      <c r="F63" s="322" t="s">
        <v>164</v>
      </c>
      <c r="G63" s="47"/>
      <c r="H63" s="333"/>
      <c r="I63" s="322" t="s">
        <v>165</v>
      </c>
      <c r="J63" s="318"/>
      <c r="K63" s="442"/>
      <c r="L63" s="431"/>
      <c r="M63" s="331"/>
      <c r="N63" s="318"/>
      <c r="O63" s="318"/>
      <c r="P63" s="318"/>
      <c r="Q63" s="318"/>
      <c r="R63" s="318"/>
      <c r="S63" s="318"/>
      <c r="T63" s="318"/>
      <c r="U63" s="318"/>
      <c r="V63" s="318"/>
      <c r="W63" s="318"/>
      <c r="X63" s="318"/>
      <c r="Y63" s="318"/>
      <c r="Z63" s="318"/>
      <c r="AA63" s="318"/>
      <c r="AB63" s="326"/>
      <c r="AC63" s="318"/>
      <c r="AD63" s="318"/>
      <c r="AE63" s="318"/>
      <c r="AF63" s="318"/>
      <c r="AG63" s="318"/>
      <c r="AH63" s="318"/>
    </row>
    <row r="64" spans="1:34" ht="15.75" customHeight="1" x14ac:dyDescent="0.25">
      <c r="A64" s="318"/>
      <c r="B64" s="346"/>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47"/>
      <c r="AC64" s="318"/>
      <c r="AD64" s="318"/>
      <c r="AE64" s="318"/>
      <c r="AF64" s="318"/>
      <c r="AG64" s="318"/>
      <c r="AH64" s="318"/>
    </row>
    <row r="65" spans="1:34" ht="15.75" customHeight="1" x14ac:dyDescent="0.25">
      <c r="A65" s="318"/>
      <c r="B65" s="467" t="s">
        <v>166</v>
      </c>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31"/>
      <c r="AC65" s="318"/>
      <c r="AD65" s="318"/>
      <c r="AE65" s="318"/>
      <c r="AF65" s="318"/>
      <c r="AG65" s="318"/>
      <c r="AH65" s="318"/>
    </row>
    <row r="66" spans="1:34" ht="15.75" customHeight="1" x14ac:dyDescent="0.25">
      <c r="A66" s="318"/>
      <c r="B66" s="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49"/>
      <c r="AC66" s="318"/>
      <c r="AD66" s="318"/>
      <c r="AE66" s="318"/>
      <c r="AF66" s="318"/>
      <c r="AG66" s="318"/>
      <c r="AH66" s="318"/>
    </row>
    <row r="67" spans="1:34" ht="29.25" customHeight="1" x14ac:dyDescent="0.25">
      <c r="A67" s="318"/>
      <c r="B67" s="469" t="s">
        <v>161</v>
      </c>
      <c r="C67" s="431"/>
      <c r="D67" s="43"/>
      <c r="E67" s="469" t="s">
        <v>167</v>
      </c>
      <c r="F67" s="431"/>
      <c r="G67" s="43"/>
      <c r="H67" s="441" t="s">
        <v>168</v>
      </c>
      <c r="I67" s="431"/>
      <c r="J67" s="469"/>
      <c r="K67" s="431"/>
      <c r="L67" s="472"/>
      <c r="M67" s="439"/>
      <c r="N67" s="43" t="s">
        <v>169</v>
      </c>
      <c r="O67" s="469"/>
      <c r="P67" s="443"/>
      <c r="Q67" s="431"/>
      <c r="R67" s="469" t="s">
        <v>170</v>
      </c>
      <c r="S67" s="443"/>
      <c r="T67" s="431"/>
      <c r="U67" s="469"/>
      <c r="V67" s="443"/>
      <c r="W67" s="431"/>
      <c r="X67" s="469" t="s">
        <v>171</v>
      </c>
      <c r="Y67" s="431"/>
      <c r="Z67" s="469"/>
      <c r="AA67" s="443"/>
      <c r="AB67" s="431"/>
      <c r="AC67" s="318"/>
      <c r="AD67" s="318"/>
      <c r="AE67" s="318"/>
      <c r="AF67" s="318"/>
      <c r="AG67" s="318"/>
      <c r="AH67" s="318"/>
    </row>
    <row r="68" spans="1:34" ht="15.75" customHeight="1" x14ac:dyDescent="0.25">
      <c r="A68" s="318"/>
      <c r="B68" s="48"/>
      <c r="C68" s="348"/>
      <c r="D68" s="348"/>
      <c r="E68" s="348"/>
      <c r="F68" s="341"/>
      <c r="G68" s="349"/>
      <c r="H68" s="350"/>
      <c r="I68" s="350"/>
      <c r="J68" s="341"/>
      <c r="K68" s="341"/>
      <c r="L68" s="341"/>
      <c r="M68" s="341"/>
      <c r="N68" s="350"/>
      <c r="O68" s="341"/>
      <c r="P68" s="341"/>
      <c r="Q68" s="341"/>
      <c r="R68" s="341"/>
      <c r="S68" s="350"/>
      <c r="T68" s="328"/>
      <c r="U68" s="328"/>
      <c r="V68" s="318"/>
      <c r="W68" s="350"/>
      <c r="X68" s="338"/>
      <c r="Y68" s="338"/>
      <c r="Z68" s="50"/>
      <c r="AA68" s="28"/>
      <c r="AB68" s="51"/>
      <c r="AC68" s="318"/>
      <c r="AD68" s="318"/>
      <c r="AE68" s="318"/>
      <c r="AF68" s="318"/>
      <c r="AG68" s="318"/>
      <c r="AH68" s="318"/>
    </row>
    <row r="69" spans="1:34" ht="15.75" customHeight="1" x14ac:dyDescent="0.25">
      <c r="A69" s="318"/>
      <c r="B69" s="467" t="s">
        <v>172</v>
      </c>
      <c r="C69" s="431"/>
      <c r="D69" s="470"/>
      <c r="E69" s="461"/>
      <c r="F69" s="461"/>
      <c r="G69" s="461"/>
      <c r="H69" s="461"/>
      <c r="I69" s="461"/>
      <c r="J69" s="461"/>
      <c r="K69" s="461"/>
      <c r="L69" s="461"/>
      <c r="M69" s="461"/>
      <c r="N69" s="461"/>
      <c r="O69" s="461"/>
      <c r="P69" s="461"/>
      <c r="Q69" s="461"/>
      <c r="R69" s="461"/>
      <c r="S69" s="461"/>
      <c r="T69" s="461"/>
      <c r="U69" s="461"/>
      <c r="V69" s="461"/>
      <c r="W69" s="461"/>
      <c r="X69" s="461"/>
      <c r="Y69" s="461"/>
      <c r="Z69" s="461"/>
      <c r="AA69" s="461"/>
      <c r="AB69" s="462"/>
      <c r="AC69" s="318"/>
      <c r="AD69" s="318"/>
      <c r="AE69" s="318"/>
      <c r="AF69" s="318"/>
      <c r="AG69" s="318"/>
      <c r="AH69" s="318"/>
    </row>
    <row r="70" spans="1:34" ht="15.75" customHeight="1" x14ac:dyDescent="0.25">
      <c r="A70" s="318"/>
      <c r="B70" s="48"/>
      <c r="C70" s="348"/>
      <c r="D70" s="348"/>
      <c r="E70" s="348"/>
      <c r="F70" s="341"/>
      <c r="G70" s="349"/>
      <c r="H70" s="350"/>
      <c r="I70" s="350"/>
      <c r="J70" s="341"/>
      <c r="K70" s="341"/>
      <c r="L70" s="341"/>
      <c r="M70" s="341"/>
      <c r="N70" s="350"/>
      <c r="O70" s="341"/>
      <c r="P70" s="341"/>
      <c r="Q70" s="341"/>
      <c r="R70" s="341"/>
      <c r="S70" s="350"/>
      <c r="T70" s="328"/>
      <c r="U70" s="328"/>
      <c r="V70" s="318"/>
      <c r="W70" s="350"/>
      <c r="X70" s="338"/>
      <c r="Y70" s="338"/>
      <c r="Z70" s="50"/>
      <c r="AA70" s="28"/>
      <c r="AB70" s="51"/>
      <c r="AC70" s="318"/>
      <c r="AD70" s="318"/>
      <c r="AE70" s="318"/>
      <c r="AF70" s="318"/>
      <c r="AG70" s="318"/>
      <c r="AH70" s="318"/>
    </row>
    <row r="71" spans="1:34" ht="15.75" customHeight="1" x14ac:dyDescent="0.25">
      <c r="A71" s="318"/>
      <c r="B71" s="467" t="s">
        <v>173</v>
      </c>
      <c r="C71" s="431"/>
      <c r="D71" s="471"/>
      <c r="E71" s="461"/>
      <c r="F71" s="461"/>
      <c r="G71" s="461"/>
      <c r="H71" s="461"/>
      <c r="I71" s="461"/>
      <c r="J71" s="461"/>
      <c r="K71" s="461"/>
      <c r="L71" s="461"/>
      <c r="M71" s="461"/>
      <c r="N71" s="461"/>
      <c r="O71" s="461"/>
      <c r="P71" s="461"/>
      <c r="Q71" s="461"/>
      <c r="R71" s="461"/>
      <c r="S71" s="461"/>
      <c r="T71" s="461"/>
      <c r="U71" s="461"/>
      <c r="V71" s="461"/>
      <c r="W71" s="461"/>
      <c r="X71" s="461"/>
      <c r="Y71" s="461"/>
      <c r="Z71" s="461"/>
      <c r="AA71" s="461"/>
      <c r="AB71" s="462"/>
      <c r="AC71" s="318"/>
      <c r="AD71" s="318"/>
      <c r="AE71" s="318"/>
      <c r="AF71" s="318"/>
      <c r="AG71" s="318"/>
      <c r="AH71" s="318"/>
    </row>
    <row r="72" spans="1:34" ht="15.75" customHeight="1" x14ac:dyDescent="0.25">
      <c r="A72" s="318"/>
      <c r="B72" s="48"/>
      <c r="C72" s="348"/>
      <c r="D72" s="348"/>
      <c r="E72" s="348"/>
      <c r="F72" s="341"/>
      <c r="G72" s="349"/>
      <c r="H72" s="350"/>
      <c r="I72" s="350"/>
      <c r="J72" s="341"/>
      <c r="K72" s="341"/>
      <c r="L72" s="341"/>
      <c r="M72" s="341"/>
      <c r="N72" s="350"/>
      <c r="O72" s="341"/>
      <c r="P72" s="341"/>
      <c r="Q72" s="341"/>
      <c r="R72" s="341"/>
      <c r="S72" s="350"/>
      <c r="T72" s="328"/>
      <c r="U72" s="328"/>
      <c r="V72" s="318"/>
      <c r="W72" s="350"/>
      <c r="X72" s="338"/>
      <c r="Y72" s="338"/>
      <c r="Z72" s="338"/>
      <c r="AA72" s="328"/>
      <c r="AB72" s="334"/>
      <c r="AC72" s="318"/>
      <c r="AD72" s="318"/>
      <c r="AE72" s="318"/>
      <c r="AF72" s="318"/>
      <c r="AG72" s="318"/>
      <c r="AH72" s="318"/>
    </row>
    <row r="73" spans="1:34" ht="15.75" customHeight="1" x14ac:dyDescent="0.25">
      <c r="A73" s="318"/>
      <c r="B73" s="467" t="s">
        <v>174</v>
      </c>
      <c r="C73" s="431"/>
      <c r="D73" s="471"/>
      <c r="E73" s="461"/>
      <c r="F73" s="461"/>
      <c r="G73" s="461"/>
      <c r="H73" s="461"/>
      <c r="I73" s="461"/>
      <c r="J73" s="461"/>
      <c r="K73" s="461"/>
      <c r="L73" s="461"/>
      <c r="M73" s="461"/>
      <c r="N73" s="461"/>
      <c r="O73" s="461"/>
      <c r="P73" s="461"/>
      <c r="Q73" s="461"/>
      <c r="R73" s="461"/>
      <c r="S73" s="461"/>
      <c r="T73" s="461"/>
      <c r="U73" s="461"/>
      <c r="V73" s="461"/>
      <c r="W73" s="461"/>
      <c r="X73" s="461"/>
      <c r="Y73" s="461"/>
      <c r="Z73" s="461"/>
      <c r="AA73" s="461"/>
      <c r="AB73" s="462"/>
      <c r="AC73" s="318"/>
      <c r="AD73" s="318"/>
      <c r="AE73" s="318"/>
      <c r="AF73" s="318"/>
      <c r="AG73" s="318"/>
      <c r="AH73" s="318"/>
    </row>
    <row r="74" spans="1:34" ht="15.75" customHeight="1" x14ac:dyDescent="0.25">
      <c r="A74" s="318"/>
      <c r="B74" s="48"/>
      <c r="C74" s="348"/>
      <c r="D74" s="348"/>
      <c r="E74" s="348"/>
      <c r="F74" s="341"/>
      <c r="G74" s="349"/>
      <c r="H74" s="350"/>
      <c r="I74" s="350"/>
      <c r="J74" s="341"/>
      <c r="K74" s="341"/>
      <c r="L74" s="341"/>
      <c r="M74" s="341"/>
      <c r="N74" s="350"/>
      <c r="O74" s="341"/>
      <c r="P74" s="341"/>
      <c r="Q74" s="341"/>
      <c r="R74" s="341"/>
      <c r="S74" s="350"/>
      <c r="T74" s="328"/>
      <c r="U74" s="328"/>
      <c r="V74" s="318"/>
      <c r="W74" s="350"/>
      <c r="X74" s="338"/>
      <c r="Y74" s="338"/>
      <c r="Z74" s="50"/>
      <c r="AA74" s="28"/>
      <c r="AB74" s="51"/>
      <c r="AC74" s="318"/>
      <c r="AD74" s="318"/>
      <c r="AE74" s="318"/>
      <c r="AF74" s="318"/>
      <c r="AG74" s="318"/>
      <c r="AH74" s="318"/>
    </row>
    <row r="75" spans="1:34" ht="15.75" customHeight="1" x14ac:dyDescent="0.25">
      <c r="A75" s="318"/>
      <c r="B75" s="467" t="s">
        <v>175</v>
      </c>
      <c r="C75" s="431"/>
      <c r="D75" s="471"/>
      <c r="E75" s="461"/>
      <c r="F75" s="461"/>
      <c r="G75" s="461"/>
      <c r="H75" s="461"/>
      <c r="I75" s="461"/>
      <c r="J75" s="461"/>
      <c r="K75" s="461"/>
      <c r="L75" s="461"/>
      <c r="M75" s="461"/>
      <c r="N75" s="461"/>
      <c r="O75" s="461"/>
      <c r="P75" s="461"/>
      <c r="Q75" s="461"/>
      <c r="R75" s="461"/>
      <c r="S75" s="461"/>
      <c r="T75" s="461"/>
      <c r="U75" s="461"/>
      <c r="V75" s="461"/>
      <c r="W75" s="461"/>
      <c r="X75" s="461"/>
      <c r="Y75" s="461"/>
      <c r="Z75" s="461"/>
      <c r="AA75" s="461"/>
      <c r="AB75" s="462"/>
      <c r="AC75" s="318"/>
      <c r="AD75" s="318"/>
      <c r="AE75" s="318"/>
      <c r="AF75" s="318"/>
      <c r="AG75" s="318"/>
      <c r="AH75" s="318"/>
    </row>
    <row r="76" spans="1:34" ht="15.75" customHeight="1" x14ac:dyDescent="0.25">
      <c r="A76" s="318"/>
      <c r="B76" s="48"/>
      <c r="C76" s="348"/>
      <c r="D76" s="348"/>
      <c r="E76" s="348"/>
      <c r="F76" s="341"/>
      <c r="G76" s="349"/>
      <c r="H76" s="350"/>
      <c r="I76" s="350"/>
      <c r="J76" s="341"/>
      <c r="K76" s="341"/>
      <c r="L76" s="341"/>
      <c r="M76" s="341"/>
      <c r="N76" s="350"/>
      <c r="O76" s="341"/>
      <c r="P76" s="341"/>
      <c r="Q76" s="341"/>
      <c r="R76" s="341"/>
      <c r="S76" s="350"/>
      <c r="T76" s="328"/>
      <c r="U76" s="328"/>
      <c r="V76" s="318"/>
      <c r="W76" s="350"/>
      <c r="X76" s="338"/>
      <c r="Y76" s="338"/>
      <c r="Z76" s="50"/>
      <c r="AA76" s="28"/>
      <c r="AB76" s="51"/>
      <c r="AC76" s="318"/>
      <c r="AD76" s="318"/>
      <c r="AE76" s="318"/>
      <c r="AF76" s="318"/>
      <c r="AG76" s="318"/>
      <c r="AH76" s="318"/>
    </row>
    <row r="77" spans="1:34" ht="15.75" customHeight="1" x14ac:dyDescent="0.25">
      <c r="A77" s="318"/>
      <c r="B77" s="467" t="s">
        <v>176</v>
      </c>
      <c r="C77" s="431"/>
      <c r="D77" s="471"/>
      <c r="E77" s="461"/>
      <c r="F77" s="461"/>
      <c r="G77" s="461"/>
      <c r="H77" s="461"/>
      <c r="I77" s="461"/>
      <c r="J77" s="461"/>
      <c r="K77" s="461"/>
      <c r="L77" s="461"/>
      <c r="M77" s="461"/>
      <c r="N77" s="461"/>
      <c r="O77" s="461"/>
      <c r="P77" s="461"/>
      <c r="Q77" s="461"/>
      <c r="R77" s="461"/>
      <c r="S77" s="461"/>
      <c r="T77" s="461"/>
      <c r="U77" s="461"/>
      <c r="V77" s="461"/>
      <c r="W77" s="461"/>
      <c r="X77" s="461"/>
      <c r="Y77" s="461"/>
      <c r="Z77" s="461"/>
      <c r="AA77" s="461"/>
      <c r="AB77" s="462"/>
      <c r="AC77" s="318"/>
      <c r="AD77" s="318"/>
      <c r="AE77" s="318"/>
      <c r="AF77" s="318"/>
      <c r="AG77" s="318"/>
      <c r="AH77" s="318"/>
    </row>
    <row r="78" spans="1:34" ht="15.75" customHeight="1" x14ac:dyDescent="0.25">
      <c r="A78" s="318"/>
      <c r="B78" s="48"/>
      <c r="C78" s="348"/>
      <c r="D78" s="348"/>
      <c r="E78" s="348"/>
      <c r="F78" s="341"/>
      <c r="G78" s="349"/>
      <c r="H78" s="350"/>
      <c r="I78" s="350"/>
      <c r="J78" s="341"/>
      <c r="K78" s="341"/>
      <c r="L78" s="341"/>
      <c r="M78" s="341"/>
      <c r="N78" s="350"/>
      <c r="O78" s="341"/>
      <c r="P78" s="341"/>
      <c r="Q78" s="341"/>
      <c r="R78" s="341"/>
      <c r="S78" s="350"/>
      <c r="T78" s="328"/>
      <c r="U78" s="328"/>
      <c r="V78" s="318"/>
      <c r="W78" s="350"/>
      <c r="X78" s="338"/>
      <c r="Y78" s="338"/>
      <c r="Z78" s="50"/>
      <c r="AA78" s="28"/>
      <c r="AB78" s="51"/>
      <c r="AC78" s="318"/>
      <c r="AD78" s="318"/>
      <c r="AE78" s="318"/>
      <c r="AF78" s="318"/>
      <c r="AG78" s="318"/>
      <c r="AH78" s="318"/>
    </row>
    <row r="79" spans="1:34" ht="15.75" customHeight="1" x14ac:dyDescent="0.25">
      <c r="A79" s="318"/>
      <c r="B79" s="467" t="s">
        <v>177</v>
      </c>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31"/>
      <c r="AC79" s="318"/>
      <c r="AD79" s="318"/>
      <c r="AE79" s="318"/>
      <c r="AF79" s="318"/>
      <c r="AG79" s="318"/>
      <c r="AH79" s="318"/>
    </row>
    <row r="80" spans="1:34" ht="15.75" customHeight="1" x14ac:dyDescent="0.25">
      <c r="A80" s="318"/>
      <c r="B80" s="441" t="s">
        <v>122</v>
      </c>
      <c r="C80" s="431"/>
      <c r="D80" s="52" t="s">
        <v>178</v>
      </c>
      <c r="E80" s="441" t="s">
        <v>179</v>
      </c>
      <c r="F80" s="431"/>
      <c r="G80" s="441" t="s">
        <v>177</v>
      </c>
      <c r="H80" s="443"/>
      <c r="I80" s="443"/>
      <c r="J80" s="443"/>
      <c r="K80" s="443"/>
      <c r="L80" s="443"/>
      <c r="M80" s="443"/>
      <c r="N80" s="443"/>
      <c r="O80" s="431"/>
      <c r="P80" s="441" t="s">
        <v>180</v>
      </c>
      <c r="Q80" s="443"/>
      <c r="R80" s="443"/>
      <c r="S80" s="443"/>
      <c r="T80" s="443"/>
      <c r="U80" s="443"/>
      <c r="V80" s="443"/>
      <c r="W80" s="443"/>
      <c r="X80" s="443"/>
      <c r="Y80" s="443"/>
      <c r="Z80" s="443"/>
      <c r="AA80" s="443"/>
      <c r="AB80" s="431"/>
      <c r="AC80" s="318"/>
      <c r="AD80" s="318"/>
      <c r="AE80" s="318"/>
      <c r="AF80" s="318"/>
      <c r="AG80" s="318"/>
      <c r="AH80" s="318"/>
    </row>
    <row r="81" spans="1:34" ht="15.75" customHeight="1" x14ac:dyDescent="0.25">
      <c r="A81" s="318"/>
      <c r="B81" s="441"/>
      <c r="C81" s="431"/>
      <c r="D81" s="37"/>
      <c r="E81" s="441"/>
      <c r="F81" s="431"/>
      <c r="G81" s="466"/>
      <c r="H81" s="443"/>
      <c r="I81" s="443"/>
      <c r="J81" s="443"/>
      <c r="K81" s="443"/>
      <c r="L81" s="443"/>
      <c r="M81" s="443"/>
      <c r="N81" s="443"/>
      <c r="O81" s="431"/>
      <c r="P81" s="466"/>
      <c r="Q81" s="443"/>
      <c r="R81" s="443"/>
      <c r="S81" s="443"/>
      <c r="T81" s="443"/>
      <c r="U81" s="443"/>
      <c r="V81" s="443"/>
      <c r="W81" s="443"/>
      <c r="X81" s="443"/>
      <c r="Y81" s="443"/>
      <c r="Z81" s="443"/>
      <c r="AA81" s="443"/>
      <c r="AB81" s="431"/>
      <c r="AC81" s="318"/>
      <c r="AD81" s="318"/>
      <c r="AE81" s="318"/>
      <c r="AF81" s="318"/>
      <c r="AG81" s="318"/>
      <c r="AH81" s="318"/>
    </row>
    <row r="82" spans="1:34" ht="15.75" customHeight="1" x14ac:dyDescent="0.25">
      <c r="A82" s="318"/>
      <c r="B82" s="441"/>
      <c r="C82" s="431"/>
      <c r="D82" s="37"/>
      <c r="E82" s="441"/>
      <c r="F82" s="431"/>
      <c r="G82" s="466"/>
      <c r="H82" s="443"/>
      <c r="I82" s="443"/>
      <c r="J82" s="443"/>
      <c r="K82" s="443"/>
      <c r="L82" s="443"/>
      <c r="M82" s="443"/>
      <c r="N82" s="443"/>
      <c r="O82" s="431"/>
      <c r="P82" s="466"/>
      <c r="Q82" s="443"/>
      <c r="R82" s="443"/>
      <c r="S82" s="443"/>
      <c r="T82" s="443"/>
      <c r="U82" s="443"/>
      <c r="V82" s="443"/>
      <c r="W82" s="443"/>
      <c r="X82" s="443"/>
      <c r="Y82" s="443"/>
      <c r="Z82" s="443"/>
      <c r="AA82" s="443"/>
      <c r="AB82" s="431"/>
      <c r="AC82" s="318"/>
      <c r="AD82" s="318"/>
      <c r="AE82" s="318"/>
      <c r="AF82" s="318"/>
      <c r="AG82" s="318"/>
      <c r="AH82" s="318"/>
    </row>
    <row r="83" spans="1:34" ht="26.25" customHeight="1" x14ac:dyDescent="0.25">
      <c r="A83" s="318"/>
      <c r="B83" s="465" t="s">
        <v>181</v>
      </c>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31"/>
      <c r="AC83" s="318"/>
      <c r="AD83" s="351"/>
      <c r="AE83" s="318"/>
      <c r="AF83" s="318"/>
      <c r="AG83" s="318"/>
      <c r="AH83" s="318"/>
    </row>
    <row r="84" spans="1:34" ht="12.75" customHeight="1" x14ac:dyDescent="0.2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row>
    <row r="85" spans="1:34" ht="12.75" customHeight="1" x14ac:dyDescent="0.2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c r="AH85" s="318"/>
    </row>
    <row r="86" spans="1:34" ht="12.75" customHeight="1" x14ac:dyDescent="0.2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c r="AH86" s="318"/>
    </row>
    <row r="87" spans="1:34" ht="12.75" customHeight="1" x14ac:dyDescent="0.2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c r="AH87" s="318"/>
    </row>
    <row r="88" spans="1:34" ht="12.75" customHeight="1" x14ac:dyDescent="0.2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c r="AH88" s="318"/>
    </row>
    <row r="89" spans="1:34" ht="12.75" customHeight="1" x14ac:dyDescent="0.2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row>
    <row r="90" spans="1:34" ht="12.75" customHeight="1" x14ac:dyDescent="0.2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row>
    <row r="91" spans="1:34" ht="12.75" customHeight="1" x14ac:dyDescent="0.2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row>
    <row r="92" spans="1:34" ht="12.75" customHeight="1" x14ac:dyDescent="0.2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row>
    <row r="93" spans="1:34" ht="12.75" customHeight="1" x14ac:dyDescent="0.2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row>
    <row r="94" spans="1:34" ht="12.75" customHeight="1" x14ac:dyDescent="0.2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row>
    <row r="95" spans="1:34" ht="12.75" customHeight="1" x14ac:dyDescent="0.2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row>
    <row r="96" spans="1:34" ht="12.75" customHeight="1" x14ac:dyDescent="0.2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c r="AH96" s="318"/>
    </row>
    <row r="97" spans="1:34" ht="12.75" customHeight="1" x14ac:dyDescent="0.2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c r="AH97" s="318"/>
    </row>
    <row r="98" spans="1:34" ht="12.75" customHeight="1" x14ac:dyDescent="0.2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row>
    <row r="99" spans="1:34" ht="12.75" customHeight="1" x14ac:dyDescent="0.2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row>
    <row r="100" spans="1:34" ht="12.75" customHeight="1" x14ac:dyDescent="0.2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row>
    <row r="101" spans="1:34" ht="12.75" customHeight="1" x14ac:dyDescent="0.2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c r="AH101" s="318"/>
    </row>
    <row r="102" spans="1:34" ht="12.75" customHeight="1" x14ac:dyDescent="0.2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row>
    <row r="103" spans="1:34" ht="12.75" customHeight="1" x14ac:dyDescent="0.2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c r="AH103" s="318"/>
    </row>
    <row r="104" spans="1:34" ht="12.75" customHeight="1" x14ac:dyDescent="0.2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row>
    <row r="105" spans="1:34" ht="12.75" customHeight="1" x14ac:dyDescent="0.2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c r="AH105" s="318"/>
    </row>
    <row r="106" spans="1:34" ht="12.75" customHeight="1" x14ac:dyDescent="0.2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row>
    <row r="107" spans="1:34" ht="12.75" customHeight="1" x14ac:dyDescent="0.2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row>
    <row r="108" spans="1:34" ht="12.75" customHeight="1" x14ac:dyDescent="0.2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c r="AH108" s="318"/>
    </row>
    <row r="109" spans="1:34" ht="12.75" customHeight="1" x14ac:dyDescent="0.2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c r="AH109" s="318"/>
    </row>
    <row r="110" spans="1:34" ht="12.75" customHeight="1" x14ac:dyDescent="0.2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c r="AH110" s="318"/>
    </row>
    <row r="111" spans="1:34" ht="12.75" customHeight="1" x14ac:dyDescent="0.2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c r="AH111" s="318"/>
    </row>
    <row r="112" spans="1:34" ht="12.75" customHeight="1" x14ac:dyDescent="0.2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c r="AH112" s="318"/>
    </row>
    <row r="113" spans="1:34" ht="12.75" customHeight="1" x14ac:dyDescent="0.2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c r="AH113" s="318"/>
    </row>
    <row r="114" spans="1:34" ht="12.75" customHeight="1" x14ac:dyDescent="0.2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c r="AH114" s="318"/>
    </row>
    <row r="115" spans="1:34" ht="12.75" customHeight="1" x14ac:dyDescent="0.2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row>
    <row r="116" spans="1:34" ht="12.75" customHeight="1" x14ac:dyDescent="0.2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row>
    <row r="117" spans="1:34" ht="12.75" customHeight="1" x14ac:dyDescent="0.2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c r="AH117" s="318"/>
    </row>
    <row r="118" spans="1:34" ht="12.75" customHeight="1" x14ac:dyDescent="0.2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c r="AH118" s="318"/>
    </row>
    <row r="119" spans="1:34" ht="12.75" customHeight="1" x14ac:dyDescent="0.2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8"/>
      <c r="AG119" s="318"/>
      <c r="AH119" s="318"/>
    </row>
    <row r="120" spans="1:34" ht="12.75" customHeight="1" x14ac:dyDescent="0.2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row>
    <row r="121" spans="1:34" ht="12.75" customHeight="1" x14ac:dyDescent="0.2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c r="AH121" s="318"/>
    </row>
    <row r="122" spans="1:34" ht="12.75" customHeight="1" x14ac:dyDescent="0.2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c r="AH122" s="318"/>
    </row>
    <row r="123" spans="1:34" ht="12.75" customHeight="1" x14ac:dyDescent="0.2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row>
    <row r="124" spans="1:34" ht="12.75" customHeight="1" x14ac:dyDescent="0.2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row>
    <row r="125" spans="1:34" ht="12.75" customHeight="1" x14ac:dyDescent="0.2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row>
    <row r="126" spans="1:34" ht="12.75" customHeight="1" x14ac:dyDescent="0.2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c r="AH126" s="318"/>
    </row>
    <row r="127" spans="1:34" ht="12.75" customHeight="1" x14ac:dyDescent="0.2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row>
    <row r="128" spans="1:34" ht="12.75" customHeight="1" x14ac:dyDescent="0.2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row>
    <row r="129" spans="1:34" ht="12.75" customHeight="1" x14ac:dyDescent="0.2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c r="AH129" s="318"/>
    </row>
    <row r="130" spans="1:34" ht="12.75" customHeight="1" x14ac:dyDescent="0.2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row>
    <row r="131" spans="1:34" ht="12.75" customHeight="1" x14ac:dyDescent="0.2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row>
    <row r="132" spans="1:34" ht="12.75" customHeight="1" x14ac:dyDescent="0.2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row>
    <row r="133" spans="1:34" ht="12.75" customHeight="1" x14ac:dyDescent="0.2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c r="AH133" s="318"/>
    </row>
    <row r="134" spans="1:34" ht="12.75" customHeight="1" x14ac:dyDescent="0.2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c r="AH134" s="318"/>
    </row>
    <row r="135" spans="1:34" ht="12.75" customHeight="1" x14ac:dyDescent="0.2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c r="AH135" s="318"/>
    </row>
    <row r="136" spans="1:34" ht="12.75" customHeight="1" x14ac:dyDescent="0.2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c r="AH136" s="318"/>
    </row>
    <row r="137" spans="1:34" ht="12.75" customHeight="1" x14ac:dyDescent="0.2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c r="AH137" s="318"/>
    </row>
    <row r="138" spans="1:34" ht="12.75" customHeight="1" x14ac:dyDescent="0.2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8"/>
    </row>
    <row r="139" spans="1:34" ht="12.75" customHeight="1" x14ac:dyDescent="0.2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c r="AH139" s="318"/>
    </row>
    <row r="140" spans="1:34" ht="12.75" customHeight="1" x14ac:dyDescent="0.2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row>
    <row r="141" spans="1:34" ht="12.75" customHeight="1" x14ac:dyDescent="0.2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c r="AH141" s="318"/>
    </row>
    <row r="142" spans="1:34" ht="12.75" customHeight="1" x14ac:dyDescent="0.2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c r="AH142" s="318"/>
    </row>
    <row r="143" spans="1:34" ht="12.75" customHeight="1" x14ac:dyDescent="0.2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row>
    <row r="144" spans="1:34" ht="12.75" customHeight="1" x14ac:dyDescent="0.2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row>
    <row r="145" spans="1:34" ht="12.75" customHeight="1" x14ac:dyDescent="0.2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row>
    <row r="146" spans="1:34" ht="12.75" customHeight="1" x14ac:dyDescent="0.2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c r="AH146" s="318"/>
    </row>
    <row r="147" spans="1:34" ht="12.75" customHeight="1" x14ac:dyDescent="0.2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c r="AH147" s="318"/>
    </row>
    <row r="148" spans="1:34" ht="12.75" customHeight="1" x14ac:dyDescent="0.2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c r="AH148" s="318"/>
    </row>
    <row r="149" spans="1:34" ht="12.75" customHeight="1" x14ac:dyDescent="0.2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c r="AH149" s="318"/>
    </row>
    <row r="150" spans="1:34" ht="12.75" customHeight="1" x14ac:dyDescent="0.25">
      <c r="A150" s="318"/>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318"/>
      <c r="AF150" s="318"/>
      <c r="AG150" s="318"/>
      <c r="AH150" s="318"/>
    </row>
    <row r="151" spans="1:34" ht="12.75" customHeight="1" x14ac:dyDescent="0.25">
      <c r="A151" s="318"/>
      <c r="B151" s="318"/>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row>
    <row r="152" spans="1:34" ht="12.75" customHeight="1" x14ac:dyDescent="0.25">
      <c r="A152" s="318"/>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8"/>
    </row>
    <row r="153" spans="1:34" ht="12.75" customHeight="1" x14ac:dyDescent="0.25">
      <c r="A153" s="318"/>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8"/>
    </row>
    <row r="154" spans="1:34" ht="12.75" customHeight="1" x14ac:dyDescent="0.25">
      <c r="A154" s="318"/>
      <c r="B154" s="318"/>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8"/>
    </row>
    <row r="155" spans="1:34" ht="12.75" customHeight="1" x14ac:dyDescent="0.25">
      <c r="A155" s="318"/>
      <c r="B155" s="318"/>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8"/>
    </row>
    <row r="156" spans="1:34" ht="12.75" customHeight="1" x14ac:dyDescent="0.25">
      <c r="A156" s="318"/>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8"/>
    </row>
    <row r="157" spans="1:34" ht="12.75" customHeight="1" x14ac:dyDescent="0.25">
      <c r="A157" s="318"/>
      <c r="B157" s="318"/>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8"/>
    </row>
    <row r="158" spans="1:34" ht="12.75" customHeight="1" x14ac:dyDescent="0.25">
      <c r="A158" s="318"/>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c r="AH158" s="318"/>
    </row>
    <row r="159" spans="1:34" ht="12.75" customHeight="1" x14ac:dyDescent="0.25">
      <c r="A159" s="318"/>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318"/>
      <c r="AF159" s="318"/>
      <c r="AG159" s="318"/>
      <c r="AH159" s="318"/>
    </row>
    <row r="160" spans="1:34" ht="12.75" customHeight="1" x14ac:dyDescent="0.25">
      <c r="A160" s="318"/>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c r="AF160" s="318"/>
      <c r="AG160" s="318"/>
      <c r="AH160" s="318"/>
    </row>
    <row r="161" spans="1:34" ht="12.75" customHeight="1" x14ac:dyDescent="0.25">
      <c r="A161" s="318"/>
      <c r="B161" s="318"/>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c r="AF161" s="318"/>
      <c r="AG161" s="318"/>
      <c r="AH161" s="318"/>
    </row>
    <row r="162" spans="1:34" ht="12.75" customHeight="1" x14ac:dyDescent="0.25">
      <c r="A162" s="318"/>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F162" s="318"/>
      <c r="AG162" s="318"/>
      <c r="AH162" s="318"/>
    </row>
    <row r="163" spans="1:34" ht="12.75" customHeight="1" x14ac:dyDescent="0.25">
      <c r="A163" s="318"/>
      <c r="B163" s="318"/>
      <c r="C163" s="318"/>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318"/>
      <c r="AF163" s="318"/>
      <c r="AG163" s="318"/>
      <c r="AH163" s="318"/>
    </row>
    <row r="164" spans="1:34" ht="12.75" customHeight="1" x14ac:dyDescent="0.25">
      <c r="A164" s="318"/>
      <c r="B164" s="318"/>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c r="AE164" s="318"/>
      <c r="AF164" s="318"/>
      <c r="AG164" s="318"/>
      <c r="AH164" s="318"/>
    </row>
    <row r="165" spans="1:34" ht="12.75" customHeight="1" x14ac:dyDescent="0.25">
      <c r="A165" s="318"/>
      <c r="B165" s="318"/>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c r="AE165" s="318"/>
      <c r="AF165" s="318"/>
      <c r="AG165" s="318"/>
      <c r="AH165" s="318"/>
    </row>
    <row r="166" spans="1:34" ht="12.75" customHeight="1" x14ac:dyDescent="0.25">
      <c r="A166" s="318"/>
      <c r="B166" s="318"/>
      <c r="C166" s="318"/>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c r="AH166" s="318"/>
    </row>
    <row r="167" spans="1:34" ht="12.75" customHeight="1" x14ac:dyDescent="0.25">
      <c r="A167" s="318"/>
      <c r="B167" s="318"/>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c r="AH167" s="318"/>
    </row>
    <row r="168" spans="1:34" ht="12.75" customHeight="1" x14ac:dyDescent="0.25">
      <c r="A168" s="318"/>
      <c r="B168" s="318"/>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c r="AE168" s="318"/>
      <c r="AF168" s="318"/>
      <c r="AG168" s="318"/>
      <c r="AH168" s="318"/>
    </row>
    <row r="169" spans="1:34" ht="12.75" customHeight="1" x14ac:dyDescent="0.25">
      <c r="A169" s="318"/>
      <c r="B169" s="318"/>
      <c r="C169" s="318"/>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c r="AH169" s="318"/>
    </row>
    <row r="170" spans="1:34" ht="12.75" customHeight="1" x14ac:dyDescent="0.25">
      <c r="A170" s="318"/>
      <c r="B170" s="318"/>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c r="AH170" s="318"/>
    </row>
    <row r="171" spans="1:34" ht="12.75" customHeight="1" x14ac:dyDescent="0.25">
      <c r="A171" s="318"/>
      <c r="B171" s="318"/>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c r="AH171" s="318"/>
    </row>
    <row r="172" spans="1:34" ht="12.75" customHeight="1" x14ac:dyDescent="0.25">
      <c r="A172" s="318"/>
      <c r="B172" s="318"/>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c r="AH172" s="318"/>
    </row>
    <row r="173" spans="1:34" ht="12.75" customHeight="1" x14ac:dyDescent="0.25">
      <c r="A173" s="318"/>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c r="AH173" s="318"/>
    </row>
    <row r="174" spans="1:34" ht="12.75" customHeight="1" x14ac:dyDescent="0.25">
      <c r="A174" s="318"/>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row>
    <row r="175" spans="1:34" ht="12.75" customHeight="1" x14ac:dyDescent="0.25">
      <c r="A175" s="318"/>
      <c r="B175" s="318"/>
      <c r="C175" s="318"/>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c r="AH175" s="318"/>
    </row>
    <row r="176" spans="1:34" ht="12.75" customHeight="1" x14ac:dyDescent="0.25">
      <c r="A176" s="318"/>
      <c r="B176" s="318"/>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318"/>
      <c r="AF176" s="318"/>
      <c r="AG176" s="318"/>
      <c r="AH176" s="318"/>
    </row>
    <row r="177" spans="1:34" ht="12.75" customHeight="1" x14ac:dyDescent="0.25">
      <c r="A177" s="318"/>
      <c r="B177" s="318"/>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318"/>
      <c r="AF177" s="318"/>
      <c r="AG177" s="318"/>
      <c r="AH177" s="318"/>
    </row>
    <row r="178" spans="1:34" ht="12.75" customHeight="1" x14ac:dyDescent="0.25">
      <c r="A178" s="318"/>
      <c r="B178" s="318"/>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row>
    <row r="179" spans="1:34" ht="12.75" customHeight="1" x14ac:dyDescent="0.25">
      <c r="A179" s="318"/>
      <c r="B179" s="318"/>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318"/>
      <c r="AF179" s="318"/>
      <c r="AG179" s="318"/>
      <c r="AH179" s="318"/>
    </row>
    <row r="180" spans="1:34" ht="12.75" customHeight="1" x14ac:dyDescent="0.25">
      <c r="A180" s="318"/>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318"/>
      <c r="AF180" s="318"/>
      <c r="AG180" s="318"/>
      <c r="AH180" s="318"/>
    </row>
    <row r="181" spans="1:34" ht="12.75" customHeight="1" x14ac:dyDescent="0.25">
      <c r="A181" s="318"/>
      <c r="B181" s="318"/>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318"/>
      <c r="AF181" s="318"/>
      <c r="AG181" s="318"/>
      <c r="AH181" s="318"/>
    </row>
    <row r="182" spans="1:34" ht="12.75" customHeight="1" x14ac:dyDescent="0.25">
      <c r="A182" s="318"/>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row>
    <row r="183" spans="1:34" ht="12.75" customHeight="1" x14ac:dyDescent="0.25">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row>
    <row r="184" spans="1:34" ht="12.75" customHeight="1" x14ac:dyDescent="0.25">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row>
    <row r="185" spans="1:34" ht="12.75" customHeight="1" x14ac:dyDescent="0.25">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row>
    <row r="186" spans="1:34" ht="12.75" customHeight="1" x14ac:dyDescent="0.25">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row>
    <row r="187" spans="1:34" ht="12.75" customHeight="1" x14ac:dyDescent="0.25">
      <c r="A187" s="318"/>
      <c r="B187" s="318"/>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c r="AH187" s="318"/>
    </row>
    <row r="188" spans="1:34" ht="12.75" customHeight="1" x14ac:dyDescent="0.25">
      <c r="A188" s="318"/>
      <c r="B188" s="318"/>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c r="AE188" s="318"/>
      <c r="AF188" s="318"/>
      <c r="AG188" s="318"/>
      <c r="AH188" s="318"/>
    </row>
    <row r="189" spans="1:34" ht="12.75" customHeight="1" x14ac:dyDescent="0.25">
      <c r="A189" s="318"/>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c r="AH189" s="318"/>
    </row>
    <row r="190" spans="1:34" ht="12.75" customHeight="1" x14ac:dyDescent="0.25">
      <c r="A190" s="318"/>
      <c r="B190" s="318"/>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c r="AH190" s="318"/>
    </row>
    <row r="191" spans="1:34" ht="12.75" customHeight="1" x14ac:dyDescent="0.25">
      <c r="A191" s="318"/>
      <c r="B191" s="318"/>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c r="AH191" s="318"/>
    </row>
    <row r="192" spans="1:34" ht="12.75" customHeight="1" x14ac:dyDescent="0.25">
      <c r="A192" s="318"/>
      <c r="B192" s="318"/>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c r="AH192" s="318"/>
    </row>
    <row r="193" spans="1:34" ht="12.75" customHeight="1" x14ac:dyDescent="0.25">
      <c r="A193" s="318"/>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c r="AH193" s="318"/>
    </row>
    <row r="194" spans="1:34" ht="12.75" customHeight="1" x14ac:dyDescent="0.25">
      <c r="A194" s="318"/>
      <c r="B194" s="318"/>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row>
    <row r="195" spans="1:34" ht="12.75" customHeight="1" x14ac:dyDescent="0.25">
      <c r="A195" s="318"/>
      <c r="B195" s="318"/>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row>
    <row r="196" spans="1:34" ht="12.75" customHeight="1" x14ac:dyDescent="0.25">
      <c r="A196" s="318"/>
      <c r="B196" s="318"/>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c r="AH196" s="318"/>
    </row>
    <row r="197" spans="1:34" ht="12.75" customHeight="1" x14ac:dyDescent="0.25">
      <c r="A197" s="318"/>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c r="AH197" s="318"/>
    </row>
    <row r="198" spans="1:34" ht="12.75" customHeight="1" x14ac:dyDescent="0.25">
      <c r="A198" s="318"/>
      <c r="B198" s="318"/>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c r="AH198" s="318"/>
    </row>
    <row r="199" spans="1:34" ht="12.75" customHeight="1" x14ac:dyDescent="0.25">
      <c r="A199" s="318"/>
      <c r="B199" s="318"/>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c r="AH199" s="318"/>
    </row>
    <row r="200" spans="1:34" ht="12.75" customHeight="1" x14ac:dyDescent="0.25">
      <c r="A200" s="318"/>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318"/>
      <c r="AF200" s="318"/>
      <c r="AG200" s="318"/>
      <c r="AH200" s="318"/>
    </row>
    <row r="201" spans="1:34" ht="12.75" customHeight="1" x14ac:dyDescent="0.25">
      <c r="A201" s="318"/>
      <c r="B201" s="318"/>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c r="AH201" s="318"/>
    </row>
    <row r="202" spans="1:34" ht="12.75" customHeight="1" x14ac:dyDescent="0.25">
      <c r="A202" s="318"/>
      <c r="B202" s="318"/>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c r="AH202" s="318"/>
    </row>
    <row r="203" spans="1:34" ht="12.75" customHeight="1" x14ac:dyDescent="0.25">
      <c r="A203" s="318"/>
      <c r="B203" s="318"/>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c r="AH203" s="318"/>
    </row>
    <row r="204" spans="1:34" ht="12.75" customHeight="1" x14ac:dyDescent="0.25">
      <c r="A204" s="318"/>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c r="AH204" s="318"/>
    </row>
    <row r="205" spans="1:34" ht="12.75" customHeight="1" x14ac:dyDescent="0.25">
      <c r="A205" s="318"/>
      <c r="B205" s="318"/>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c r="AE205" s="318"/>
      <c r="AF205" s="318"/>
      <c r="AG205" s="318"/>
      <c r="AH205" s="318"/>
    </row>
    <row r="206" spans="1:34" ht="12.75" customHeight="1" x14ac:dyDescent="0.25">
      <c r="A206" s="318"/>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8"/>
      <c r="AG206" s="318"/>
      <c r="AH206" s="318"/>
    </row>
    <row r="207" spans="1:34" ht="12.75" customHeight="1" x14ac:dyDescent="0.25">
      <c r="A207" s="318"/>
      <c r="B207" s="318"/>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c r="AH207" s="318"/>
    </row>
    <row r="208" spans="1:34" ht="12.75" customHeight="1" x14ac:dyDescent="0.25">
      <c r="A208" s="318"/>
      <c r="B208" s="318"/>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c r="AH208" s="318"/>
    </row>
    <row r="209" spans="1:34" ht="12.75" customHeight="1" x14ac:dyDescent="0.25">
      <c r="A209" s="318"/>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c r="AH209" s="318"/>
    </row>
    <row r="210" spans="1:34" ht="12.75" customHeight="1" x14ac:dyDescent="0.25">
      <c r="A210" s="318"/>
      <c r="B210" s="318"/>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c r="AH210" s="318"/>
    </row>
    <row r="211" spans="1:34" ht="12.75" customHeight="1" x14ac:dyDescent="0.25">
      <c r="A211" s="318"/>
      <c r="B211" s="318"/>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c r="AH211" s="318"/>
    </row>
    <row r="212" spans="1:34" ht="12.75" customHeight="1" x14ac:dyDescent="0.25">
      <c r="A212" s="318"/>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c r="AH212" s="318"/>
    </row>
    <row r="213" spans="1:34" ht="12.75" customHeight="1" x14ac:dyDescent="0.25">
      <c r="A213" s="318"/>
      <c r="B213" s="318"/>
      <c r="C213" s="318"/>
      <c r="D213" s="318"/>
      <c r="E213" s="318"/>
      <c r="F213" s="318"/>
      <c r="G213" s="318"/>
      <c r="H213" s="318"/>
      <c r="I213" s="318"/>
      <c r="J213" s="318"/>
      <c r="K213" s="318"/>
      <c r="L213" s="318"/>
      <c r="M213" s="318"/>
      <c r="N213" s="318"/>
      <c r="O213" s="318"/>
      <c r="P213" s="318"/>
      <c r="Q213" s="318"/>
      <c r="R213" s="318"/>
      <c r="S213" s="318"/>
      <c r="T213" s="318"/>
      <c r="U213" s="318"/>
      <c r="V213" s="318"/>
      <c r="W213" s="318"/>
      <c r="X213" s="318"/>
      <c r="Y213" s="318"/>
      <c r="Z213" s="318"/>
      <c r="AA213" s="318"/>
      <c r="AB213" s="318"/>
      <c r="AC213" s="318"/>
      <c r="AD213" s="318"/>
      <c r="AE213" s="318"/>
      <c r="AF213" s="318"/>
      <c r="AG213" s="318"/>
      <c r="AH213" s="318"/>
    </row>
    <row r="214" spans="1:34" ht="12.75" customHeight="1" x14ac:dyDescent="0.25">
      <c r="A214" s="318"/>
      <c r="B214" s="318"/>
      <c r="C214" s="318"/>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318"/>
      <c r="AC214" s="318"/>
      <c r="AD214" s="318"/>
      <c r="AE214" s="318"/>
      <c r="AF214" s="318"/>
      <c r="AG214" s="318"/>
      <c r="AH214" s="318"/>
    </row>
    <row r="215" spans="1:34" ht="12.75" customHeight="1" x14ac:dyDescent="0.25">
      <c r="A215" s="318"/>
      <c r="B215" s="318"/>
      <c r="C215" s="318"/>
      <c r="D215" s="318"/>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c r="AE215" s="318"/>
      <c r="AF215" s="318"/>
      <c r="AG215" s="318"/>
      <c r="AH215" s="318"/>
    </row>
    <row r="216" spans="1:34" ht="12.75" customHeight="1" x14ac:dyDescent="0.25">
      <c r="A216" s="318"/>
      <c r="B216" s="318"/>
      <c r="C216" s="318"/>
      <c r="D216" s="318"/>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c r="AH216" s="318"/>
    </row>
    <row r="217" spans="1:34" ht="12.75" customHeight="1" x14ac:dyDescent="0.25">
      <c r="A217" s="318"/>
      <c r="B217" s="318"/>
      <c r="C217" s="318"/>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row>
    <row r="218" spans="1:34" ht="12.75" customHeight="1" x14ac:dyDescent="0.25">
      <c r="A218" s="318"/>
      <c r="B218" s="318"/>
      <c r="C218" s="318"/>
      <c r="D218" s="318"/>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c r="AH218" s="318"/>
    </row>
    <row r="219" spans="1:34" ht="12.75" customHeight="1" x14ac:dyDescent="0.25">
      <c r="A219" s="318"/>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c r="AH219" s="318"/>
    </row>
    <row r="220" spans="1:34" ht="12.75" customHeight="1" x14ac:dyDescent="0.25">
      <c r="A220" s="318"/>
      <c r="B220" s="318"/>
      <c r="C220" s="318"/>
      <c r="D220" s="318"/>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row>
    <row r="221" spans="1:34" ht="12.75" customHeight="1" x14ac:dyDescent="0.25">
      <c r="A221" s="318"/>
      <c r="B221" s="318"/>
      <c r="C221" s="318"/>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c r="AH221" s="318"/>
    </row>
    <row r="222" spans="1:34" ht="12.75" customHeight="1" x14ac:dyDescent="0.25">
      <c r="A222" s="318"/>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row>
    <row r="223" spans="1:34" ht="12.75" customHeight="1" x14ac:dyDescent="0.25">
      <c r="A223" s="318"/>
      <c r="B223" s="318"/>
      <c r="C223" s="318"/>
      <c r="D223" s="318"/>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row>
    <row r="224" spans="1:34" ht="12.75" customHeight="1" x14ac:dyDescent="0.25">
      <c r="A224" s="318"/>
      <c r="B224" s="318"/>
      <c r="C224" s="318"/>
      <c r="D224" s="318"/>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c r="AE224" s="318"/>
      <c r="AF224" s="318"/>
      <c r="AG224" s="318"/>
      <c r="AH224" s="318"/>
    </row>
    <row r="225" spans="1:34" ht="12.75" customHeight="1" x14ac:dyDescent="0.25">
      <c r="A225" s="318"/>
      <c r="B225" s="318"/>
      <c r="C225" s="318"/>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c r="AE225" s="318"/>
      <c r="AF225" s="318"/>
      <c r="AG225" s="318"/>
      <c r="AH225" s="318"/>
    </row>
    <row r="226" spans="1:34" ht="12.75" customHeight="1" x14ac:dyDescent="0.25">
      <c r="A226" s="318"/>
      <c r="B226" s="318"/>
      <c r="C226" s="318"/>
      <c r="D226" s="318"/>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c r="AH226" s="318"/>
    </row>
    <row r="227" spans="1:34" ht="12.75" customHeight="1" x14ac:dyDescent="0.25">
      <c r="A227" s="318"/>
      <c r="B227" s="318"/>
      <c r="C227" s="318"/>
      <c r="D227" s="318"/>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c r="AE227" s="318"/>
      <c r="AF227" s="318"/>
      <c r="AG227" s="318"/>
      <c r="AH227" s="318"/>
    </row>
    <row r="228" spans="1:34" ht="12.75" customHeight="1" x14ac:dyDescent="0.25">
      <c r="A228" s="318"/>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318"/>
      <c r="AF228" s="318"/>
      <c r="AG228" s="318"/>
      <c r="AH228" s="318"/>
    </row>
    <row r="229" spans="1:34" ht="12.75" customHeight="1" x14ac:dyDescent="0.25">
      <c r="A229" s="318"/>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8"/>
      <c r="AG229" s="318"/>
      <c r="AH229" s="318"/>
    </row>
    <row r="230" spans="1:34" ht="12.75" customHeight="1" x14ac:dyDescent="0.25">
      <c r="A230" s="318"/>
      <c r="B230" s="318"/>
      <c r="C230" s="318"/>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c r="AH230" s="318"/>
    </row>
    <row r="231" spans="1:34" ht="12.75" customHeight="1" x14ac:dyDescent="0.25">
      <c r="A231" s="318"/>
      <c r="B231" s="318"/>
      <c r="C231" s="318"/>
      <c r="D231" s="318"/>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c r="AH231" s="318"/>
    </row>
    <row r="232" spans="1:34" ht="12.75" customHeight="1" x14ac:dyDescent="0.25">
      <c r="A232" s="318"/>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8"/>
      <c r="AG232" s="318"/>
      <c r="AH232" s="318"/>
    </row>
    <row r="233" spans="1:34" ht="12.75" customHeight="1" x14ac:dyDescent="0.25">
      <c r="A233" s="318"/>
      <c r="B233" s="318"/>
      <c r="C233" s="318"/>
      <c r="D233" s="318"/>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c r="AH233" s="318"/>
    </row>
    <row r="234" spans="1:34" ht="12.75" customHeight="1" x14ac:dyDescent="0.25">
      <c r="A234" s="318"/>
      <c r="B234" s="318"/>
      <c r="C234" s="318"/>
      <c r="D234" s="318"/>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c r="AH234" s="318"/>
    </row>
    <row r="235" spans="1:34" ht="12.75" customHeight="1" x14ac:dyDescent="0.25">
      <c r="A235" s="318"/>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318"/>
      <c r="AF235" s="318"/>
      <c r="AG235" s="318"/>
      <c r="AH235" s="318"/>
    </row>
    <row r="236" spans="1:34" ht="12.75" customHeight="1" x14ac:dyDescent="0.25">
      <c r="A236" s="318"/>
      <c r="B236" s="318"/>
      <c r="C236" s="318"/>
      <c r="D236" s="318"/>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c r="AH236" s="318"/>
    </row>
    <row r="237" spans="1:34" ht="12.75" customHeight="1" x14ac:dyDescent="0.25">
      <c r="A237" s="318"/>
      <c r="B237" s="318"/>
      <c r="C237" s="318"/>
      <c r="D237" s="318"/>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c r="AH237" s="318"/>
    </row>
    <row r="238" spans="1:34" ht="12.75" customHeight="1" x14ac:dyDescent="0.25">
      <c r="A238" s="318"/>
      <c r="B238" s="318"/>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row>
    <row r="239" spans="1:34" ht="12.75" customHeight="1" x14ac:dyDescent="0.25">
      <c r="A239" s="318"/>
      <c r="B239" s="318"/>
      <c r="C239" s="318"/>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c r="AE239" s="318"/>
      <c r="AF239" s="318"/>
      <c r="AG239" s="318"/>
      <c r="AH239" s="318"/>
    </row>
    <row r="240" spans="1:34" ht="12.75" customHeight="1" x14ac:dyDescent="0.25">
      <c r="A240" s="318"/>
      <c r="B240" s="318"/>
      <c r="C240" s="318"/>
      <c r="D240" s="318"/>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c r="AH240" s="318"/>
    </row>
    <row r="241" spans="1:34" ht="12.75" customHeight="1" x14ac:dyDescent="0.25">
      <c r="A241" s="318"/>
      <c r="B241" s="318"/>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c r="AH241" s="318"/>
    </row>
    <row r="242" spans="1:34" ht="12.75" customHeight="1" x14ac:dyDescent="0.25">
      <c r="A242" s="318"/>
      <c r="B242" s="318"/>
      <c r="C242" s="318"/>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c r="AH242" s="318"/>
    </row>
    <row r="243" spans="1:34" ht="12.75" customHeight="1" x14ac:dyDescent="0.25">
      <c r="A243" s="318"/>
      <c r="B243" s="318"/>
      <c r="C243" s="318"/>
      <c r="D243" s="318"/>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c r="AH243" s="318"/>
    </row>
    <row r="244" spans="1:34" ht="12.75" customHeight="1" x14ac:dyDescent="0.25">
      <c r="A244" s="318"/>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c r="AH244" s="318"/>
    </row>
    <row r="245" spans="1:34" ht="12.75" customHeight="1" x14ac:dyDescent="0.25">
      <c r="A245" s="318"/>
      <c r="B245" s="318"/>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c r="AH245" s="318"/>
    </row>
    <row r="246" spans="1:34" ht="12.75" customHeight="1" x14ac:dyDescent="0.25">
      <c r="A246" s="318"/>
      <c r="B246" s="318"/>
      <c r="C246" s="318"/>
      <c r="D246" s="318"/>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c r="AH246" s="318"/>
    </row>
    <row r="247" spans="1:34" ht="12.75" customHeight="1" x14ac:dyDescent="0.25">
      <c r="A247" s="318"/>
      <c r="B247" s="318"/>
      <c r="C247" s="318"/>
      <c r="D247" s="318"/>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c r="AE247" s="318"/>
      <c r="AF247" s="318"/>
      <c r="AG247" s="318"/>
      <c r="AH247" s="318"/>
    </row>
    <row r="248" spans="1:34" ht="12.75" customHeight="1" x14ac:dyDescent="0.25">
      <c r="A248" s="318"/>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c r="AH248" s="318"/>
    </row>
    <row r="249" spans="1:34" ht="12.75" customHeight="1" x14ac:dyDescent="0.25">
      <c r="A249" s="318"/>
      <c r="B249" s="318"/>
      <c r="C249" s="318"/>
      <c r="D249" s="318"/>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c r="AH249" s="318"/>
    </row>
    <row r="250" spans="1:34" ht="12.75" customHeight="1" x14ac:dyDescent="0.25">
      <c r="A250" s="318"/>
      <c r="B250" s="318"/>
      <c r="C250" s="318"/>
      <c r="D250" s="318"/>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c r="AH250" s="318"/>
    </row>
    <row r="251" spans="1:34" ht="12.75" customHeight="1" x14ac:dyDescent="0.25">
      <c r="A251" s="318"/>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318"/>
      <c r="AF251" s="318"/>
      <c r="AG251" s="318"/>
      <c r="AH251" s="318"/>
    </row>
    <row r="252" spans="1:34" ht="12.75" customHeight="1" x14ac:dyDescent="0.25">
      <c r="A252" s="318"/>
      <c r="B252" s="318"/>
      <c r="C252" s="318"/>
      <c r="D252" s="318"/>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c r="AH252" s="318"/>
    </row>
    <row r="253" spans="1:34" ht="12.75" customHeight="1" x14ac:dyDescent="0.25">
      <c r="A253" s="318"/>
      <c r="B253" s="318"/>
      <c r="C253" s="318"/>
      <c r="D253" s="318"/>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c r="AH253" s="318"/>
    </row>
    <row r="254" spans="1:34" ht="12.75" customHeight="1" x14ac:dyDescent="0.25">
      <c r="A254" s="318"/>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row>
    <row r="255" spans="1:34" ht="12.75" customHeight="1" x14ac:dyDescent="0.25">
      <c r="A255" s="318"/>
      <c r="B255" s="318"/>
      <c r="C255" s="318"/>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row>
    <row r="256" spans="1:34" ht="12.75" customHeight="1" x14ac:dyDescent="0.25">
      <c r="A256" s="318"/>
      <c r="B256" s="318"/>
      <c r="C256" s="318"/>
      <c r="D256" s="318"/>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c r="AH256" s="318"/>
    </row>
    <row r="257" spans="1:34" ht="12.75" customHeight="1" x14ac:dyDescent="0.25">
      <c r="A257" s="318"/>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row>
    <row r="258" spans="1:34" ht="12.75" customHeight="1" x14ac:dyDescent="0.25">
      <c r="A258" s="318"/>
      <c r="B258" s="318"/>
      <c r="C258" s="318"/>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row>
    <row r="259" spans="1:34" ht="12.75" customHeight="1" x14ac:dyDescent="0.25">
      <c r="A259" s="318"/>
      <c r="B259" s="318"/>
      <c r="C259" s="318"/>
      <c r="D259" s="318"/>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row>
    <row r="260" spans="1:34" ht="12.75" customHeight="1" x14ac:dyDescent="0.25">
      <c r="A260" s="318"/>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row>
    <row r="261" spans="1:34" ht="12.75" customHeight="1" x14ac:dyDescent="0.25">
      <c r="A261" s="318"/>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c r="AH261" s="318"/>
    </row>
    <row r="262" spans="1:34" ht="12.75" customHeight="1" x14ac:dyDescent="0.25">
      <c r="A262" s="318"/>
      <c r="B262" s="318"/>
      <c r="C262" s="318"/>
      <c r="D262" s="318"/>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c r="AH262" s="318"/>
    </row>
    <row r="263" spans="1:34" ht="12.75" customHeight="1" x14ac:dyDescent="0.25">
      <c r="A263" s="318"/>
      <c r="B263" s="318"/>
      <c r="C263" s="318"/>
      <c r="D263" s="318"/>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c r="AH263" s="318"/>
    </row>
    <row r="264" spans="1:34" ht="12.75" customHeight="1" x14ac:dyDescent="0.25">
      <c r="A264" s="318"/>
      <c r="B264" s="318"/>
      <c r="C264" s="318"/>
      <c r="D264" s="318"/>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c r="AH264" s="318"/>
    </row>
    <row r="265" spans="1:34" ht="12.75" customHeight="1" x14ac:dyDescent="0.25">
      <c r="A265" s="318"/>
      <c r="B265" s="318"/>
      <c r="C265" s="318"/>
      <c r="D265" s="318"/>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c r="AH265" s="318"/>
    </row>
    <row r="266" spans="1:34" ht="12.75" customHeight="1" x14ac:dyDescent="0.25">
      <c r="A266" s="318"/>
      <c r="B266" s="318"/>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row>
    <row r="267" spans="1:34" ht="12.75" customHeight="1" x14ac:dyDescent="0.25">
      <c r="A267" s="318"/>
      <c r="B267" s="318"/>
      <c r="C267" s="318"/>
      <c r="D267" s="318"/>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c r="AH267" s="318"/>
    </row>
    <row r="268" spans="1:34" ht="12.75" customHeight="1" x14ac:dyDescent="0.25">
      <c r="A268" s="318"/>
      <c r="B268" s="318"/>
      <c r="C268" s="318"/>
      <c r="D268" s="318"/>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c r="AH268" s="318"/>
    </row>
    <row r="269" spans="1:34" ht="12.75" customHeight="1" x14ac:dyDescent="0.25">
      <c r="A269" s="318"/>
      <c r="B269" s="318"/>
      <c r="C269" s="318"/>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c r="AH269" s="318"/>
    </row>
    <row r="270" spans="1:34" ht="12.75" customHeight="1" x14ac:dyDescent="0.25">
      <c r="A270" s="318"/>
      <c r="B270" s="318"/>
      <c r="C270" s="318"/>
      <c r="D270" s="318"/>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c r="AH270" s="318"/>
    </row>
    <row r="271" spans="1:34" ht="12.75" customHeight="1" x14ac:dyDescent="0.25">
      <c r="A271" s="318"/>
      <c r="B271" s="318"/>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c r="AH271" s="318"/>
    </row>
    <row r="272" spans="1:34" ht="12.75" customHeight="1" x14ac:dyDescent="0.25">
      <c r="A272" s="318"/>
      <c r="B272" s="318"/>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c r="AH272" s="318"/>
    </row>
    <row r="273" spans="1:34" ht="12.75" customHeight="1" x14ac:dyDescent="0.25">
      <c r="A273" s="318"/>
      <c r="B273" s="318"/>
      <c r="C273" s="318"/>
      <c r="D273" s="318"/>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row>
    <row r="274" spans="1:34" ht="12.75" customHeight="1" x14ac:dyDescent="0.25">
      <c r="A274" s="318"/>
      <c r="B274" s="318"/>
      <c r="C274" s="318"/>
      <c r="D274" s="318"/>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c r="AH274" s="318"/>
    </row>
    <row r="275" spans="1:34" ht="12.75" customHeight="1" x14ac:dyDescent="0.25">
      <c r="A275" s="318"/>
      <c r="B275" s="318"/>
      <c r="C275" s="318"/>
      <c r="D275" s="318"/>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c r="AH275" s="318"/>
    </row>
    <row r="276" spans="1:34" ht="12.75" customHeight="1" x14ac:dyDescent="0.25">
      <c r="A276" s="318"/>
      <c r="B276" s="318"/>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c r="AH276" s="318"/>
    </row>
    <row r="277" spans="1:34" ht="12.75" customHeight="1" x14ac:dyDescent="0.25">
      <c r="A277" s="318"/>
      <c r="B277" s="318"/>
      <c r="C277" s="318"/>
      <c r="D277" s="318"/>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c r="AH277" s="318"/>
    </row>
    <row r="278" spans="1:34" ht="12.75" customHeight="1" x14ac:dyDescent="0.25">
      <c r="A278" s="318"/>
      <c r="B278" s="318"/>
      <c r="C278" s="318"/>
      <c r="D278" s="318"/>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c r="AH278" s="318"/>
    </row>
    <row r="279" spans="1:34" ht="12.75" customHeight="1" x14ac:dyDescent="0.25">
      <c r="A279" s="318"/>
      <c r="B279" s="318"/>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c r="AH279" s="318"/>
    </row>
    <row r="280" spans="1:34" ht="12.75" customHeight="1" x14ac:dyDescent="0.25">
      <c r="A280" s="318"/>
      <c r="B280" s="318"/>
      <c r="C280" s="318"/>
      <c r="D280" s="318"/>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c r="AH280" s="318"/>
    </row>
    <row r="281" spans="1:34" ht="12.75" customHeight="1" x14ac:dyDescent="0.25">
      <c r="A281" s="318"/>
      <c r="B281" s="318"/>
      <c r="C281" s="318"/>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c r="AH281" s="318"/>
    </row>
    <row r="282" spans="1:34" ht="12.75" customHeight="1" x14ac:dyDescent="0.25">
      <c r="A282" s="318"/>
      <c r="B282" s="318"/>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c r="AH282" s="318"/>
    </row>
    <row r="283" spans="1:34" ht="12.75" customHeight="1" x14ac:dyDescent="0.25">
      <c r="A283" s="318"/>
      <c r="B283" s="318"/>
      <c r="C283" s="318"/>
      <c r="D283" s="318"/>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c r="AE283" s="318"/>
      <c r="AF283" s="318"/>
      <c r="AG283" s="318"/>
      <c r="AH283" s="318"/>
    </row>
    <row r="284" spans="1:34" ht="12.75" customHeight="1" x14ac:dyDescent="0.25">
      <c r="A284" s="318"/>
      <c r="B284" s="318"/>
      <c r="C284" s="318"/>
      <c r="D284" s="318"/>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c r="AE284" s="318"/>
      <c r="AF284" s="318"/>
      <c r="AG284" s="318"/>
      <c r="AH284" s="318"/>
    </row>
    <row r="285" spans="1:34" ht="12.75" customHeight="1" x14ac:dyDescent="0.25">
      <c r="A285" s="318"/>
      <c r="B285" s="318"/>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c r="AG285" s="318"/>
      <c r="AH285" s="318"/>
    </row>
    <row r="286" spans="1:34" ht="12.75" customHeight="1" x14ac:dyDescent="0.25">
      <c r="A286" s="318"/>
      <c r="B286" s="318"/>
      <c r="C286" s="318"/>
      <c r="D286" s="318"/>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c r="AE286" s="318"/>
      <c r="AF286" s="318"/>
      <c r="AG286" s="318"/>
      <c r="AH286" s="318"/>
    </row>
    <row r="287" spans="1:34" ht="12.75" customHeight="1" x14ac:dyDescent="0.25">
      <c r="A287" s="318"/>
      <c r="B287" s="318"/>
      <c r="C287" s="318"/>
      <c r="D287" s="318"/>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c r="AE287" s="318"/>
      <c r="AF287" s="318"/>
      <c r="AG287" s="318"/>
      <c r="AH287" s="318"/>
    </row>
    <row r="288" spans="1:34" ht="12.75" customHeight="1" x14ac:dyDescent="0.25">
      <c r="A288" s="318"/>
      <c r="B288" s="318"/>
      <c r="C288" s="318"/>
      <c r="D288" s="318"/>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c r="AE288" s="318"/>
      <c r="AF288" s="318"/>
      <c r="AG288" s="318"/>
      <c r="AH288" s="318"/>
    </row>
    <row r="289" spans="1:34" ht="12.75" customHeight="1" x14ac:dyDescent="0.25">
      <c r="A289" s="318"/>
      <c r="B289" s="318"/>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318"/>
      <c r="Z289" s="318"/>
      <c r="AA289" s="318"/>
      <c r="AB289" s="318"/>
      <c r="AC289" s="318"/>
      <c r="AD289" s="318"/>
      <c r="AE289" s="318"/>
      <c r="AF289" s="318"/>
      <c r="AG289" s="318"/>
      <c r="AH289" s="318"/>
    </row>
    <row r="290" spans="1:34" ht="12.75" customHeight="1" x14ac:dyDescent="0.25">
      <c r="A290" s="318"/>
      <c r="B290" s="318"/>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318"/>
      <c r="Z290" s="318"/>
      <c r="AA290" s="318"/>
      <c r="AB290" s="318"/>
      <c r="AC290" s="318"/>
      <c r="AD290" s="318"/>
      <c r="AE290" s="318"/>
      <c r="AF290" s="318"/>
      <c r="AG290" s="318"/>
      <c r="AH290" s="318"/>
    </row>
    <row r="291" spans="1:34" ht="12.75" customHeight="1" x14ac:dyDescent="0.25">
      <c r="A291" s="318"/>
      <c r="B291" s="318"/>
      <c r="C291" s="318"/>
      <c r="D291" s="318"/>
      <c r="E291" s="318"/>
      <c r="F291" s="318"/>
      <c r="G291" s="318"/>
      <c r="H291" s="318"/>
      <c r="I291" s="318"/>
      <c r="J291" s="318"/>
      <c r="K291" s="318"/>
      <c r="L291" s="318"/>
      <c r="M291" s="318"/>
      <c r="N291" s="318"/>
      <c r="O291" s="318"/>
      <c r="P291" s="318"/>
      <c r="Q291" s="318"/>
      <c r="R291" s="318"/>
      <c r="S291" s="318"/>
      <c r="T291" s="318"/>
      <c r="U291" s="318"/>
      <c r="V291" s="318"/>
      <c r="W291" s="318"/>
      <c r="X291" s="318"/>
      <c r="Y291" s="318"/>
      <c r="Z291" s="318"/>
      <c r="AA291" s="318"/>
      <c r="AB291" s="318"/>
      <c r="AC291" s="318"/>
      <c r="AD291" s="318"/>
      <c r="AE291" s="318"/>
      <c r="AF291" s="318"/>
      <c r="AG291" s="318"/>
      <c r="AH291" s="318"/>
    </row>
    <row r="292" spans="1:34" ht="12.75" customHeight="1" x14ac:dyDescent="0.25">
      <c r="A292" s="318"/>
      <c r="B292" s="318"/>
      <c r="C292" s="318"/>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318"/>
      <c r="AC292" s="318"/>
      <c r="AD292" s="318"/>
      <c r="AE292" s="318"/>
      <c r="AF292" s="318"/>
      <c r="AG292" s="318"/>
      <c r="AH292" s="318"/>
    </row>
    <row r="293" spans="1:34" ht="12.75" customHeight="1" x14ac:dyDescent="0.25">
      <c r="A293" s="318"/>
      <c r="B293" s="318"/>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c r="AE293" s="318"/>
      <c r="AF293" s="318"/>
      <c r="AG293" s="318"/>
      <c r="AH293" s="318"/>
    </row>
    <row r="294" spans="1:34" ht="12.75" customHeight="1" x14ac:dyDescent="0.25">
      <c r="A294" s="318"/>
      <c r="B294" s="318"/>
      <c r="C294" s="318"/>
      <c r="D294" s="318"/>
      <c r="E294" s="318"/>
      <c r="F294" s="318"/>
      <c r="G294" s="318"/>
      <c r="H294" s="318"/>
      <c r="I294" s="318"/>
      <c r="J294" s="318"/>
      <c r="K294" s="318"/>
      <c r="L294" s="318"/>
      <c r="M294" s="318"/>
      <c r="N294" s="318"/>
      <c r="O294" s="318"/>
      <c r="P294" s="318"/>
      <c r="Q294" s="318"/>
      <c r="R294" s="318"/>
      <c r="S294" s="318"/>
      <c r="T294" s="318"/>
      <c r="U294" s="318"/>
      <c r="V294" s="318"/>
      <c r="W294" s="318"/>
      <c r="X294" s="318"/>
      <c r="Y294" s="318"/>
      <c r="Z294" s="318"/>
      <c r="AA294" s="318"/>
      <c r="AB294" s="318"/>
      <c r="AC294" s="318"/>
      <c r="AD294" s="318"/>
      <c r="AE294" s="318"/>
      <c r="AF294" s="318"/>
      <c r="AG294" s="318"/>
      <c r="AH294" s="318"/>
    </row>
    <row r="295" spans="1:34" ht="12.75" customHeight="1" x14ac:dyDescent="0.25">
      <c r="A295" s="318"/>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318"/>
      <c r="AF295" s="318"/>
      <c r="AG295" s="318"/>
      <c r="AH295" s="318"/>
    </row>
    <row r="296" spans="1:34" ht="12.75" customHeight="1" x14ac:dyDescent="0.25">
      <c r="A296" s="318"/>
      <c r="B296" s="318"/>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c r="AE296" s="318"/>
      <c r="AF296" s="318"/>
      <c r="AG296" s="318"/>
      <c r="AH296" s="318"/>
    </row>
    <row r="297" spans="1:34" ht="12.75" customHeight="1" x14ac:dyDescent="0.25">
      <c r="A297" s="318"/>
      <c r="B297" s="318"/>
      <c r="C297" s="318"/>
      <c r="D297" s="318"/>
      <c r="E297" s="318"/>
      <c r="F297" s="318"/>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318"/>
      <c r="AC297" s="318"/>
      <c r="AD297" s="318"/>
      <c r="AE297" s="318"/>
      <c r="AF297" s="318"/>
      <c r="AG297" s="318"/>
      <c r="AH297" s="318"/>
    </row>
    <row r="298" spans="1:34" ht="12.75" customHeight="1" x14ac:dyDescent="0.25">
      <c r="A298" s="318"/>
      <c r="B298" s="318"/>
      <c r="C298" s="318"/>
      <c r="D298" s="318"/>
      <c r="E298" s="318"/>
      <c r="F298" s="318"/>
      <c r="G298" s="318"/>
      <c r="H298" s="318"/>
      <c r="I298" s="318"/>
      <c r="J298" s="318"/>
      <c r="K298" s="318"/>
      <c r="L298" s="318"/>
      <c r="M298" s="318"/>
      <c r="N298" s="318"/>
      <c r="O298" s="318"/>
      <c r="P298" s="318"/>
      <c r="Q298" s="318"/>
      <c r="R298" s="318"/>
      <c r="S298" s="318"/>
      <c r="T298" s="318"/>
      <c r="U298" s="318"/>
      <c r="V298" s="318"/>
      <c r="W298" s="318"/>
      <c r="X298" s="318"/>
      <c r="Y298" s="318"/>
      <c r="Z298" s="318"/>
      <c r="AA298" s="318"/>
      <c r="AB298" s="318"/>
      <c r="AC298" s="318"/>
      <c r="AD298" s="318"/>
      <c r="AE298" s="318"/>
      <c r="AF298" s="318"/>
      <c r="AG298" s="318"/>
      <c r="AH298" s="318"/>
    </row>
    <row r="299" spans="1:34" ht="12.75" customHeight="1" x14ac:dyDescent="0.25">
      <c r="A299" s="318"/>
      <c r="B299" s="318"/>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318"/>
      <c r="Z299" s="318"/>
      <c r="AA299" s="318"/>
      <c r="AB299" s="318"/>
      <c r="AC299" s="318"/>
      <c r="AD299" s="318"/>
      <c r="AE299" s="318"/>
      <c r="AF299" s="318"/>
      <c r="AG299" s="318"/>
      <c r="AH299" s="318"/>
    </row>
    <row r="300" spans="1:34" ht="12.75" customHeight="1" x14ac:dyDescent="0.25">
      <c r="A300" s="318"/>
      <c r="B300" s="318"/>
      <c r="C300" s="318"/>
      <c r="D300" s="318"/>
      <c r="E300" s="318"/>
      <c r="F300" s="318"/>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318"/>
      <c r="AC300" s="318"/>
      <c r="AD300" s="318"/>
      <c r="AE300" s="318"/>
      <c r="AF300" s="318"/>
      <c r="AG300" s="318"/>
      <c r="AH300" s="318"/>
    </row>
    <row r="301" spans="1:34" ht="12.75" customHeight="1" x14ac:dyDescent="0.25">
      <c r="A301" s="318"/>
      <c r="B301" s="318"/>
      <c r="C301" s="318"/>
      <c r="D301" s="318"/>
      <c r="E301" s="318"/>
      <c r="F301" s="318"/>
      <c r="G301" s="318"/>
      <c r="H301" s="318"/>
      <c r="I301" s="318"/>
      <c r="J301" s="318"/>
      <c r="K301" s="318"/>
      <c r="L301" s="318"/>
      <c r="M301" s="318"/>
      <c r="N301" s="318"/>
      <c r="O301" s="318"/>
      <c r="P301" s="318"/>
      <c r="Q301" s="318"/>
      <c r="R301" s="318"/>
      <c r="S301" s="318"/>
      <c r="T301" s="318"/>
      <c r="U301" s="318"/>
      <c r="V301" s="318"/>
      <c r="W301" s="318"/>
      <c r="X301" s="318"/>
      <c r="Y301" s="318"/>
      <c r="Z301" s="318"/>
      <c r="AA301" s="318"/>
      <c r="AB301" s="318"/>
      <c r="AC301" s="318"/>
      <c r="AD301" s="318"/>
      <c r="AE301" s="318"/>
      <c r="AF301" s="318"/>
      <c r="AG301" s="318"/>
      <c r="AH301" s="318"/>
    </row>
    <row r="302" spans="1:34" ht="12.75" customHeight="1" x14ac:dyDescent="0.25">
      <c r="A302" s="318"/>
      <c r="B302" s="318"/>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318"/>
      <c r="Z302" s="318"/>
      <c r="AA302" s="318"/>
      <c r="AB302" s="318"/>
      <c r="AC302" s="318"/>
      <c r="AD302" s="318"/>
      <c r="AE302" s="318"/>
      <c r="AF302" s="318"/>
      <c r="AG302" s="318"/>
      <c r="AH302" s="318"/>
    </row>
    <row r="303" spans="1:34" ht="12.75" customHeight="1" x14ac:dyDescent="0.25">
      <c r="A303" s="318"/>
      <c r="B303" s="318"/>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318"/>
      <c r="Z303" s="318"/>
      <c r="AA303" s="318"/>
      <c r="AB303" s="318"/>
      <c r="AC303" s="318"/>
      <c r="AD303" s="318"/>
      <c r="AE303" s="318"/>
      <c r="AF303" s="318"/>
      <c r="AG303" s="318"/>
      <c r="AH303" s="318"/>
    </row>
    <row r="304" spans="1:34" ht="12.75" customHeight="1" x14ac:dyDescent="0.25">
      <c r="A304" s="318"/>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318"/>
      <c r="AF304" s="318"/>
      <c r="AG304" s="318"/>
      <c r="AH304" s="318"/>
    </row>
    <row r="305" spans="1:34" ht="12.75" customHeight="1" x14ac:dyDescent="0.25">
      <c r="A305" s="318"/>
      <c r="B305" s="318"/>
      <c r="C305" s="318"/>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c r="AE305" s="318"/>
      <c r="AF305" s="318"/>
      <c r="AG305" s="318"/>
      <c r="AH305" s="318"/>
    </row>
    <row r="306" spans="1:34" ht="12.75" customHeight="1" x14ac:dyDescent="0.25">
      <c r="A306" s="318"/>
      <c r="B306" s="318"/>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c r="AE306" s="318"/>
      <c r="AF306" s="318"/>
      <c r="AG306" s="318"/>
      <c r="AH306" s="318"/>
    </row>
    <row r="307" spans="1:34" ht="12.75" customHeight="1" x14ac:dyDescent="0.25">
      <c r="A307" s="318"/>
      <c r="B307" s="318"/>
      <c r="C307" s="318"/>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c r="AE307" s="318"/>
      <c r="AF307" s="318"/>
      <c r="AG307" s="318"/>
      <c r="AH307" s="318"/>
    </row>
    <row r="308" spans="1:34" ht="12.75" customHeight="1" x14ac:dyDescent="0.25">
      <c r="A308" s="318"/>
      <c r="B308" s="318"/>
      <c r="C308" s="318"/>
      <c r="D308" s="318"/>
      <c r="E308" s="318"/>
      <c r="F308" s="318"/>
      <c r="G308" s="318"/>
      <c r="H308" s="318"/>
      <c r="I308" s="318"/>
      <c r="J308" s="318"/>
      <c r="K308" s="318"/>
      <c r="L308" s="318"/>
      <c r="M308" s="318"/>
      <c r="N308" s="318"/>
      <c r="O308" s="318"/>
      <c r="P308" s="318"/>
      <c r="Q308" s="318"/>
      <c r="R308" s="318"/>
      <c r="S308" s="318"/>
      <c r="T308" s="318"/>
      <c r="U308" s="318"/>
      <c r="V308" s="318"/>
      <c r="W308" s="318"/>
      <c r="X308" s="318"/>
      <c r="Y308" s="318"/>
      <c r="Z308" s="318"/>
      <c r="AA308" s="318"/>
      <c r="AB308" s="318"/>
      <c r="AC308" s="318"/>
      <c r="AD308" s="318"/>
      <c r="AE308" s="318"/>
      <c r="AF308" s="318"/>
      <c r="AG308" s="318"/>
      <c r="AH308" s="318"/>
    </row>
    <row r="309" spans="1:34" ht="12.75" customHeight="1" x14ac:dyDescent="0.25">
      <c r="A309" s="318"/>
      <c r="B309" s="318"/>
      <c r="C309" s="318"/>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318"/>
      <c r="Z309" s="318"/>
      <c r="AA309" s="318"/>
      <c r="AB309" s="318"/>
      <c r="AC309" s="318"/>
      <c r="AD309" s="318"/>
      <c r="AE309" s="318"/>
      <c r="AF309" s="318"/>
      <c r="AG309" s="318"/>
      <c r="AH309" s="318"/>
    </row>
    <row r="310" spans="1:34" ht="12.75" customHeight="1" x14ac:dyDescent="0.25">
      <c r="A310" s="318"/>
      <c r="B310" s="318"/>
      <c r="C310" s="318"/>
      <c r="D310" s="318"/>
      <c r="E310" s="318"/>
      <c r="F310" s="318"/>
      <c r="G310" s="318"/>
      <c r="H310" s="318"/>
      <c r="I310" s="318"/>
      <c r="J310" s="318"/>
      <c r="K310" s="318"/>
      <c r="L310" s="318"/>
      <c r="M310" s="318"/>
      <c r="N310" s="318"/>
      <c r="O310" s="318"/>
      <c r="P310" s="318"/>
      <c r="Q310" s="318"/>
      <c r="R310" s="318"/>
      <c r="S310" s="318"/>
      <c r="T310" s="318"/>
      <c r="U310" s="318"/>
      <c r="V310" s="318"/>
      <c r="W310" s="318"/>
      <c r="X310" s="318"/>
      <c r="Y310" s="318"/>
      <c r="Z310" s="318"/>
      <c r="AA310" s="318"/>
      <c r="AB310" s="318"/>
      <c r="AC310" s="318"/>
      <c r="AD310" s="318"/>
      <c r="AE310" s="318"/>
      <c r="AF310" s="318"/>
      <c r="AG310" s="318"/>
      <c r="AH310" s="318"/>
    </row>
    <row r="311" spans="1:34" ht="12.75" customHeight="1" x14ac:dyDescent="0.25">
      <c r="A311" s="318"/>
      <c r="B311" s="318"/>
      <c r="C311" s="318"/>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c r="AH311" s="318"/>
    </row>
    <row r="312" spans="1:34" ht="12.75" customHeight="1" x14ac:dyDescent="0.25">
      <c r="A312" s="318"/>
      <c r="B312" s="318"/>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318"/>
      <c r="Z312" s="318"/>
      <c r="AA312" s="318"/>
      <c r="AB312" s="318"/>
      <c r="AC312" s="318"/>
      <c r="AD312" s="318"/>
      <c r="AE312" s="318"/>
      <c r="AF312" s="318"/>
      <c r="AG312" s="318"/>
      <c r="AH312" s="318"/>
    </row>
    <row r="313" spans="1:34" ht="12.75" customHeight="1" x14ac:dyDescent="0.25">
      <c r="A313" s="318"/>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c r="AH313" s="318"/>
    </row>
    <row r="314" spans="1:34" ht="12.75" customHeight="1" x14ac:dyDescent="0.25">
      <c r="A314" s="318"/>
      <c r="B314" s="318"/>
      <c r="C314" s="318"/>
      <c r="D314" s="318"/>
      <c r="E314" s="318"/>
      <c r="F314" s="318"/>
      <c r="G314" s="318"/>
      <c r="H314" s="318"/>
      <c r="I314" s="318"/>
      <c r="J314" s="318"/>
      <c r="K314" s="318"/>
      <c r="L314" s="318"/>
      <c r="M314" s="318"/>
      <c r="N314" s="318"/>
      <c r="O314" s="318"/>
      <c r="P314" s="318"/>
      <c r="Q314" s="318"/>
      <c r="R314" s="318"/>
      <c r="S314" s="318"/>
      <c r="T314" s="318"/>
      <c r="U314" s="318"/>
      <c r="V314" s="318"/>
      <c r="W314" s="318"/>
      <c r="X314" s="318"/>
      <c r="Y314" s="318"/>
      <c r="Z314" s="318"/>
      <c r="AA314" s="318"/>
      <c r="AB314" s="318"/>
      <c r="AC314" s="318"/>
      <c r="AD314" s="318"/>
      <c r="AE314" s="318"/>
      <c r="AF314" s="318"/>
      <c r="AG314" s="318"/>
      <c r="AH314" s="318"/>
    </row>
    <row r="315" spans="1:34" ht="12.75" customHeight="1" x14ac:dyDescent="0.25">
      <c r="A315" s="318"/>
      <c r="B315" s="318"/>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c r="AE315" s="318"/>
      <c r="AF315" s="318"/>
      <c r="AG315" s="318"/>
      <c r="AH315" s="318"/>
    </row>
    <row r="316" spans="1:34" ht="12.75" customHeight="1" x14ac:dyDescent="0.25">
      <c r="A316" s="318"/>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318"/>
      <c r="AF316" s="318"/>
      <c r="AG316" s="318"/>
      <c r="AH316" s="318"/>
    </row>
    <row r="317" spans="1:34" ht="12.75" customHeight="1" x14ac:dyDescent="0.25">
      <c r="A317" s="318"/>
      <c r="B317" s="318"/>
      <c r="C317" s="318"/>
      <c r="D317" s="318"/>
      <c r="E317" s="318"/>
      <c r="F317" s="318"/>
      <c r="G317" s="318"/>
      <c r="H317" s="318"/>
      <c r="I317" s="318"/>
      <c r="J317" s="318"/>
      <c r="K317" s="318"/>
      <c r="L317" s="318"/>
      <c r="M317" s="318"/>
      <c r="N317" s="318"/>
      <c r="O317" s="318"/>
      <c r="P317" s="318"/>
      <c r="Q317" s="318"/>
      <c r="R317" s="318"/>
      <c r="S317" s="318"/>
      <c r="T317" s="318"/>
      <c r="U317" s="318"/>
      <c r="V317" s="318"/>
      <c r="W317" s="318"/>
      <c r="X317" s="318"/>
      <c r="Y317" s="318"/>
      <c r="Z317" s="318"/>
      <c r="AA317" s="318"/>
      <c r="AB317" s="318"/>
      <c r="AC317" s="318"/>
      <c r="AD317" s="318"/>
      <c r="AE317" s="318"/>
      <c r="AF317" s="318"/>
      <c r="AG317" s="318"/>
      <c r="AH317" s="318"/>
    </row>
    <row r="318" spans="1:34" ht="12.75" customHeight="1" x14ac:dyDescent="0.25">
      <c r="A318" s="318"/>
      <c r="B318" s="318"/>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318"/>
      <c r="Z318" s="318"/>
      <c r="AA318" s="318"/>
      <c r="AB318" s="318"/>
      <c r="AC318" s="318"/>
      <c r="AD318" s="318"/>
      <c r="AE318" s="318"/>
      <c r="AF318" s="318"/>
      <c r="AG318" s="318"/>
      <c r="AH318" s="318"/>
    </row>
    <row r="319" spans="1:34" ht="12.75" customHeight="1" x14ac:dyDescent="0.25">
      <c r="A319" s="318"/>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318"/>
      <c r="AE319" s="318"/>
      <c r="AF319" s="318"/>
      <c r="AG319" s="318"/>
      <c r="AH319" s="318"/>
    </row>
    <row r="320" spans="1:34" ht="12.75" customHeight="1" x14ac:dyDescent="0.25">
      <c r="A320" s="318"/>
      <c r="B320" s="318"/>
      <c r="C320" s="318"/>
      <c r="D320" s="318"/>
      <c r="E320" s="318"/>
      <c r="F320" s="318"/>
      <c r="G320" s="318"/>
      <c r="H320" s="318"/>
      <c r="I320" s="318"/>
      <c r="J320" s="318"/>
      <c r="K320" s="318"/>
      <c r="L320" s="318"/>
      <c r="M320" s="318"/>
      <c r="N320" s="318"/>
      <c r="O320" s="318"/>
      <c r="P320" s="318"/>
      <c r="Q320" s="318"/>
      <c r="R320" s="318"/>
      <c r="S320" s="318"/>
      <c r="T320" s="318"/>
      <c r="U320" s="318"/>
      <c r="V320" s="318"/>
      <c r="W320" s="318"/>
      <c r="X320" s="318"/>
      <c r="Y320" s="318"/>
      <c r="Z320" s="318"/>
      <c r="AA320" s="318"/>
      <c r="AB320" s="318"/>
      <c r="AC320" s="318"/>
      <c r="AD320" s="318"/>
      <c r="AE320" s="318"/>
      <c r="AF320" s="318"/>
      <c r="AG320" s="318"/>
      <c r="AH320" s="318"/>
    </row>
    <row r="321" spans="1:34" ht="12.75" customHeight="1" x14ac:dyDescent="0.25">
      <c r="A321" s="318"/>
      <c r="B321" s="318"/>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c r="AH321" s="318"/>
    </row>
    <row r="322" spans="1:34" ht="12.75" customHeight="1" x14ac:dyDescent="0.25">
      <c r="A322" s="318"/>
      <c r="B322" s="318"/>
      <c r="C322" s="318"/>
      <c r="D322" s="318"/>
      <c r="E322" s="318"/>
      <c r="F322" s="318"/>
      <c r="G322" s="318"/>
      <c r="H322" s="318"/>
      <c r="I322" s="318"/>
      <c r="J322" s="318"/>
      <c r="K322" s="318"/>
      <c r="L322" s="318"/>
      <c r="M322" s="318"/>
      <c r="N322" s="318"/>
      <c r="O322" s="318"/>
      <c r="P322" s="318"/>
      <c r="Q322" s="318"/>
      <c r="R322" s="318"/>
      <c r="S322" s="318"/>
      <c r="T322" s="318"/>
      <c r="U322" s="318"/>
      <c r="V322" s="318"/>
      <c r="W322" s="318"/>
      <c r="X322" s="318"/>
      <c r="Y322" s="318"/>
      <c r="Z322" s="318"/>
      <c r="AA322" s="318"/>
      <c r="AB322" s="318"/>
      <c r="AC322" s="318"/>
      <c r="AD322" s="318"/>
      <c r="AE322" s="318"/>
      <c r="AF322" s="318"/>
      <c r="AG322" s="318"/>
      <c r="AH322" s="318"/>
    </row>
    <row r="323" spans="1:34" ht="12.75" customHeight="1" x14ac:dyDescent="0.25">
      <c r="A323" s="318"/>
      <c r="B323" s="318"/>
      <c r="C323" s="318"/>
      <c r="D323" s="318"/>
      <c r="E323" s="318"/>
      <c r="F323" s="318"/>
      <c r="G323" s="318"/>
      <c r="H323" s="318"/>
      <c r="I323" s="318"/>
      <c r="J323" s="318"/>
      <c r="K323" s="318"/>
      <c r="L323" s="318"/>
      <c r="M323" s="318"/>
      <c r="N323" s="318"/>
      <c r="O323" s="318"/>
      <c r="P323" s="318"/>
      <c r="Q323" s="318"/>
      <c r="R323" s="318"/>
      <c r="S323" s="318"/>
      <c r="T323" s="318"/>
      <c r="U323" s="318"/>
      <c r="V323" s="318"/>
      <c r="W323" s="318"/>
      <c r="X323" s="318"/>
      <c r="Y323" s="318"/>
      <c r="Z323" s="318"/>
      <c r="AA323" s="318"/>
      <c r="AB323" s="318"/>
      <c r="AC323" s="318"/>
      <c r="AD323" s="318"/>
      <c r="AE323" s="318"/>
      <c r="AF323" s="318"/>
      <c r="AG323" s="318"/>
      <c r="AH323" s="318"/>
    </row>
    <row r="324" spans="1:34" ht="12.75" customHeight="1" x14ac:dyDescent="0.25">
      <c r="A324" s="318"/>
      <c r="B324" s="318"/>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318"/>
      <c r="Z324" s="318"/>
      <c r="AA324" s="318"/>
      <c r="AB324" s="318"/>
      <c r="AC324" s="318"/>
      <c r="AD324" s="318"/>
      <c r="AE324" s="318"/>
      <c r="AF324" s="318"/>
      <c r="AG324" s="318"/>
      <c r="AH324" s="318"/>
    </row>
    <row r="325" spans="1:34" ht="12.75" customHeight="1" x14ac:dyDescent="0.25">
      <c r="A325" s="318"/>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318"/>
      <c r="AF325" s="318"/>
      <c r="AG325" s="318"/>
      <c r="AH325" s="318"/>
    </row>
    <row r="326" spans="1:34" ht="12.75" customHeight="1" x14ac:dyDescent="0.25">
      <c r="A326" s="318"/>
      <c r="B326" s="318"/>
      <c r="C326" s="318"/>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318"/>
      <c r="AF326" s="318"/>
      <c r="AG326" s="318"/>
      <c r="AH326" s="318"/>
    </row>
    <row r="327" spans="1:34" ht="12.75" customHeight="1" x14ac:dyDescent="0.25">
      <c r="A327" s="318"/>
      <c r="B327" s="318"/>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318"/>
      <c r="Z327" s="318"/>
      <c r="AA327" s="318"/>
      <c r="AB327" s="318"/>
      <c r="AC327" s="318"/>
      <c r="AD327" s="318"/>
      <c r="AE327" s="318"/>
      <c r="AF327" s="318"/>
      <c r="AG327" s="318"/>
      <c r="AH327" s="318"/>
    </row>
    <row r="328" spans="1:34" ht="12.75" customHeight="1" x14ac:dyDescent="0.25">
      <c r="A328" s="318"/>
      <c r="B328" s="318"/>
      <c r="C328" s="318"/>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318"/>
      <c r="AC328" s="318"/>
      <c r="AD328" s="318"/>
      <c r="AE328" s="318"/>
      <c r="AF328" s="318"/>
      <c r="AG328" s="318"/>
      <c r="AH328" s="318"/>
    </row>
    <row r="329" spans="1:34" ht="12.75" customHeight="1" x14ac:dyDescent="0.25">
      <c r="A329" s="318"/>
      <c r="B329" s="318"/>
      <c r="C329" s="318"/>
      <c r="D329" s="318"/>
      <c r="E329" s="318"/>
      <c r="F329" s="318"/>
      <c r="G329" s="318"/>
      <c r="H329" s="318"/>
      <c r="I329" s="318"/>
      <c r="J329" s="318"/>
      <c r="K329" s="318"/>
      <c r="L329" s="318"/>
      <c r="M329" s="318"/>
      <c r="N329" s="318"/>
      <c r="O329" s="318"/>
      <c r="P329" s="318"/>
      <c r="Q329" s="318"/>
      <c r="R329" s="318"/>
      <c r="S329" s="318"/>
      <c r="T329" s="318"/>
      <c r="U329" s="318"/>
      <c r="V329" s="318"/>
      <c r="W329" s="318"/>
      <c r="X329" s="318"/>
      <c r="Y329" s="318"/>
      <c r="Z329" s="318"/>
      <c r="AA329" s="318"/>
      <c r="AB329" s="318"/>
      <c r="AC329" s="318"/>
      <c r="AD329" s="318"/>
      <c r="AE329" s="318"/>
      <c r="AF329" s="318"/>
      <c r="AG329" s="318"/>
      <c r="AH329" s="318"/>
    </row>
    <row r="330" spans="1:34" ht="12.75" customHeight="1" x14ac:dyDescent="0.25">
      <c r="A330" s="318"/>
      <c r="B330" s="318"/>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318"/>
      <c r="Z330" s="318"/>
      <c r="AA330" s="318"/>
      <c r="AB330" s="318"/>
      <c r="AC330" s="318"/>
      <c r="AD330" s="318"/>
      <c r="AE330" s="318"/>
      <c r="AF330" s="318"/>
      <c r="AG330" s="318"/>
      <c r="AH330" s="318"/>
    </row>
    <row r="331" spans="1:34" ht="12.75" customHeight="1" x14ac:dyDescent="0.25">
      <c r="A331" s="318"/>
      <c r="B331" s="318"/>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318"/>
      <c r="Z331" s="318"/>
      <c r="AA331" s="318"/>
      <c r="AB331" s="318"/>
      <c r="AC331" s="318"/>
      <c r="AD331" s="318"/>
      <c r="AE331" s="318"/>
      <c r="AF331" s="318"/>
      <c r="AG331" s="318"/>
      <c r="AH331" s="318"/>
    </row>
    <row r="332" spans="1:34" ht="12.75" customHeight="1" x14ac:dyDescent="0.25">
      <c r="A332" s="318"/>
      <c r="B332" s="318"/>
      <c r="C332" s="318"/>
      <c r="D332" s="318"/>
      <c r="E332" s="318"/>
      <c r="F332" s="318"/>
      <c r="G332" s="318"/>
      <c r="H332" s="318"/>
      <c r="I332" s="318"/>
      <c r="J332" s="318"/>
      <c r="K332" s="318"/>
      <c r="L332" s="318"/>
      <c r="M332" s="318"/>
      <c r="N332" s="318"/>
      <c r="O332" s="318"/>
      <c r="P332" s="318"/>
      <c r="Q332" s="318"/>
      <c r="R332" s="318"/>
      <c r="S332" s="318"/>
      <c r="T332" s="318"/>
      <c r="U332" s="318"/>
      <c r="V332" s="318"/>
      <c r="W332" s="318"/>
      <c r="X332" s="318"/>
      <c r="Y332" s="318"/>
      <c r="Z332" s="318"/>
      <c r="AA332" s="318"/>
      <c r="AB332" s="318"/>
      <c r="AC332" s="318"/>
      <c r="AD332" s="318"/>
      <c r="AE332" s="318"/>
      <c r="AF332" s="318"/>
      <c r="AG332" s="318"/>
      <c r="AH332" s="318"/>
    </row>
    <row r="333" spans="1:34" ht="12.75" customHeight="1" x14ac:dyDescent="0.25">
      <c r="A333" s="318"/>
      <c r="B333" s="318"/>
      <c r="C333" s="318"/>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318"/>
      <c r="AC333" s="318"/>
      <c r="AD333" s="318"/>
      <c r="AE333" s="318"/>
      <c r="AF333" s="318"/>
      <c r="AG333" s="318"/>
      <c r="AH333" s="318"/>
    </row>
    <row r="334" spans="1:34" ht="12.75" customHeight="1" x14ac:dyDescent="0.25">
      <c r="A334" s="318"/>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318"/>
      <c r="AF334" s="318"/>
      <c r="AG334" s="318"/>
      <c r="AH334" s="318"/>
    </row>
    <row r="335" spans="1:34" ht="12.75" customHeight="1" x14ac:dyDescent="0.25">
      <c r="A335" s="318"/>
      <c r="B335" s="318"/>
      <c r="C335" s="318"/>
      <c r="D335" s="318"/>
      <c r="E335" s="318"/>
      <c r="F335" s="318"/>
      <c r="G335" s="318"/>
      <c r="H335" s="318"/>
      <c r="I335" s="318"/>
      <c r="J335" s="318"/>
      <c r="K335" s="318"/>
      <c r="L335" s="318"/>
      <c r="M335" s="318"/>
      <c r="N335" s="318"/>
      <c r="O335" s="318"/>
      <c r="P335" s="318"/>
      <c r="Q335" s="318"/>
      <c r="R335" s="318"/>
      <c r="S335" s="318"/>
      <c r="T335" s="318"/>
      <c r="U335" s="318"/>
      <c r="V335" s="318"/>
      <c r="W335" s="318"/>
      <c r="X335" s="318"/>
      <c r="Y335" s="318"/>
      <c r="Z335" s="318"/>
      <c r="AA335" s="318"/>
      <c r="AB335" s="318"/>
      <c r="AC335" s="318"/>
      <c r="AD335" s="318"/>
      <c r="AE335" s="318"/>
      <c r="AF335" s="318"/>
      <c r="AG335" s="318"/>
      <c r="AH335" s="318"/>
    </row>
    <row r="336" spans="1:34" ht="12.75" customHeight="1" x14ac:dyDescent="0.25">
      <c r="A336" s="318"/>
      <c r="B336" s="318"/>
      <c r="C336" s="318"/>
      <c r="D336" s="318"/>
      <c r="E336" s="318"/>
      <c r="F336" s="318"/>
      <c r="G336" s="318"/>
      <c r="H336" s="318"/>
      <c r="I336" s="318"/>
      <c r="J336" s="318"/>
      <c r="K336" s="318"/>
      <c r="L336" s="318"/>
      <c r="M336" s="318"/>
      <c r="N336" s="318"/>
      <c r="O336" s="318"/>
      <c r="P336" s="318"/>
      <c r="Q336" s="318"/>
      <c r="R336" s="318"/>
      <c r="S336" s="318"/>
      <c r="T336" s="318"/>
      <c r="U336" s="318"/>
      <c r="V336" s="318"/>
      <c r="W336" s="318"/>
      <c r="X336" s="318"/>
      <c r="Y336" s="318"/>
      <c r="Z336" s="318"/>
      <c r="AA336" s="318"/>
      <c r="AB336" s="318"/>
      <c r="AC336" s="318"/>
      <c r="AD336" s="318"/>
      <c r="AE336" s="318"/>
      <c r="AF336" s="318"/>
      <c r="AG336" s="318"/>
      <c r="AH336" s="318"/>
    </row>
    <row r="337" spans="1:34" ht="12.75" customHeight="1" x14ac:dyDescent="0.25">
      <c r="A337" s="318"/>
      <c r="B337" s="318"/>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c r="AE337" s="318"/>
      <c r="AF337" s="318"/>
      <c r="AG337" s="318"/>
      <c r="AH337" s="318"/>
    </row>
    <row r="338" spans="1:34" ht="12.75" customHeight="1" x14ac:dyDescent="0.25">
      <c r="A338" s="318"/>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318"/>
      <c r="AF338" s="318"/>
      <c r="AG338" s="318"/>
      <c r="AH338" s="318"/>
    </row>
    <row r="339" spans="1:34" ht="12.75" customHeight="1" x14ac:dyDescent="0.25">
      <c r="A339" s="318"/>
      <c r="B339" s="318"/>
      <c r="C339" s="318"/>
      <c r="D339" s="318"/>
      <c r="E339" s="318"/>
      <c r="F339" s="318"/>
      <c r="G339" s="318"/>
      <c r="H339" s="318"/>
      <c r="I339" s="318"/>
      <c r="J339" s="318"/>
      <c r="K339" s="318"/>
      <c r="L339" s="318"/>
      <c r="M339" s="318"/>
      <c r="N339" s="318"/>
      <c r="O339" s="318"/>
      <c r="P339" s="318"/>
      <c r="Q339" s="318"/>
      <c r="R339" s="318"/>
      <c r="S339" s="318"/>
      <c r="T339" s="318"/>
      <c r="U339" s="318"/>
      <c r="V339" s="318"/>
      <c r="W339" s="318"/>
      <c r="X339" s="318"/>
      <c r="Y339" s="318"/>
      <c r="Z339" s="318"/>
      <c r="AA339" s="318"/>
      <c r="AB339" s="318"/>
      <c r="AC339" s="318"/>
      <c r="AD339" s="318"/>
      <c r="AE339" s="318"/>
      <c r="AF339" s="318"/>
      <c r="AG339" s="318"/>
      <c r="AH339" s="318"/>
    </row>
    <row r="340" spans="1:34" ht="12.75" customHeight="1" x14ac:dyDescent="0.25">
      <c r="A340" s="318"/>
      <c r="B340" s="318"/>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c r="AE340" s="318"/>
      <c r="AF340" s="318"/>
      <c r="AG340" s="318"/>
      <c r="AH340" s="318"/>
    </row>
    <row r="341" spans="1:34" ht="12.75" customHeight="1" x14ac:dyDescent="0.25">
      <c r="A341" s="318"/>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c r="AH341" s="318"/>
    </row>
    <row r="342" spans="1:34" ht="12.75" customHeight="1" x14ac:dyDescent="0.25">
      <c r="A342" s="318"/>
      <c r="B342" s="318"/>
      <c r="C342" s="318"/>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c r="AE342" s="318"/>
      <c r="AF342" s="318"/>
      <c r="AG342" s="318"/>
      <c r="AH342" s="318"/>
    </row>
    <row r="343" spans="1:34" ht="12.75" customHeight="1" x14ac:dyDescent="0.25">
      <c r="A343" s="318"/>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318"/>
      <c r="AF343" s="318"/>
      <c r="AG343" s="318"/>
      <c r="AH343" s="318"/>
    </row>
    <row r="344" spans="1:34" ht="12.75" customHeight="1" x14ac:dyDescent="0.25">
      <c r="A344" s="318"/>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c r="AE344" s="318"/>
      <c r="AF344" s="318"/>
      <c r="AG344" s="318"/>
      <c r="AH344" s="318"/>
    </row>
    <row r="345" spans="1:34" ht="12.75" customHeight="1" x14ac:dyDescent="0.25">
      <c r="A345" s="318"/>
      <c r="B345" s="318"/>
      <c r="C345" s="318"/>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c r="AE345" s="318"/>
      <c r="AF345" s="318"/>
      <c r="AG345" s="318"/>
      <c r="AH345" s="318"/>
    </row>
    <row r="346" spans="1:34" ht="12.75" customHeight="1" x14ac:dyDescent="0.25">
      <c r="A346" s="318"/>
      <c r="B346" s="318"/>
      <c r="C346" s="318"/>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c r="AE346" s="318"/>
      <c r="AF346" s="318"/>
      <c r="AG346" s="318"/>
      <c r="AH346" s="318"/>
    </row>
    <row r="347" spans="1:34" ht="12.75" customHeight="1" x14ac:dyDescent="0.25">
      <c r="A347" s="318"/>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318"/>
      <c r="AF347" s="318"/>
      <c r="AG347" s="318"/>
      <c r="AH347" s="318"/>
    </row>
    <row r="348" spans="1:34" ht="12.75" customHeight="1" x14ac:dyDescent="0.25">
      <c r="A348" s="318"/>
      <c r="B348" s="318"/>
      <c r="C348" s="318"/>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c r="AH348" s="318"/>
    </row>
    <row r="349" spans="1:34" ht="12.75" customHeight="1" x14ac:dyDescent="0.25">
      <c r="A349" s="318"/>
      <c r="B349" s="318"/>
      <c r="C349" s="318"/>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c r="AE349" s="318"/>
      <c r="AF349" s="318"/>
      <c r="AG349" s="318"/>
      <c r="AH349" s="318"/>
    </row>
    <row r="350" spans="1:34" ht="12.75" customHeight="1" x14ac:dyDescent="0.25">
      <c r="A350" s="318"/>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318"/>
      <c r="AF350" s="318"/>
      <c r="AG350" s="318"/>
      <c r="AH350" s="318"/>
    </row>
    <row r="351" spans="1:34" ht="12.75" customHeight="1" x14ac:dyDescent="0.25">
      <c r="A351" s="318"/>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c r="AF351" s="318"/>
      <c r="AG351" s="318"/>
      <c r="AH351" s="318"/>
    </row>
    <row r="352" spans="1:34" ht="12.75" customHeight="1" x14ac:dyDescent="0.25">
      <c r="A352" s="318"/>
      <c r="B352" s="318"/>
      <c r="C352" s="318"/>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c r="AE352" s="318"/>
      <c r="AF352" s="318"/>
      <c r="AG352" s="318"/>
      <c r="AH352" s="318"/>
    </row>
    <row r="353" spans="1:34" ht="12.75" customHeight="1" x14ac:dyDescent="0.25">
      <c r="A353" s="318"/>
      <c r="B353" s="318"/>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c r="AE353" s="318"/>
      <c r="AF353" s="318"/>
      <c r="AG353" s="318"/>
      <c r="AH353" s="318"/>
    </row>
    <row r="354" spans="1:34" ht="12.75" customHeight="1" x14ac:dyDescent="0.25">
      <c r="A354" s="318"/>
      <c r="B354" s="318"/>
      <c r="C354" s="318"/>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c r="AE354" s="318"/>
      <c r="AF354" s="318"/>
      <c r="AG354" s="318"/>
      <c r="AH354" s="318"/>
    </row>
    <row r="355" spans="1:34" ht="12.75" customHeight="1" x14ac:dyDescent="0.25">
      <c r="A355" s="318"/>
      <c r="B355" s="318"/>
      <c r="C355" s="318"/>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c r="AE355" s="318"/>
      <c r="AF355" s="318"/>
      <c r="AG355" s="318"/>
      <c r="AH355" s="318"/>
    </row>
    <row r="356" spans="1:34" ht="12.75" customHeight="1" x14ac:dyDescent="0.25">
      <c r="A356" s="318"/>
      <c r="B356" s="318"/>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318"/>
      <c r="Z356" s="318"/>
      <c r="AA356" s="318"/>
      <c r="AB356" s="318"/>
      <c r="AC356" s="318"/>
      <c r="AD356" s="318"/>
      <c r="AE356" s="318"/>
      <c r="AF356" s="318"/>
      <c r="AG356" s="318"/>
      <c r="AH356" s="318"/>
    </row>
    <row r="357" spans="1:34" ht="12.75" customHeight="1" x14ac:dyDescent="0.25">
      <c r="A357" s="318"/>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318"/>
      <c r="AF357" s="318"/>
      <c r="AG357" s="318"/>
      <c r="AH357" s="318"/>
    </row>
    <row r="358" spans="1:34" ht="12.75" customHeight="1" x14ac:dyDescent="0.25">
      <c r="A358" s="318"/>
      <c r="B358" s="318"/>
      <c r="C358" s="318"/>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318"/>
      <c r="AC358" s="318"/>
      <c r="AD358" s="318"/>
      <c r="AE358" s="318"/>
      <c r="AF358" s="318"/>
      <c r="AG358" s="318"/>
      <c r="AH358" s="318"/>
    </row>
    <row r="359" spans="1:34" ht="12.75" customHeight="1" x14ac:dyDescent="0.25">
      <c r="A359" s="318"/>
      <c r="B359" s="318"/>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318"/>
      <c r="AC359" s="318"/>
      <c r="AD359" s="318"/>
      <c r="AE359" s="318"/>
      <c r="AF359" s="318"/>
      <c r="AG359" s="318"/>
      <c r="AH359" s="318"/>
    </row>
    <row r="360" spans="1:34" ht="12.75" customHeight="1" x14ac:dyDescent="0.25">
      <c r="A360" s="318"/>
      <c r="B360" s="318"/>
      <c r="C360" s="318"/>
      <c r="D360" s="318"/>
      <c r="E360" s="318"/>
      <c r="F360" s="318"/>
      <c r="G360" s="318"/>
      <c r="H360" s="318"/>
      <c r="I360" s="318"/>
      <c r="J360" s="318"/>
      <c r="K360" s="318"/>
      <c r="L360" s="318"/>
      <c r="M360" s="318"/>
      <c r="N360" s="318"/>
      <c r="O360" s="318"/>
      <c r="P360" s="318"/>
      <c r="Q360" s="318"/>
      <c r="R360" s="318"/>
      <c r="S360" s="318"/>
      <c r="T360" s="318"/>
      <c r="U360" s="318"/>
      <c r="V360" s="318"/>
      <c r="W360" s="318"/>
      <c r="X360" s="318"/>
      <c r="Y360" s="318"/>
      <c r="Z360" s="318"/>
      <c r="AA360" s="318"/>
      <c r="AB360" s="318"/>
      <c r="AC360" s="318"/>
      <c r="AD360" s="318"/>
      <c r="AE360" s="318"/>
      <c r="AF360" s="318"/>
      <c r="AG360" s="318"/>
      <c r="AH360" s="318"/>
    </row>
    <row r="361" spans="1:34" ht="12.75" customHeight="1" x14ac:dyDescent="0.25">
      <c r="A361" s="318"/>
      <c r="B361" s="318"/>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318"/>
      <c r="Z361" s="318"/>
      <c r="AA361" s="318"/>
      <c r="AB361" s="318"/>
      <c r="AC361" s="318"/>
      <c r="AD361" s="318"/>
      <c r="AE361" s="318"/>
      <c r="AF361" s="318"/>
      <c r="AG361" s="318"/>
      <c r="AH361" s="318"/>
    </row>
    <row r="362" spans="1:34" ht="12.75" customHeight="1" x14ac:dyDescent="0.25">
      <c r="A362" s="318"/>
      <c r="B362" s="318"/>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318"/>
      <c r="Z362" s="318"/>
      <c r="AA362" s="318"/>
      <c r="AB362" s="318"/>
      <c r="AC362" s="318"/>
      <c r="AD362" s="318"/>
      <c r="AE362" s="318"/>
      <c r="AF362" s="318"/>
      <c r="AG362" s="318"/>
      <c r="AH362" s="318"/>
    </row>
    <row r="363" spans="1:34" ht="12.75" customHeight="1" x14ac:dyDescent="0.25">
      <c r="A363" s="318"/>
      <c r="B363" s="318"/>
      <c r="C363" s="318"/>
      <c r="D363" s="318"/>
      <c r="E363" s="318"/>
      <c r="F363" s="318"/>
      <c r="G363" s="318"/>
      <c r="H363" s="318"/>
      <c r="I363" s="318"/>
      <c r="J363" s="318"/>
      <c r="K363" s="318"/>
      <c r="L363" s="318"/>
      <c r="M363" s="318"/>
      <c r="N363" s="318"/>
      <c r="O363" s="318"/>
      <c r="P363" s="318"/>
      <c r="Q363" s="318"/>
      <c r="R363" s="318"/>
      <c r="S363" s="318"/>
      <c r="T363" s="318"/>
      <c r="U363" s="318"/>
      <c r="V363" s="318"/>
      <c r="W363" s="318"/>
      <c r="X363" s="318"/>
      <c r="Y363" s="318"/>
      <c r="Z363" s="318"/>
      <c r="AA363" s="318"/>
      <c r="AB363" s="318"/>
      <c r="AC363" s="318"/>
      <c r="AD363" s="318"/>
      <c r="AE363" s="318"/>
      <c r="AF363" s="318"/>
      <c r="AG363" s="318"/>
      <c r="AH363" s="318"/>
    </row>
    <row r="364" spans="1:34" ht="12.75" customHeight="1" x14ac:dyDescent="0.25">
      <c r="A364" s="318"/>
      <c r="B364" s="318"/>
      <c r="C364" s="318"/>
      <c r="D364" s="318"/>
      <c r="E364" s="318"/>
      <c r="F364" s="318"/>
      <c r="G364" s="318"/>
      <c r="H364" s="318"/>
      <c r="I364" s="318"/>
      <c r="J364" s="318"/>
      <c r="K364" s="318"/>
      <c r="L364" s="318"/>
      <c r="M364" s="318"/>
      <c r="N364" s="318"/>
      <c r="O364" s="318"/>
      <c r="P364" s="318"/>
      <c r="Q364" s="318"/>
      <c r="R364" s="318"/>
      <c r="S364" s="318"/>
      <c r="T364" s="318"/>
      <c r="U364" s="318"/>
      <c r="V364" s="318"/>
      <c r="W364" s="318"/>
      <c r="X364" s="318"/>
      <c r="Y364" s="318"/>
      <c r="Z364" s="318"/>
      <c r="AA364" s="318"/>
      <c r="AB364" s="318"/>
      <c r="AC364" s="318"/>
      <c r="AD364" s="318"/>
      <c r="AE364" s="318"/>
      <c r="AF364" s="318"/>
      <c r="AG364" s="318"/>
      <c r="AH364" s="318"/>
    </row>
    <row r="365" spans="1:34" ht="12.75" customHeight="1" x14ac:dyDescent="0.25">
      <c r="A365" s="318"/>
      <c r="B365" s="318"/>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c r="AE365" s="318"/>
      <c r="AF365" s="318"/>
      <c r="AG365" s="318"/>
      <c r="AH365" s="318"/>
    </row>
    <row r="366" spans="1:34" ht="12.75" customHeight="1" x14ac:dyDescent="0.25">
      <c r="A366" s="318"/>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318"/>
      <c r="AF366" s="318"/>
      <c r="AG366" s="318"/>
      <c r="AH366" s="318"/>
    </row>
    <row r="367" spans="1:34" ht="12.75" customHeight="1" x14ac:dyDescent="0.25">
      <c r="A367" s="318"/>
      <c r="B367" s="318"/>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318"/>
      <c r="Z367" s="318"/>
      <c r="AA367" s="318"/>
      <c r="AB367" s="318"/>
      <c r="AC367" s="318"/>
      <c r="AD367" s="318"/>
      <c r="AE367" s="318"/>
      <c r="AF367" s="318"/>
      <c r="AG367" s="318"/>
      <c r="AH367" s="318"/>
    </row>
    <row r="368" spans="1:34" ht="12.75" customHeight="1" x14ac:dyDescent="0.25">
      <c r="A368" s="318"/>
      <c r="B368" s="318"/>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318"/>
      <c r="Z368" s="318"/>
      <c r="AA368" s="318"/>
      <c r="AB368" s="318"/>
      <c r="AC368" s="318"/>
      <c r="AD368" s="318"/>
      <c r="AE368" s="318"/>
      <c r="AF368" s="318"/>
      <c r="AG368" s="318"/>
      <c r="AH368" s="318"/>
    </row>
    <row r="369" spans="1:34" ht="12.75" customHeight="1" x14ac:dyDescent="0.25">
      <c r="A369" s="318"/>
      <c r="B369" s="318"/>
      <c r="C369" s="318"/>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c r="AH369" s="318"/>
    </row>
    <row r="370" spans="1:34" ht="12.75" customHeight="1" x14ac:dyDescent="0.25">
      <c r="A370" s="318"/>
      <c r="B370" s="318"/>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8"/>
      <c r="AB370" s="318"/>
      <c r="AC370" s="318"/>
      <c r="AD370" s="318"/>
      <c r="AE370" s="318"/>
      <c r="AF370" s="318"/>
      <c r="AG370" s="318"/>
      <c r="AH370" s="318"/>
    </row>
    <row r="371" spans="1:34" ht="12.75" customHeight="1" x14ac:dyDescent="0.25">
      <c r="A371" s="318"/>
      <c r="B371" s="318"/>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318"/>
      <c r="Z371" s="318"/>
      <c r="AA371" s="318"/>
      <c r="AB371" s="318"/>
      <c r="AC371" s="318"/>
      <c r="AD371" s="318"/>
      <c r="AE371" s="318"/>
      <c r="AF371" s="318"/>
      <c r="AG371" s="318"/>
      <c r="AH371" s="318"/>
    </row>
    <row r="372" spans="1:34" ht="12.75" customHeight="1" x14ac:dyDescent="0.25">
      <c r="A372" s="318"/>
      <c r="B372" s="318"/>
      <c r="C372" s="318"/>
      <c r="D372" s="318"/>
      <c r="E372" s="318"/>
      <c r="F372" s="318"/>
      <c r="G372" s="318"/>
      <c r="H372" s="318"/>
      <c r="I372" s="318"/>
      <c r="J372" s="318"/>
      <c r="K372" s="318"/>
      <c r="L372" s="318"/>
      <c r="M372" s="318"/>
      <c r="N372" s="318"/>
      <c r="O372" s="318"/>
      <c r="P372" s="318"/>
      <c r="Q372" s="318"/>
      <c r="R372" s="318"/>
      <c r="S372" s="318"/>
      <c r="T372" s="318"/>
      <c r="U372" s="318"/>
      <c r="V372" s="318"/>
      <c r="W372" s="318"/>
      <c r="X372" s="318"/>
      <c r="Y372" s="318"/>
      <c r="Z372" s="318"/>
      <c r="AA372" s="318"/>
      <c r="AB372" s="318"/>
      <c r="AC372" s="318"/>
      <c r="AD372" s="318"/>
      <c r="AE372" s="318"/>
      <c r="AF372" s="318"/>
      <c r="AG372" s="318"/>
      <c r="AH372" s="318"/>
    </row>
    <row r="373" spans="1:34" ht="12.75" customHeight="1" x14ac:dyDescent="0.25">
      <c r="A373" s="318"/>
      <c r="B373" s="318"/>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318"/>
      <c r="Z373" s="318"/>
      <c r="AA373" s="318"/>
      <c r="AB373" s="318"/>
      <c r="AC373" s="318"/>
      <c r="AD373" s="318"/>
      <c r="AE373" s="318"/>
      <c r="AF373" s="318"/>
      <c r="AG373" s="318"/>
      <c r="AH373" s="318"/>
    </row>
    <row r="374" spans="1:34" ht="12.75" customHeight="1" x14ac:dyDescent="0.25">
      <c r="A374" s="318"/>
      <c r="B374" s="318"/>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318"/>
      <c r="Z374" s="318"/>
      <c r="AA374" s="318"/>
      <c r="AB374" s="318"/>
      <c r="AC374" s="318"/>
      <c r="AD374" s="318"/>
      <c r="AE374" s="318"/>
      <c r="AF374" s="318"/>
      <c r="AG374" s="318"/>
      <c r="AH374" s="318"/>
    </row>
    <row r="375" spans="1:34" ht="12.75" customHeight="1" x14ac:dyDescent="0.25">
      <c r="A375" s="318"/>
      <c r="B375" s="318"/>
      <c r="C375" s="318"/>
      <c r="D375" s="318"/>
      <c r="E375" s="318"/>
      <c r="F375" s="318"/>
      <c r="G375" s="318"/>
      <c r="H375" s="318"/>
      <c r="I375" s="318"/>
      <c r="J375" s="318"/>
      <c r="K375" s="318"/>
      <c r="L375" s="318"/>
      <c r="M375" s="318"/>
      <c r="N375" s="318"/>
      <c r="O375" s="318"/>
      <c r="P375" s="318"/>
      <c r="Q375" s="318"/>
      <c r="R375" s="318"/>
      <c r="S375" s="318"/>
      <c r="T375" s="318"/>
      <c r="U375" s="318"/>
      <c r="V375" s="318"/>
      <c r="W375" s="318"/>
      <c r="X375" s="318"/>
      <c r="Y375" s="318"/>
      <c r="Z375" s="318"/>
      <c r="AA375" s="318"/>
      <c r="AB375" s="318"/>
      <c r="AC375" s="318"/>
      <c r="AD375" s="318"/>
      <c r="AE375" s="318"/>
      <c r="AF375" s="318"/>
      <c r="AG375" s="318"/>
      <c r="AH375" s="318"/>
    </row>
    <row r="376" spans="1:34" ht="12.75" customHeight="1" x14ac:dyDescent="0.25">
      <c r="A376" s="318"/>
      <c r="B376" s="318"/>
      <c r="C376" s="318"/>
      <c r="D376" s="318"/>
      <c r="E376" s="318"/>
      <c r="F376" s="318"/>
      <c r="G376" s="318"/>
      <c r="H376" s="318"/>
      <c r="I376" s="318"/>
      <c r="J376" s="318"/>
      <c r="K376" s="318"/>
      <c r="L376" s="318"/>
      <c r="M376" s="318"/>
      <c r="N376" s="318"/>
      <c r="O376" s="318"/>
      <c r="P376" s="318"/>
      <c r="Q376" s="318"/>
      <c r="R376" s="318"/>
      <c r="S376" s="318"/>
      <c r="T376" s="318"/>
      <c r="U376" s="318"/>
      <c r="V376" s="318"/>
      <c r="W376" s="318"/>
      <c r="X376" s="318"/>
      <c r="Y376" s="318"/>
      <c r="Z376" s="318"/>
      <c r="AA376" s="318"/>
      <c r="AB376" s="318"/>
      <c r="AC376" s="318"/>
      <c r="AD376" s="318"/>
      <c r="AE376" s="318"/>
      <c r="AF376" s="318"/>
      <c r="AG376" s="318"/>
      <c r="AH376" s="318"/>
    </row>
    <row r="377" spans="1:34" ht="12.75" customHeight="1" x14ac:dyDescent="0.25">
      <c r="A377" s="318"/>
      <c r="B377" s="318"/>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c r="AH377" s="318"/>
    </row>
    <row r="378" spans="1:34" ht="12.75" customHeight="1" x14ac:dyDescent="0.25">
      <c r="A378" s="318"/>
      <c r="B378" s="318"/>
      <c r="C378" s="318"/>
      <c r="D378" s="318"/>
      <c r="E378" s="318"/>
      <c r="F378" s="318"/>
      <c r="G378" s="318"/>
      <c r="H378" s="318"/>
      <c r="I378" s="318"/>
      <c r="J378" s="318"/>
      <c r="K378" s="318"/>
      <c r="L378" s="318"/>
      <c r="M378" s="318"/>
      <c r="N378" s="318"/>
      <c r="O378" s="318"/>
      <c r="P378" s="318"/>
      <c r="Q378" s="318"/>
      <c r="R378" s="318"/>
      <c r="S378" s="318"/>
      <c r="T378" s="318"/>
      <c r="U378" s="318"/>
      <c r="V378" s="318"/>
      <c r="W378" s="318"/>
      <c r="X378" s="318"/>
      <c r="Y378" s="318"/>
      <c r="Z378" s="318"/>
      <c r="AA378" s="318"/>
      <c r="AB378" s="318"/>
      <c r="AC378" s="318"/>
      <c r="AD378" s="318"/>
      <c r="AE378" s="318"/>
      <c r="AF378" s="318"/>
      <c r="AG378" s="318"/>
      <c r="AH378" s="318"/>
    </row>
    <row r="379" spans="1:34" ht="12.75" customHeight="1" x14ac:dyDescent="0.25">
      <c r="A379" s="318"/>
      <c r="B379" s="318"/>
      <c r="C379" s="318"/>
      <c r="D379" s="318"/>
      <c r="E379" s="318"/>
      <c r="F379" s="318"/>
      <c r="G379" s="318"/>
      <c r="H379" s="318"/>
      <c r="I379" s="318"/>
      <c r="J379" s="318"/>
      <c r="K379" s="318"/>
      <c r="L379" s="318"/>
      <c r="M379" s="318"/>
      <c r="N379" s="318"/>
      <c r="O379" s="318"/>
      <c r="P379" s="318"/>
      <c r="Q379" s="318"/>
      <c r="R379" s="318"/>
      <c r="S379" s="318"/>
      <c r="T379" s="318"/>
      <c r="U379" s="318"/>
      <c r="V379" s="318"/>
      <c r="W379" s="318"/>
      <c r="X379" s="318"/>
      <c r="Y379" s="318"/>
      <c r="Z379" s="318"/>
      <c r="AA379" s="318"/>
      <c r="AB379" s="318"/>
      <c r="AC379" s="318"/>
      <c r="AD379" s="318"/>
      <c r="AE379" s="318"/>
      <c r="AF379" s="318"/>
      <c r="AG379" s="318"/>
      <c r="AH379" s="318"/>
    </row>
    <row r="380" spans="1:34" ht="12.75" customHeight="1" x14ac:dyDescent="0.25">
      <c r="A380" s="318"/>
      <c r="B380" s="318"/>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318"/>
      <c r="Z380" s="318"/>
      <c r="AA380" s="318"/>
      <c r="AB380" s="318"/>
      <c r="AC380" s="318"/>
      <c r="AD380" s="318"/>
      <c r="AE380" s="318"/>
      <c r="AF380" s="318"/>
      <c r="AG380" s="318"/>
      <c r="AH380" s="318"/>
    </row>
    <row r="381" spans="1:34" ht="12.75" customHeight="1" x14ac:dyDescent="0.25">
      <c r="A381" s="318"/>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318"/>
      <c r="AF381" s="318"/>
      <c r="AG381" s="318"/>
      <c r="AH381" s="318"/>
    </row>
    <row r="382" spans="1:34" ht="12.75" customHeight="1" x14ac:dyDescent="0.25">
      <c r="A382" s="318"/>
      <c r="B382" s="318"/>
      <c r="C382" s="318"/>
      <c r="D382" s="318"/>
      <c r="E382" s="318"/>
      <c r="F382" s="318"/>
      <c r="G382" s="318"/>
      <c r="H382" s="318"/>
      <c r="I382" s="318"/>
      <c r="J382" s="318"/>
      <c r="K382" s="318"/>
      <c r="L382" s="318"/>
      <c r="M382" s="318"/>
      <c r="N382" s="318"/>
      <c r="O382" s="318"/>
      <c r="P382" s="318"/>
      <c r="Q382" s="318"/>
      <c r="R382" s="318"/>
      <c r="S382" s="318"/>
      <c r="T382" s="318"/>
      <c r="U382" s="318"/>
      <c r="V382" s="318"/>
      <c r="W382" s="318"/>
      <c r="X382" s="318"/>
      <c r="Y382" s="318"/>
      <c r="Z382" s="318"/>
      <c r="AA382" s="318"/>
      <c r="AB382" s="318"/>
      <c r="AC382" s="318"/>
      <c r="AD382" s="318"/>
      <c r="AE382" s="318"/>
      <c r="AF382" s="318"/>
      <c r="AG382" s="318"/>
      <c r="AH382" s="318"/>
    </row>
    <row r="383" spans="1:34" ht="12.75" customHeight="1" x14ac:dyDescent="0.25">
      <c r="A383" s="318"/>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318"/>
      <c r="AF383" s="318"/>
      <c r="AG383" s="318"/>
      <c r="AH383" s="318"/>
    </row>
    <row r="384" spans="1:34" ht="12.75" customHeight="1" x14ac:dyDescent="0.25">
      <c r="A384" s="318"/>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318"/>
      <c r="AE384" s="318"/>
      <c r="AF384" s="318"/>
      <c r="AG384" s="318"/>
      <c r="AH384" s="318"/>
    </row>
    <row r="385" spans="1:34" ht="12.75" customHeight="1" x14ac:dyDescent="0.25">
      <c r="A385" s="318"/>
      <c r="B385" s="318"/>
      <c r="C385" s="318"/>
      <c r="D385" s="318"/>
      <c r="E385" s="318"/>
      <c r="F385" s="318"/>
      <c r="G385" s="318"/>
      <c r="H385" s="318"/>
      <c r="I385" s="318"/>
      <c r="J385" s="318"/>
      <c r="K385" s="318"/>
      <c r="L385" s="318"/>
      <c r="M385" s="318"/>
      <c r="N385" s="318"/>
      <c r="O385" s="318"/>
      <c r="P385" s="318"/>
      <c r="Q385" s="318"/>
      <c r="R385" s="318"/>
      <c r="S385" s="318"/>
      <c r="T385" s="318"/>
      <c r="U385" s="318"/>
      <c r="V385" s="318"/>
      <c r="W385" s="318"/>
      <c r="X385" s="318"/>
      <c r="Y385" s="318"/>
      <c r="Z385" s="318"/>
      <c r="AA385" s="318"/>
      <c r="AB385" s="318"/>
      <c r="AC385" s="318"/>
      <c r="AD385" s="318"/>
      <c r="AE385" s="318"/>
      <c r="AF385" s="318"/>
      <c r="AG385" s="318"/>
      <c r="AH385" s="318"/>
    </row>
    <row r="386" spans="1:34" ht="12.75" customHeight="1" x14ac:dyDescent="0.25">
      <c r="A386" s="318"/>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318"/>
      <c r="AE386" s="318"/>
      <c r="AF386" s="318"/>
      <c r="AG386" s="318"/>
      <c r="AH386" s="318"/>
    </row>
    <row r="387" spans="1:34" ht="12.75" customHeight="1" x14ac:dyDescent="0.25">
      <c r="A387" s="318"/>
      <c r="B387" s="318"/>
      <c r="C387" s="318"/>
      <c r="D387" s="318"/>
      <c r="E387" s="318"/>
      <c r="F387" s="318"/>
      <c r="G387" s="318"/>
      <c r="H387" s="318"/>
      <c r="I387" s="318"/>
      <c r="J387" s="318"/>
      <c r="K387" s="318"/>
      <c r="L387" s="318"/>
      <c r="M387" s="318"/>
      <c r="N387" s="318"/>
      <c r="O387" s="318"/>
      <c r="P387" s="318"/>
      <c r="Q387" s="318"/>
      <c r="R387" s="318"/>
      <c r="S387" s="318"/>
      <c r="T387" s="318"/>
      <c r="U387" s="318"/>
      <c r="V387" s="318"/>
      <c r="W387" s="318"/>
      <c r="X387" s="318"/>
      <c r="Y387" s="318"/>
      <c r="Z387" s="318"/>
      <c r="AA387" s="318"/>
      <c r="AB387" s="318"/>
      <c r="AC387" s="318"/>
      <c r="AD387" s="318"/>
      <c r="AE387" s="318"/>
      <c r="AF387" s="318"/>
      <c r="AG387" s="318"/>
      <c r="AH387" s="318"/>
    </row>
    <row r="388" spans="1:34" ht="12.75" customHeight="1" x14ac:dyDescent="0.25">
      <c r="A388" s="318"/>
      <c r="B388" s="318"/>
      <c r="C388" s="318"/>
      <c r="D388" s="318"/>
      <c r="E388" s="318"/>
      <c r="F388" s="318"/>
      <c r="G388" s="318"/>
      <c r="H388" s="318"/>
      <c r="I388" s="318"/>
      <c r="J388" s="318"/>
      <c r="K388" s="318"/>
      <c r="L388" s="318"/>
      <c r="M388" s="318"/>
      <c r="N388" s="318"/>
      <c r="O388" s="318"/>
      <c r="P388" s="318"/>
      <c r="Q388" s="318"/>
      <c r="R388" s="318"/>
      <c r="S388" s="318"/>
      <c r="T388" s="318"/>
      <c r="U388" s="318"/>
      <c r="V388" s="318"/>
      <c r="W388" s="318"/>
      <c r="X388" s="318"/>
      <c r="Y388" s="318"/>
      <c r="Z388" s="318"/>
      <c r="AA388" s="318"/>
      <c r="AB388" s="318"/>
      <c r="AC388" s="318"/>
      <c r="AD388" s="318"/>
      <c r="AE388" s="318"/>
      <c r="AF388" s="318"/>
      <c r="AG388" s="318"/>
      <c r="AH388" s="318"/>
    </row>
    <row r="389" spans="1:34" ht="12.75" customHeight="1" x14ac:dyDescent="0.25">
      <c r="A389" s="318"/>
      <c r="B389" s="318"/>
      <c r="C389" s="318"/>
      <c r="D389" s="318"/>
      <c r="E389" s="318"/>
      <c r="F389" s="318"/>
      <c r="G389" s="318"/>
      <c r="H389" s="318"/>
      <c r="I389" s="318"/>
      <c r="J389" s="318"/>
      <c r="K389" s="318"/>
      <c r="L389" s="318"/>
      <c r="M389" s="318"/>
      <c r="N389" s="318"/>
      <c r="O389" s="318"/>
      <c r="P389" s="318"/>
      <c r="Q389" s="318"/>
      <c r="R389" s="318"/>
      <c r="S389" s="318"/>
      <c r="T389" s="318"/>
      <c r="U389" s="318"/>
      <c r="V389" s="318"/>
      <c r="W389" s="318"/>
      <c r="X389" s="318"/>
      <c r="Y389" s="318"/>
      <c r="Z389" s="318"/>
      <c r="AA389" s="318"/>
      <c r="AB389" s="318"/>
      <c r="AC389" s="318"/>
      <c r="AD389" s="318"/>
      <c r="AE389" s="318"/>
      <c r="AF389" s="318"/>
      <c r="AG389" s="318"/>
      <c r="AH389" s="318"/>
    </row>
    <row r="390" spans="1:34" ht="12.75" customHeight="1" x14ac:dyDescent="0.25">
      <c r="A390" s="318"/>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318"/>
      <c r="AF390" s="318"/>
      <c r="AG390" s="318"/>
      <c r="AH390" s="318"/>
    </row>
    <row r="391" spans="1:34" ht="12.75" customHeight="1" x14ac:dyDescent="0.25">
      <c r="A391" s="318"/>
      <c r="B391" s="318"/>
      <c r="C391" s="318"/>
      <c r="D391" s="318"/>
      <c r="E391" s="318"/>
      <c r="F391" s="318"/>
      <c r="G391" s="318"/>
      <c r="H391" s="318"/>
      <c r="I391" s="318"/>
      <c r="J391" s="318"/>
      <c r="K391" s="318"/>
      <c r="L391" s="318"/>
      <c r="M391" s="318"/>
      <c r="N391" s="318"/>
      <c r="O391" s="318"/>
      <c r="P391" s="318"/>
      <c r="Q391" s="318"/>
      <c r="R391" s="318"/>
      <c r="S391" s="318"/>
      <c r="T391" s="318"/>
      <c r="U391" s="318"/>
      <c r="V391" s="318"/>
      <c r="W391" s="318"/>
      <c r="X391" s="318"/>
      <c r="Y391" s="318"/>
      <c r="Z391" s="318"/>
      <c r="AA391" s="318"/>
      <c r="AB391" s="318"/>
      <c r="AC391" s="318"/>
      <c r="AD391" s="318"/>
      <c r="AE391" s="318"/>
      <c r="AF391" s="318"/>
      <c r="AG391" s="318"/>
      <c r="AH391" s="318"/>
    </row>
    <row r="392" spans="1:34" ht="12.75" customHeight="1" x14ac:dyDescent="0.25">
      <c r="A392" s="318"/>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318"/>
      <c r="AF392" s="318"/>
      <c r="AG392" s="318"/>
      <c r="AH392" s="318"/>
    </row>
    <row r="393" spans="1:34" ht="12.75" customHeight="1" x14ac:dyDescent="0.25">
      <c r="A393" s="318"/>
      <c r="B393" s="318"/>
      <c r="C393" s="318"/>
      <c r="D393" s="318"/>
      <c r="E393" s="318"/>
      <c r="F393" s="318"/>
      <c r="G393" s="318"/>
      <c r="H393" s="318"/>
      <c r="I393" s="318"/>
      <c r="J393" s="318"/>
      <c r="K393" s="318"/>
      <c r="L393" s="318"/>
      <c r="M393" s="318"/>
      <c r="N393" s="318"/>
      <c r="O393" s="318"/>
      <c r="P393" s="318"/>
      <c r="Q393" s="318"/>
      <c r="R393" s="318"/>
      <c r="S393" s="318"/>
      <c r="T393" s="318"/>
      <c r="U393" s="318"/>
      <c r="V393" s="318"/>
      <c r="W393" s="318"/>
      <c r="X393" s="318"/>
      <c r="Y393" s="318"/>
      <c r="Z393" s="318"/>
      <c r="AA393" s="318"/>
      <c r="AB393" s="318"/>
      <c r="AC393" s="318"/>
      <c r="AD393" s="318"/>
      <c r="AE393" s="318"/>
      <c r="AF393" s="318"/>
      <c r="AG393" s="318"/>
      <c r="AH393" s="318"/>
    </row>
    <row r="394" spans="1:34" ht="12.75" customHeight="1" x14ac:dyDescent="0.25">
      <c r="A394" s="318"/>
      <c r="B394" s="318"/>
      <c r="C394" s="318"/>
      <c r="D394" s="318"/>
      <c r="E394" s="318"/>
      <c r="F394" s="318"/>
      <c r="G394" s="318"/>
      <c r="H394" s="318"/>
      <c r="I394" s="318"/>
      <c r="J394" s="318"/>
      <c r="K394" s="318"/>
      <c r="L394" s="318"/>
      <c r="M394" s="318"/>
      <c r="N394" s="318"/>
      <c r="O394" s="318"/>
      <c r="P394" s="318"/>
      <c r="Q394" s="318"/>
      <c r="R394" s="318"/>
      <c r="S394" s="318"/>
      <c r="T394" s="318"/>
      <c r="U394" s="318"/>
      <c r="V394" s="318"/>
      <c r="W394" s="318"/>
      <c r="X394" s="318"/>
      <c r="Y394" s="318"/>
      <c r="Z394" s="318"/>
      <c r="AA394" s="318"/>
      <c r="AB394" s="318"/>
      <c r="AC394" s="318"/>
      <c r="AD394" s="318"/>
      <c r="AE394" s="318"/>
      <c r="AF394" s="318"/>
      <c r="AG394" s="318"/>
      <c r="AH394" s="318"/>
    </row>
    <row r="395" spans="1:34" ht="12.75" customHeight="1" x14ac:dyDescent="0.25">
      <c r="A395" s="318"/>
      <c r="B395" s="318"/>
      <c r="C395" s="318"/>
      <c r="D395" s="318"/>
      <c r="E395" s="318"/>
      <c r="F395" s="318"/>
      <c r="G395" s="318"/>
      <c r="H395" s="318"/>
      <c r="I395" s="318"/>
      <c r="J395" s="318"/>
      <c r="K395" s="318"/>
      <c r="L395" s="318"/>
      <c r="M395" s="318"/>
      <c r="N395" s="318"/>
      <c r="O395" s="318"/>
      <c r="P395" s="318"/>
      <c r="Q395" s="318"/>
      <c r="R395" s="318"/>
      <c r="S395" s="318"/>
      <c r="T395" s="318"/>
      <c r="U395" s="318"/>
      <c r="V395" s="318"/>
      <c r="W395" s="318"/>
      <c r="X395" s="318"/>
      <c r="Y395" s="318"/>
      <c r="Z395" s="318"/>
      <c r="AA395" s="318"/>
      <c r="AB395" s="318"/>
      <c r="AC395" s="318"/>
      <c r="AD395" s="318"/>
      <c r="AE395" s="318"/>
      <c r="AF395" s="318"/>
      <c r="AG395" s="318"/>
      <c r="AH395" s="318"/>
    </row>
    <row r="396" spans="1:34" ht="12.75" customHeight="1" x14ac:dyDescent="0.25">
      <c r="A396" s="318"/>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318"/>
      <c r="AE396" s="318"/>
      <c r="AF396" s="318"/>
      <c r="AG396" s="318"/>
      <c r="AH396" s="318"/>
    </row>
    <row r="397" spans="1:34" ht="12.75" customHeight="1" x14ac:dyDescent="0.25">
      <c r="A397" s="318"/>
      <c r="B397" s="318"/>
      <c r="C397" s="318"/>
      <c r="D397" s="318"/>
      <c r="E397" s="318"/>
      <c r="F397" s="318"/>
      <c r="G397" s="318"/>
      <c r="H397" s="318"/>
      <c r="I397" s="318"/>
      <c r="J397" s="318"/>
      <c r="K397" s="318"/>
      <c r="L397" s="318"/>
      <c r="M397" s="318"/>
      <c r="N397" s="318"/>
      <c r="O397" s="318"/>
      <c r="P397" s="318"/>
      <c r="Q397" s="318"/>
      <c r="R397" s="318"/>
      <c r="S397" s="318"/>
      <c r="T397" s="318"/>
      <c r="U397" s="318"/>
      <c r="V397" s="318"/>
      <c r="W397" s="318"/>
      <c r="X397" s="318"/>
      <c r="Y397" s="318"/>
      <c r="Z397" s="318"/>
      <c r="AA397" s="318"/>
      <c r="AB397" s="318"/>
      <c r="AC397" s="318"/>
      <c r="AD397" s="318"/>
      <c r="AE397" s="318"/>
      <c r="AF397" s="318"/>
      <c r="AG397" s="318"/>
      <c r="AH397" s="318"/>
    </row>
    <row r="398" spans="1:34" ht="12.75" customHeight="1" x14ac:dyDescent="0.25">
      <c r="A398" s="318"/>
      <c r="B398" s="318"/>
      <c r="C398" s="318"/>
      <c r="D398" s="318"/>
      <c r="E398" s="318"/>
      <c r="F398" s="318"/>
      <c r="G398" s="318"/>
      <c r="H398" s="318"/>
      <c r="I398" s="318"/>
      <c r="J398" s="318"/>
      <c r="K398" s="318"/>
      <c r="L398" s="318"/>
      <c r="M398" s="318"/>
      <c r="N398" s="318"/>
      <c r="O398" s="318"/>
      <c r="P398" s="318"/>
      <c r="Q398" s="318"/>
      <c r="R398" s="318"/>
      <c r="S398" s="318"/>
      <c r="T398" s="318"/>
      <c r="U398" s="318"/>
      <c r="V398" s="318"/>
      <c r="W398" s="318"/>
      <c r="X398" s="318"/>
      <c r="Y398" s="318"/>
      <c r="Z398" s="318"/>
      <c r="AA398" s="318"/>
      <c r="AB398" s="318"/>
      <c r="AC398" s="318"/>
      <c r="AD398" s="318"/>
      <c r="AE398" s="318"/>
      <c r="AF398" s="318"/>
      <c r="AG398" s="318"/>
      <c r="AH398" s="318"/>
    </row>
    <row r="399" spans="1:34" ht="12.75" customHeight="1" x14ac:dyDescent="0.25">
      <c r="A399" s="318"/>
      <c r="B399" s="318"/>
      <c r="C399" s="318"/>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318"/>
      <c r="AC399" s="318"/>
      <c r="AD399" s="318"/>
      <c r="AE399" s="318"/>
      <c r="AF399" s="318"/>
      <c r="AG399" s="318"/>
      <c r="AH399" s="318"/>
    </row>
    <row r="400" spans="1:34" ht="12.75" customHeight="1" x14ac:dyDescent="0.25">
      <c r="A400" s="318"/>
      <c r="B400" s="318"/>
      <c r="C400" s="318"/>
      <c r="D400" s="318"/>
      <c r="E400" s="318"/>
      <c r="F400" s="318"/>
      <c r="G400" s="318"/>
      <c r="H400" s="318"/>
      <c r="I400" s="318"/>
      <c r="J400" s="318"/>
      <c r="K400" s="318"/>
      <c r="L400" s="318"/>
      <c r="M400" s="318"/>
      <c r="N400" s="318"/>
      <c r="O400" s="318"/>
      <c r="P400" s="318"/>
      <c r="Q400" s="318"/>
      <c r="R400" s="318"/>
      <c r="S400" s="318"/>
      <c r="T400" s="318"/>
      <c r="U400" s="318"/>
      <c r="V400" s="318"/>
      <c r="W400" s="318"/>
      <c r="X400" s="318"/>
      <c r="Y400" s="318"/>
      <c r="Z400" s="318"/>
      <c r="AA400" s="318"/>
      <c r="AB400" s="318"/>
      <c r="AC400" s="318"/>
      <c r="AD400" s="318"/>
      <c r="AE400" s="318"/>
      <c r="AF400" s="318"/>
      <c r="AG400" s="318"/>
      <c r="AH400" s="318"/>
    </row>
    <row r="401" spans="1:34" ht="12.75" customHeight="1" x14ac:dyDescent="0.25">
      <c r="A401" s="318"/>
      <c r="B401" s="318"/>
      <c r="C401" s="318"/>
      <c r="D401" s="318"/>
      <c r="E401" s="318"/>
      <c r="F401" s="318"/>
      <c r="G401" s="318"/>
      <c r="H401" s="318"/>
      <c r="I401" s="318"/>
      <c r="J401" s="318"/>
      <c r="K401" s="318"/>
      <c r="L401" s="318"/>
      <c r="M401" s="318"/>
      <c r="N401" s="318"/>
      <c r="O401" s="318"/>
      <c r="P401" s="318"/>
      <c r="Q401" s="318"/>
      <c r="R401" s="318"/>
      <c r="S401" s="318"/>
      <c r="T401" s="318"/>
      <c r="U401" s="318"/>
      <c r="V401" s="318"/>
      <c r="W401" s="318"/>
      <c r="X401" s="318"/>
      <c r="Y401" s="318"/>
      <c r="Z401" s="318"/>
      <c r="AA401" s="318"/>
      <c r="AB401" s="318"/>
      <c r="AC401" s="318"/>
      <c r="AD401" s="318"/>
      <c r="AE401" s="318"/>
      <c r="AF401" s="318"/>
      <c r="AG401" s="318"/>
      <c r="AH401" s="318"/>
    </row>
    <row r="402" spans="1:34" ht="12.75" customHeight="1" x14ac:dyDescent="0.25">
      <c r="A402" s="318"/>
      <c r="B402" s="318"/>
      <c r="C402" s="318"/>
      <c r="D402" s="318"/>
      <c r="E402" s="318"/>
      <c r="F402" s="318"/>
      <c r="G402" s="318"/>
      <c r="H402" s="318"/>
      <c r="I402" s="318"/>
      <c r="J402" s="318"/>
      <c r="K402" s="318"/>
      <c r="L402" s="318"/>
      <c r="M402" s="318"/>
      <c r="N402" s="318"/>
      <c r="O402" s="318"/>
      <c r="P402" s="318"/>
      <c r="Q402" s="318"/>
      <c r="R402" s="318"/>
      <c r="S402" s="318"/>
      <c r="T402" s="318"/>
      <c r="U402" s="318"/>
      <c r="V402" s="318"/>
      <c r="W402" s="318"/>
      <c r="X402" s="318"/>
      <c r="Y402" s="318"/>
      <c r="Z402" s="318"/>
      <c r="AA402" s="318"/>
      <c r="AB402" s="318"/>
      <c r="AC402" s="318"/>
      <c r="AD402" s="318"/>
      <c r="AE402" s="318"/>
      <c r="AF402" s="318"/>
      <c r="AG402" s="318"/>
      <c r="AH402" s="318"/>
    </row>
    <row r="403" spans="1:34" ht="12.75" customHeight="1" x14ac:dyDescent="0.25">
      <c r="A403" s="318"/>
      <c r="B403" s="318"/>
      <c r="C403" s="318"/>
      <c r="D403" s="318"/>
      <c r="E403" s="318"/>
      <c r="F403" s="318"/>
      <c r="G403" s="318"/>
      <c r="H403" s="318"/>
      <c r="I403" s="318"/>
      <c r="J403" s="318"/>
      <c r="K403" s="318"/>
      <c r="L403" s="318"/>
      <c r="M403" s="318"/>
      <c r="N403" s="318"/>
      <c r="O403" s="318"/>
      <c r="P403" s="318"/>
      <c r="Q403" s="318"/>
      <c r="R403" s="318"/>
      <c r="S403" s="318"/>
      <c r="T403" s="318"/>
      <c r="U403" s="318"/>
      <c r="V403" s="318"/>
      <c r="W403" s="318"/>
      <c r="X403" s="318"/>
      <c r="Y403" s="318"/>
      <c r="Z403" s="318"/>
      <c r="AA403" s="318"/>
      <c r="AB403" s="318"/>
      <c r="AC403" s="318"/>
      <c r="AD403" s="318"/>
      <c r="AE403" s="318"/>
      <c r="AF403" s="318"/>
      <c r="AG403" s="318"/>
      <c r="AH403" s="318"/>
    </row>
    <row r="404" spans="1:34" ht="12.75" customHeight="1" x14ac:dyDescent="0.25">
      <c r="A404" s="318"/>
      <c r="B404" s="318"/>
      <c r="C404" s="318"/>
      <c r="D404" s="318"/>
      <c r="E404" s="318"/>
      <c r="F404" s="318"/>
      <c r="G404" s="318"/>
      <c r="H404" s="318"/>
      <c r="I404" s="318"/>
      <c r="J404" s="318"/>
      <c r="K404" s="318"/>
      <c r="L404" s="318"/>
      <c r="M404" s="318"/>
      <c r="N404" s="318"/>
      <c r="O404" s="318"/>
      <c r="P404" s="318"/>
      <c r="Q404" s="318"/>
      <c r="R404" s="318"/>
      <c r="S404" s="318"/>
      <c r="T404" s="318"/>
      <c r="U404" s="318"/>
      <c r="V404" s="318"/>
      <c r="W404" s="318"/>
      <c r="X404" s="318"/>
      <c r="Y404" s="318"/>
      <c r="Z404" s="318"/>
      <c r="AA404" s="318"/>
      <c r="AB404" s="318"/>
      <c r="AC404" s="318"/>
      <c r="AD404" s="318"/>
      <c r="AE404" s="318"/>
      <c r="AF404" s="318"/>
      <c r="AG404" s="318"/>
      <c r="AH404" s="318"/>
    </row>
    <row r="405" spans="1:34" ht="12.75" customHeight="1" x14ac:dyDescent="0.25">
      <c r="A405" s="318"/>
      <c r="B405" s="318"/>
      <c r="C405" s="318"/>
      <c r="D405" s="318"/>
      <c r="E405" s="318"/>
      <c r="F405" s="318"/>
      <c r="G405" s="318"/>
      <c r="H405" s="318"/>
      <c r="I405" s="318"/>
      <c r="J405" s="318"/>
      <c r="K405" s="318"/>
      <c r="L405" s="318"/>
      <c r="M405" s="318"/>
      <c r="N405" s="318"/>
      <c r="O405" s="318"/>
      <c r="P405" s="318"/>
      <c r="Q405" s="318"/>
      <c r="R405" s="318"/>
      <c r="S405" s="318"/>
      <c r="T405" s="318"/>
      <c r="U405" s="318"/>
      <c r="V405" s="318"/>
      <c r="W405" s="318"/>
      <c r="X405" s="318"/>
      <c r="Y405" s="318"/>
      <c r="Z405" s="318"/>
      <c r="AA405" s="318"/>
      <c r="AB405" s="318"/>
      <c r="AC405" s="318"/>
      <c r="AD405" s="318"/>
      <c r="AE405" s="318"/>
      <c r="AF405" s="318"/>
      <c r="AG405" s="318"/>
      <c r="AH405" s="318"/>
    </row>
    <row r="406" spans="1:34" ht="12.75" customHeight="1" x14ac:dyDescent="0.25">
      <c r="A406" s="318"/>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318"/>
      <c r="AF406" s="318"/>
      <c r="AG406" s="318"/>
      <c r="AH406" s="318"/>
    </row>
    <row r="407" spans="1:34" ht="12.75" customHeight="1" x14ac:dyDescent="0.25">
      <c r="A407" s="318"/>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318"/>
      <c r="AF407" s="318"/>
      <c r="AG407" s="318"/>
      <c r="AH407" s="318"/>
    </row>
    <row r="408" spans="1:34" ht="12.75" customHeight="1" x14ac:dyDescent="0.25">
      <c r="A408" s="318"/>
      <c r="B408" s="318"/>
      <c r="C408" s="318"/>
      <c r="D408" s="318"/>
      <c r="E408" s="318"/>
      <c r="F408" s="318"/>
      <c r="G408" s="318"/>
      <c r="H408" s="318"/>
      <c r="I408" s="318"/>
      <c r="J408" s="318"/>
      <c r="K408" s="318"/>
      <c r="L408" s="318"/>
      <c r="M408" s="318"/>
      <c r="N408" s="318"/>
      <c r="O408" s="318"/>
      <c r="P408" s="318"/>
      <c r="Q408" s="318"/>
      <c r="R408" s="318"/>
      <c r="S408" s="318"/>
      <c r="T408" s="318"/>
      <c r="U408" s="318"/>
      <c r="V408" s="318"/>
      <c r="W408" s="318"/>
      <c r="X408" s="318"/>
      <c r="Y408" s="318"/>
      <c r="Z408" s="318"/>
      <c r="AA408" s="318"/>
      <c r="AB408" s="318"/>
      <c r="AC408" s="318"/>
      <c r="AD408" s="318"/>
      <c r="AE408" s="318"/>
      <c r="AF408" s="318"/>
      <c r="AG408" s="318"/>
      <c r="AH408" s="318"/>
    </row>
    <row r="409" spans="1:34" ht="12.75" customHeight="1" x14ac:dyDescent="0.25">
      <c r="A409" s="318"/>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318"/>
      <c r="AE409" s="318"/>
      <c r="AF409" s="318"/>
      <c r="AG409" s="318"/>
      <c r="AH409" s="318"/>
    </row>
    <row r="410" spans="1:34" ht="12.75" customHeight="1" x14ac:dyDescent="0.25">
      <c r="A410" s="318"/>
      <c r="B410" s="318"/>
      <c r="C410" s="318"/>
      <c r="D410" s="318"/>
      <c r="E410" s="318"/>
      <c r="F410" s="318"/>
      <c r="G410" s="318"/>
      <c r="H410" s="318"/>
      <c r="I410" s="318"/>
      <c r="J410" s="318"/>
      <c r="K410" s="318"/>
      <c r="L410" s="318"/>
      <c r="M410" s="318"/>
      <c r="N410" s="318"/>
      <c r="O410" s="318"/>
      <c r="P410" s="318"/>
      <c r="Q410" s="318"/>
      <c r="R410" s="318"/>
      <c r="S410" s="318"/>
      <c r="T410" s="318"/>
      <c r="U410" s="318"/>
      <c r="V410" s="318"/>
      <c r="W410" s="318"/>
      <c r="X410" s="318"/>
      <c r="Y410" s="318"/>
      <c r="Z410" s="318"/>
      <c r="AA410" s="318"/>
      <c r="AB410" s="318"/>
      <c r="AC410" s="318"/>
      <c r="AD410" s="318"/>
      <c r="AE410" s="318"/>
      <c r="AF410" s="318"/>
      <c r="AG410" s="318"/>
      <c r="AH410" s="318"/>
    </row>
    <row r="411" spans="1:34" ht="12.75" customHeight="1" x14ac:dyDescent="0.25">
      <c r="A411" s="318"/>
      <c r="B411" s="318"/>
      <c r="C411" s="318"/>
      <c r="D411" s="318"/>
      <c r="E411" s="318"/>
      <c r="F411" s="318"/>
      <c r="G411" s="318"/>
      <c r="H411" s="318"/>
      <c r="I411" s="318"/>
      <c r="J411" s="318"/>
      <c r="K411" s="318"/>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c r="AH411" s="318"/>
    </row>
    <row r="412" spans="1:34" ht="12.75" customHeight="1" x14ac:dyDescent="0.25">
      <c r="A412" s="318"/>
      <c r="B412" s="318"/>
      <c r="C412" s="318"/>
      <c r="D412" s="318"/>
      <c r="E412" s="318"/>
      <c r="F412" s="318"/>
      <c r="G412" s="318"/>
      <c r="H412" s="318"/>
      <c r="I412" s="318"/>
      <c r="J412" s="318"/>
      <c r="K412" s="318"/>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c r="AH412" s="318"/>
    </row>
    <row r="413" spans="1:34" ht="12.75" customHeight="1" x14ac:dyDescent="0.25">
      <c r="A413" s="318"/>
      <c r="B413" s="318"/>
      <c r="C413" s="318"/>
      <c r="D413" s="318"/>
      <c r="E413" s="318"/>
      <c r="F413" s="318"/>
      <c r="G413" s="318"/>
      <c r="H413" s="318"/>
      <c r="I413" s="318"/>
      <c r="J413" s="318"/>
      <c r="K413" s="318"/>
      <c r="L413" s="318"/>
      <c r="M413" s="318"/>
      <c r="N413" s="318"/>
      <c r="O413" s="318"/>
      <c r="P413" s="318"/>
      <c r="Q413" s="318"/>
      <c r="R413" s="318"/>
      <c r="S413" s="318"/>
      <c r="T413" s="318"/>
      <c r="U413" s="318"/>
      <c r="V413" s="318"/>
      <c r="W413" s="318"/>
      <c r="X413" s="318"/>
      <c r="Y413" s="318"/>
      <c r="Z413" s="318"/>
      <c r="AA413" s="318"/>
      <c r="AB413" s="318"/>
      <c r="AC413" s="318"/>
      <c r="AD413" s="318"/>
      <c r="AE413" s="318"/>
      <c r="AF413" s="318"/>
      <c r="AG413" s="318"/>
      <c r="AH413" s="318"/>
    </row>
    <row r="414" spans="1:34" ht="12.75" customHeight="1" x14ac:dyDescent="0.25">
      <c r="A414" s="318"/>
      <c r="B414" s="318"/>
      <c r="C414" s="318"/>
      <c r="D414" s="318"/>
      <c r="E414" s="318"/>
      <c r="F414" s="318"/>
      <c r="G414" s="318"/>
      <c r="H414" s="318"/>
      <c r="I414" s="318"/>
      <c r="J414" s="318"/>
      <c r="K414" s="318"/>
      <c r="L414" s="318"/>
      <c r="M414" s="318"/>
      <c r="N414" s="318"/>
      <c r="O414" s="318"/>
      <c r="P414" s="318"/>
      <c r="Q414" s="318"/>
      <c r="R414" s="318"/>
      <c r="S414" s="318"/>
      <c r="T414" s="318"/>
      <c r="U414" s="318"/>
      <c r="V414" s="318"/>
      <c r="W414" s="318"/>
      <c r="X414" s="318"/>
      <c r="Y414" s="318"/>
      <c r="Z414" s="318"/>
      <c r="AA414" s="318"/>
      <c r="AB414" s="318"/>
      <c r="AC414" s="318"/>
      <c r="AD414" s="318"/>
      <c r="AE414" s="318"/>
      <c r="AF414" s="318"/>
      <c r="AG414" s="318"/>
      <c r="AH414" s="318"/>
    </row>
    <row r="415" spans="1:34" ht="12.75" customHeight="1" x14ac:dyDescent="0.25">
      <c r="A415" s="318"/>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318"/>
      <c r="AF415" s="318"/>
      <c r="AG415" s="318"/>
      <c r="AH415" s="318"/>
    </row>
    <row r="416" spans="1:34" ht="12.75" customHeight="1" x14ac:dyDescent="0.25">
      <c r="A416" s="318"/>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318"/>
      <c r="AF416" s="318"/>
      <c r="AG416" s="318"/>
      <c r="AH416" s="318"/>
    </row>
    <row r="417" spans="1:34" ht="12.75" customHeight="1" x14ac:dyDescent="0.25">
      <c r="A417" s="318"/>
      <c r="B417" s="318"/>
      <c r="C417" s="318"/>
      <c r="D417" s="318"/>
      <c r="E417" s="318"/>
      <c r="F417" s="318"/>
      <c r="G417" s="318"/>
      <c r="H417" s="318"/>
      <c r="I417" s="318"/>
      <c r="J417" s="318"/>
      <c r="K417" s="318"/>
      <c r="L417" s="318"/>
      <c r="M417" s="318"/>
      <c r="N417" s="318"/>
      <c r="O417" s="318"/>
      <c r="P417" s="318"/>
      <c r="Q417" s="318"/>
      <c r="R417" s="318"/>
      <c r="S417" s="318"/>
      <c r="T417" s="318"/>
      <c r="U417" s="318"/>
      <c r="V417" s="318"/>
      <c r="W417" s="318"/>
      <c r="X417" s="318"/>
      <c r="Y417" s="318"/>
      <c r="Z417" s="318"/>
      <c r="AA417" s="318"/>
      <c r="AB417" s="318"/>
      <c r="AC417" s="318"/>
      <c r="AD417" s="318"/>
      <c r="AE417" s="318"/>
      <c r="AF417" s="318"/>
      <c r="AG417" s="318"/>
      <c r="AH417" s="318"/>
    </row>
    <row r="418" spans="1:34" ht="12.75" customHeight="1" x14ac:dyDescent="0.25">
      <c r="A418" s="318"/>
      <c r="B418" s="318"/>
      <c r="C418" s="318"/>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318"/>
      <c r="Z418" s="318"/>
      <c r="AA418" s="318"/>
      <c r="AB418" s="318"/>
      <c r="AC418" s="318"/>
      <c r="AD418" s="318"/>
      <c r="AE418" s="318"/>
      <c r="AF418" s="318"/>
      <c r="AG418" s="318"/>
      <c r="AH418" s="318"/>
    </row>
    <row r="419" spans="1:34" ht="12.75" customHeight="1" x14ac:dyDescent="0.25">
      <c r="A419" s="318"/>
      <c r="B419" s="318"/>
      <c r="C419" s="318"/>
      <c r="D419" s="318"/>
      <c r="E419" s="318"/>
      <c r="F419" s="318"/>
      <c r="G419" s="318"/>
      <c r="H419" s="318"/>
      <c r="I419" s="318"/>
      <c r="J419" s="318"/>
      <c r="K419" s="318"/>
      <c r="L419" s="318"/>
      <c r="M419" s="318"/>
      <c r="N419" s="318"/>
      <c r="O419" s="318"/>
      <c r="P419" s="318"/>
      <c r="Q419" s="318"/>
      <c r="R419" s="318"/>
      <c r="S419" s="318"/>
      <c r="T419" s="318"/>
      <c r="U419" s="318"/>
      <c r="V419" s="318"/>
      <c r="W419" s="318"/>
      <c r="X419" s="318"/>
      <c r="Y419" s="318"/>
      <c r="Z419" s="318"/>
      <c r="AA419" s="318"/>
      <c r="AB419" s="318"/>
      <c r="AC419" s="318"/>
      <c r="AD419" s="318"/>
      <c r="AE419" s="318"/>
      <c r="AF419" s="318"/>
      <c r="AG419" s="318"/>
      <c r="AH419" s="318"/>
    </row>
    <row r="420" spans="1:34" ht="12.75" customHeight="1" x14ac:dyDescent="0.25">
      <c r="A420" s="318"/>
      <c r="B420" s="318"/>
      <c r="C420" s="318"/>
      <c r="D420" s="318"/>
      <c r="E420" s="318"/>
      <c r="F420" s="318"/>
      <c r="G420" s="318"/>
      <c r="H420" s="318"/>
      <c r="I420" s="318"/>
      <c r="J420" s="318"/>
      <c r="K420" s="318"/>
      <c r="L420" s="318"/>
      <c r="M420" s="318"/>
      <c r="N420" s="318"/>
      <c r="O420" s="318"/>
      <c r="P420" s="318"/>
      <c r="Q420" s="318"/>
      <c r="R420" s="318"/>
      <c r="S420" s="318"/>
      <c r="T420" s="318"/>
      <c r="U420" s="318"/>
      <c r="V420" s="318"/>
      <c r="W420" s="318"/>
      <c r="X420" s="318"/>
      <c r="Y420" s="318"/>
      <c r="Z420" s="318"/>
      <c r="AA420" s="318"/>
      <c r="AB420" s="318"/>
      <c r="AC420" s="318"/>
      <c r="AD420" s="318"/>
      <c r="AE420" s="318"/>
      <c r="AF420" s="318"/>
      <c r="AG420" s="318"/>
      <c r="AH420" s="318"/>
    </row>
    <row r="421" spans="1:34" ht="12.75" customHeight="1" x14ac:dyDescent="0.25">
      <c r="A421" s="318"/>
      <c r="B421" s="318"/>
      <c r="C421" s="318"/>
      <c r="D421" s="318"/>
      <c r="E421" s="318"/>
      <c r="F421" s="318"/>
      <c r="G421" s="318"/>
      <c r="H421" s="318"/>
      <c r="I421" s="318"/>
      <c r="J421" s="318"/>
      <c r="K421" s="318"/>
      <c r="L421" s="318"/>
      <c r="M421" s="318"/>
      <c r="N421" s="318"/>
      <c r="O421" s="318"/>
      <c r="P421" s="318"/>
      <c r="Q421" s="318"/>
      <c r="R421" s="318"/>
      <c r="S421" s="318"/>
      <c r="T421" s="318"/>
      <c r="U421" s="318"/>
      <c r="V421" s="318"/>
      <c r="W421" s="318"/>
      <c r="X421" s="318"/>
      <c r="Y421" s="318"/>
      <c r="Z421" s="318"/>
      <c r="AA421" s="318"/>
      <c r="AB421" s="318"/>
      <c r="AC421" s="318"/>
      <c r="AD421" s="318"/>
      <c r="AE421" s="318"/>
      <c r="AF421" s="318"/>
      <c r="AG421" s="318"/>
      <c r="AH421" s="318"/>
    </row>
    <row r="422" spans="1:34" ht="12.75" customHeight="1" x14ac:dyDescent="0.25">
      <c r="A422" s="318"/>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318"/>
      <c r="AF422" s="318"/>
      <c r="AG422" s="318"/>
      <c r="AH422" s="318"/>
    </row>
    <row r="423" spans="1:34" ht="12.75" customHeight="1" x14ac:dyDescent="0.25">
      <c r="A423" s="318"/>
      <c r="B423" s="318"/>
      <c r="C423" s="318"/>
      <c r="D423" s="318"/>
      <c r="E423" s="318"/>
      <c r="F423" s="318"/>
      <c r="G423" s="318"/>
      <c r="H423" s="318"/>
      <c r="I423" s="318"/>
      <c r="J423" s="318"/>
      <c r="K423" s="318"/>
      <c r="L423" s="318"/>
      <c r="M423" s="318"/>
      <c r="N423" s="318"/>
      <c r="O423" s="318"/>
      <c r="P423" s="318"/>
      <c r="Q423" s="318"/>
      <c r="R423" s="318"/>
      <c r="S423" s="318"/>
      <c r="T423" s="318"/>
      <c r="U423" s="318"/>
      <c r="V423" s="318"/>
      <c r="W423" s="318"/>
      <c r="X423" s="318"/>
      <c r="Y423" s="318"/>
      <c r="Z423" s="318"/>
      <c r="AA423" s="318"/>
      <c r="AB423" s="318"/>
      <c r="AC423" s="318"/>
      <c r="AD423" s="318"/>
      <c r="AE423" s="318"/>
      <c r="AF423" s="318"/>
      <c r="AG423" s="318"/>
      <c r="AH423" s="318"/>
    </row>
    <row r="424" spans="1:34" ht="12.75" customHeight="1" x14ac:dyDescent="0.25">
      <c r="A424" s="318"/>
      <c r="B424" s="31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318"/>
      <c r="Z424" s="318"/>
      <c r="AA424" s="318"/>
      <c r="AB424" s="318"/>
      <c r="AC424" s="318"/>
      <c r="AD424" s="318"/>
      <c r="AE424" s="318"/>
      <c r="AF424" s="318"/>
      <c r="AG424" s="318"/>
      <c r="AH424" s="318"/>
    </row>
    <row r="425" spans="1:34" ht="12.75" customHeight="1" x14ac:dyDescent="0.25">
      <c r="A425" s="318"/>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row>
    <row r="426" spans="1:34" ht="12.75" customHeight="1" x14ac:dyDescent="0.25">
      <c r="A426" s="318"/>
      <c r="B426" s="318"/>
      <c r="C426" s="318"/>
      <c r="D426" s="318"/>
      <c r="E426" s="318"/>
      <c r="F426" s="318"/>
      <c r="G426" s="318"/>
      <c r="H426" s="318"/>
      <c r="I426" s="318"/>
      <c r="J426" s="318"/>
      <c r="K426" s="318"/>
      <c r="L426" s="318"/>
      <c r="M426" s="318"/>
      <c r="N426" s="318"/>
      <c r="O426" s="318"/>
      <c r="P426" s="318"/>
      <c r="Q426" s="318"/>
      <c r="R426" s="318"/>
      <c r="S426" s="318"/>
      <c r="T426" s="318"/>
      <c r="U426" s="318"/>
      <c r="V426" s="318"/>
      <c r="W426" s="318"/>
      <c r="X426" s="318"/>
      <c r="Y426" s="318"/>
      <c r="Z426" s="318"/>
      <c r="AA426" s="318"/>
      <c r="AB426" s="318"/>
      <c r="AC426" s="318"/>
      <c r="AD426" s="318"/>
      <c r="AE426" s="318"/>
      <c r="AF426" s="318"/>
      <c r="AG426" s="318"/>
      <c r="AH426" s="318"/>
    </row>
    <row r="427" spans="1:34" ht="12.75" customHeight="1" x14ac:dyDescent="0.25">
      <c r="A427" s="318"/>
      <c r="B427" s="318"/>
      <c r="C427" s="318"/>
      <c r="D427" s="318"/>
      <c r="E427" s="318"/>
      <c r="F427" s="318"/>
      <c r="G427" s="318"/>
      <c r="H427" s="318"/>
      <c r="I427" s="318"/>
      <c r="J427" s="318"/>
      <c r="K427" s="318"/>
      <c r="L427" s="318"/>
      <c r="M427" s="318"/>
      <c r="N427" s="318"/>
      <c r="O427" s="318"/>
      <c r="P427" s="318"/>
      <c r="Q427" s="318"/>
      <c r="R427" s="318"/>
      <c r="S427" s="318"/>
      <c r="T427" s="318"/>
      <c r="U427" s="318"/>
      <c r="V427" s="318"/>
      <c r="W427" s="318"/>
      <c r="X427" s="318"/>
      <c r="Y427" s="318"/>
      <c r="Z427" s="318"/>
      <c r="AA427" s="318"/>
      <c r="AB427" s="318"/>
      <c r="AC427" s="318"/>
      <c r="AD427" s="318"/>
      <c r="AE427" s="318"/>
      <c r="AF427" s="318"/>
      <c r="AG427" s="318"/>
      <c r="AH427" s="318"/>
    </row>
    <row r="428" spans="1:34" ht="12.75" customHeight="1" x14ac:dyDescent="0.25">
      <c r="A428" s="318"/>
      <c r="B428" s="318"/>
      <c r="C428" s="318"/>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318"/>
      <c r="AC428" s="318"/>
      <c r="AD428" s="318"/>
      <c r="AE428" s="318"/>
      <c r="AF428" s="318"/>
      <c r="AG428" s="318"/>
      <c r="AH428" s="318"/>
    </row>
    <row r="429" spans="1:34" ht="12.75" customHeight="1" x14ac:dyDescent="0.25">
      <c r="A429" s="318"/>
      <c r="B429" s="318"/>
      <c r="C429" s="318"/>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318"/>
      <c r="AC429" s="318"/>
      <c r="AD429" s="318"/>
      <c r="AE429" s="318"/>
      <c r="AF429" s="318"/>
      <c r="AG429" s="318"/>
      <c r="AH429" s="318"/>
    </row>
    <row r="430" spans="1:34" ht="12.75" customHeight="1" x14ac:dyDescent="0.25">
      <c r="A430" s="318"/>
      <c r="B430" s="318"/>
      <c r="C430" s="318"/>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318"/>
      <c r="AC430" s="318"/>
      <c r="AD430" s="318"/>
      <c r="AE430" s="318"/>
      <c r="AF430" s="318"/>
      <c r="AG430" s="318"/>
      <c r="AH430" s="318"/>
    </row>
    <row r="431" spans="1:34" ht="12.75" customHeight="1" x14ac:dyDescent="0.25">
      <c r="A431" s="318"/>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318"/>
      <c r="AF431" s="318"/>
      <c r="AG431" s="318"/>
      <c r="AH431" s="318"/>
    </row>
    <row r="432" spans="1:34" ht="12.75" customHeight="1" x14ac:dyDescent="0.25">
      <c r="A432" s="318"/>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318"/>
      <c r="AF432" s="318"/>
      <c r="AG432" s="318"/>
      <c r="AH432" s="318"/>
    </row>
    <row r="433" spans="1:34" ht="12.75" customHeight="1" x14ac:dyDescent="0.25">
      <c r="A433" s="318"/>
      <c r="B433" s="318"/>
      <c r="C433" s="318"/>
      <c r="D433" s="318"/>
      <c r="E433" s="318"/>
      <c r="F433" s="318"/>
      <c r="G433" s="318"/>
      <c r="H433" s="318"/>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c r="AH433" s="318"/>
    </row>
    <row r="434" spans="1:34" ht="12.75" customHeight="1" x14ac:dyDescent="0.25">
      <c r="A434" s="318"/>
      <c r="B434" s="318"/>
      <c r="C434" s="318"/>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318"/>
      <c r="Z434" s="318"/>
      <c r="AA434" s="318"/>
      <c r="AB434" s="318"/>
      <c r="AC434" s="318"/>
      <c r="AD434" s="318"/>
      <c r="AE434" s="318"/>
      <c r="AF434" s="318"/>
      <c r="AG434" s="318"/>
      <c r="AH434" s="318"/>
    </row>
    <row r="435" spans="1:34" ht="12.75" customHeight="1" x14ac:dyDescent="0.25">
      <c r="A435" s="318"/>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318"/>
      <c r="AE435" s="318"/>
      <c r="AF435" s="318"/>
      <c r="AG435" s="318"/>
      <c r="AH435" s="318"/>
    </row>
    <row r="436" spans="1:34" ht="12.75" customHeight="1" x14ac:dyDescent="0.25">
      <c r="A436" s="318"/>
      <c r="B436" s="318"/>
      <c r="C436" s="318"/>
      <c r="D436" s="318"/>
      <c r="E436" s="318"/>
      <c r="F436" s="318"/>
      <c r="G436" s="318"/>
      <c r="H436" s="318"/>
      <c r="I436" s="318"/>
      <c r="J436" s="318"/>
      <c r="K436" s="318"/>
      <c r="L436" s="318"/>
      <c r="M436" s="318"/>
      <c r="N436" s="318"/>
      <c r="O436" s="318"/>
      <c r="P436" s="318"/>
      <c r="Q436" s="318"/>
      <c r="R436" s="318"/>
      <c r="S436" s="318"/>
      <c r="T436" s="318"/>
      <c r="U436" s="318"/>
      <c r="V436" s="318"/>
      <c r="W436" s="318"/>
      <c r="X436" s="318"/>
      <c r="Y436" s="318"/>
      <c r="Z436" s="318"/>
      <c r="AA436" s="318"/>
      <c r="AB436" s="318"/>
      <c r="AC436" s="318"/>
      <c r="AD436" s="318"/>
      <c r="AE436" s="318"/>
      <c r="AF436" s="318"/>
      <c r="AG436" s="318"/>
      <c r="AH436" s="318"/>
    </row>
    <row r="437" spans="1:34" ht="12.75" customHeight="1" x14ac:dyDescent="0.25">
      <c r="A437" s="318"/>
      <c r="B437" s="318"/>
      <c r="C437" s="318"/>
      <c r="D437" s="318"/>
      <c r="E437" s="318"/>
      <c r="F437" s="318"/>
      <c r="G437" s="318"/>
      <c r="H437" s="318"/>
      <c r="I437" s="318"/>
      <c r="J437" s="318"/>
      <c r="K437" s="318"/>
      <c r="L437" s="318"/>
      <c r="M437" s="318"/>
      <c r="N437" s="318"/>
      <c r="O437" s="318"/>
      <c r="P437" s="318"/>
      <c r="Q437" s="318"/>
      <c r="R437" s="318"/>
      <c r="S437" s="318"/>
      <c r="T437" s="318"/>
      <c r="U437" s="318"/>
      <c r="V437" s="318"/>
      <c r="W437" s="318"/>
      <c r="X437" s="318"/>
      <c r="Y437" s="318"/>
      <c r="Z437" s="318"/>
      <c r="AA437" s="318"/>
      <c r="AB437" s="318"/>
      <c r="AC437" s="318"/>
      <c r="AD437" s="318"/>
      <c r="AE437" s="318"/>
      <c r="AF437" s="318"/>
      <c r="AG437" s="318"/>
      <c r="AH437" s="318"/>
    </row>
    <row r="438" spans="1:34" ht="12.75" customHeight="1" x14ac:dyDescent="0.25">
      <c r="A438" s="318"/>
      <c r="B438" s="318"/>
      <c r="C438" s="318"/>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318"/>
      <c r="Z438" s="318"/>
      <c r="AA438" s="318"/>
      <c r="AB438" s="318"/>
      <c r="AC438" s="318"/>
      <c r="AD438" s="318"/>
      <c r="AE438" s="318"/>
      <c r="AF438" s="318"/>
      <c r="AG438" s="318"/>
      <c r="AH438" s="318"/>
    </row>
    <row r="439" spans="1:34" ht="12.75" customHeight="1" x14ac:dyDescent="0.25">
      <c r="A439" s="318"/>
      <c r="B439" s="318"/>
      <c r="C439" s="318"/>
      <c r="D439" s="318"/>
      <c r="E439" s="318"/>
      <c r="F439" s="318"/>
      <c r="G439" s="318"/>
      <c r="H439" s="318"/>
      <c r="I439" s="318"/>
      <c r="J439" s="318"/>
      <c r="K439" s="318"/>
      <c r="L439" s="318"/>
      <c r="M439" s="318"/>
      <c r="N439" s="318"/>
      <c r="O439" s="318"/>
      <c r="P439" s="318"/>
      <c r="Q439" s="318"/>
      <c r="R439" s="318"/>
      <c r="S439" s="318"/>
      <c r="T439" s="318"/>
      <c r="U439" s="318"/>
      <c r="V439" s="318"/>
      <c r="W439" s="318"/>
      <c r="X439" s="318"/>
      <c r="Y439" s="318"/>
      <c r="Z439" s="318"/>
      <c r="AA439" s="318"/>
      <c r="AB439" s="318"/>
      <c r="AC439" s="318"/>
      <c r="AD439" s="318"/>
      <c r="AE439" s="318"/>
      <c r="AF439" s="318"/>
      <c r="AG439" s="318"/>
      <c r="AH439" s="318"/>
    </row>
    <row r="440" spans="1:34" ht="12.75" customHeight="1" x14ac:dyDescent="0.25">
      <c r="A440" s="318"/>
      <c r="B440" s="318"/>
      <c r="C440" s="318"/>
      <c r="D440" s="318"/>
      <c r="E440" s="318"/>
      <c r="F440" s="318"/>
      <c r="G440" s="318"/>
      <c r="H440" s="318"/>
      <c r="I440" s="318"/>
      <c r="J440" s="318"/>
      <c r="K440" s="318"/>
      <c r="L440" s="318"/>
      <c r="M440" s="318"/>
      <c r="N440" s="318"/>
      <c r="O440" s="318"/>
      <c r="P440" s="318"/>
      <c r="Q440" s="318"/>
      <c r="R440" s="318"/>
      <c r="S440" s="318"/>
      <c r="T440" s="318"/>
      <c r="U440" s="318"/>
      <c r="V440" s="318"/>
      <c r="W440" s="318"/>
      <c r="X440" s="318"/>
      <c r="Y440" s="318"/>
      <c r="Z440" s="318"/>
      <c r="AA440" s="318"/>
      <c r="AB440" s="318"/>
      <c r="AC440" s="318"/>
      <c r="AD440" s="318"/>
      <c r="AE440" s="318"/>
      <c r="AF440" s="318"/>
      <c r="AG440" s="318"/>
      <c r="AH440" s="318"/>
    </row>
    <row r="441" spans="1:34" ht="12.75" customHeight="1" x14ac:dyDescent="0.25">
      <c r="A441" s="318"/>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318"/>
      <c r="AF441" s="318"/>
      <c r="AG441" s="318"/>
      <c r="AH441" s="318"/>
    </row>
    <row r="442" spans="1:34" ht="12.75" customHeight="1" x14ac:dyDescent="0.25">
      <c r="A442" s="318"/>
      <c r="B442" s="318"/>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c r="AE442" s="318"/>
      <c r="AF442" s="318"/>
      <c r="AG442" s="318"/>
      <c r="AH442" s="318"/>
    </row>
    <row r="443" spans="1:34" ht="12.75" customHeight="1" x14ac:dyDescent="0.25">
      <c r="A443" s="318"/>
      <c r="B443" s="318"/>
      <c r="C443" s="318"/>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c r="AE443" s="318"/>
      <c r="AF443" s="318"/>
      <c r="AG443" s="318"/>
      <c r="AH443" s="318"/>
    </row>
    <row r="444" spans="1:34" ht="12.75" customHeight="1" x14ac:dyDescent="0.25">
      <c r="A444" s="318"/>
      <c r="B444" s="318"/>
      <c r="C444" s="318"/>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c r="AE444" s="318"/>
      <c r="AF444" s="318"/>
      <c r="AG444" s="318"/>
      <c r="AH444" s="318"/>
    </row>
    <row r="445" spans="1:34" ht="12.75" customHeight="1" x14ac:dyDescent="0.25">
      <c r="A445" s="318"/>
      <c r="B445" s="318"/>
      <c r="C445" s="318"/>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c r="AE445" s="318"/>
      <c r="AF445" s="318"/>
      <c r="AG445" s="318"/>
      <c r="AH445" s="318"/>
    </row>
    <row r="446" spans="1:34" ht="12.75" customHeight="1" x14ac:dyDescent="0.25">
      <c r="A446" s="318"/>
      <c r="B446" s="318"/>
      <c r="C446" s="318"/>
      <c r="D446" s="318"/>
      <c r="E446" s="318"/>
      <c r="F446" s="318"/>
      <c r="G446" s="318"/>
      <c r="H446" s="318"/>
      <c r="I446" s="318"/>
      <c r="J446" s="318"/>
      <c r="K446" s="318"/>
      <c r="L446" s="318"/>
      <c r="M446" s="318"/>
      <c r="N446" s="318"/>
      <c r="O446" s="318"/>
      <c r="P446" s="318"/>
      <c r="Q446" s="318"/>
      <c r="R446" s="318"/>
      <c r="S446" s="318"/>
      <c r="T446" s="318"/>
      <c r="U446" s="318"/>
      <c r="V446" s="318"/>
      <c r="W446" s="318"/>
      <c r="X446" s="318"/>
      <c r="Y446" s="318"/>
      <c r="Z446" s="318"/>
      <c r="AA446" s="318"/>
      <c r="AB446" s="318"/>
      <c r="AC446" s="318"/>
      <c r="AD446" s="318"/>
      <c r="AE446" s="318"/>
      <c r="AF446" s="318"/>
      <c r="AG446" s="318"/>
      <c r="AH446" s="318"/>
    </row>
    <row r="447" spans="1:34" ht="12.75" customHeight="1" x14ac:dyDescent="0.25">
      <c r="A447" s="318"/>
      <c r="B447" s="318"/>
      <c r="C447" s="318"/>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318"/>
      <c r="Z447" s="318"/>
      <c r="AA447" s="318"/>
      <c r="AB447" s="318"/>
      <c r="AC447" s="318"/>
      <c r="AD447" s="318"/>
      <c r="AE447" s="318"/>
      <c r="AF447" s="318"/>
      <c r="AG447" s="318"/>
      <c r="AH447" s="318"/>
    </row>
    <row r="448" spans="1:34" ht="12.75" customHeight="1" x14ac:dyDescent="0.25">
      <c r="A448" s="318"/>
      <c r="B448" s="318"/>
      <c r="C448" s="318"/>
      <c r="D448" s="318"/>
      <c r="E448" s="318"/>
      <c r="F448" s="318"/>
      <c r="G448" s="318"/>
      <c r="H448" s="318"/>
      <c r="I448" s="318"/>
      <c r="J448" s="318"/>
      <c r="K448" s="318"/>
      <c r="L448" s="318"/>
      <c r="M448" s="318"/>
      <c r="N448" s="318"/>
      <c r="O448" s="318"/>
      <c r="P448" s="318"/>
      <c r="Q448" s="318"/>
      <c r="R448" s="318"/>
      <c r="S448" s="318"/>
      <c r="T448" s="318"/>
      <c r="U448" s="318"/>
      <c r="V448" s="318"/>
      <c r="W448" s="318"/>
      <c r="X448" s="318"/>
      <c r="Y448" s="318"/>
      <c r="Z448" s="318"/>
      <c r="AA448" s="318"/>
      <c r="AB448" s="318"/>
      <c r="AC448" s="318"/>
      <c r="AD448" s="318"/>
      <c r="AE448" s="318"/>
      <c r="AF448" s="318"/>
      <c r="AG448" s="318"/>
      <c r="AH448" s="318"/>
    </row>
    <row r="449" spans="1:34" ht="12.75" customHeight="1" x14ac:dyDescent="0.25">
      <c r="A449" s="318"/>
      <c r="B449" s="318"/>
      <c r="C449" s="318"/>
      <c r="D449" s="318"/>
      <c r="E449" s="318"/>
      <c r="F449" s="318"/>
      <c r="G449" s="318"/>
      <c r="H449" s="318"/>
      <c r="I449" s="318"/>
      <c r="J449" s="318"/>
      <c r="K449" s="318"/>
      <c r="L449" s="318"/>
      <c r="M449" s="318"/>
      <c r="N449" s="318"/>
      <c r="O449" s="318"/>
      <c r="P449" s="318"/>
      <c r="Q449" s="318"/>
      <c r="R449" s="318"/>
      <c r="S449" s="318"/>
      <c r="T449" s="318"/>
      <c r="U449" s="318"/>
      <c r="V449" s="318"/>
      <c r="W449" s="318"/>
      <c r="X449" s="318"/>
      <c r="Y449" s="318"/>
      <c r="Z449" s="318"/>
      <c r="AA449" s="318"/>
      <c r="AB449" s="318"/>
      <c r="AC449" s="318"/>
      <c r="AD449" s="318"/>
      <c r="AE449" s="318"/>
      <c r="AF449" s="318"/>
      <c r="AG449" s="318"/>
      <c r="AH449" s="318"/>
    </row>
    <row r="450" spans="1:34" ht="12.75" customHeight="1" x14ac:dyDescent="0.25">
      <c r="A450" s="318"/>
      <c r="B450" s="318"/>
      <c r="C450" s="318"/>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318"/>
      <c r="Z450" s="318"/>
      <c r="AA450" s="318"/>
      <c r="AB450" s="318"/>
      <c r="AC450" s="318"/>
      <c r="AD450" s="318"/>
      <c r="AE450" s="318"/>
      <c r="AF450" s="318"/>
      <c r="AG450" s="318"/>
      <c r="AH450" s="318"/>
    </row>
    <row r="451" spans="1:34" ht="12.75" customHeight="1" x14ac:dyDescent="0.25">
      <c r="A451" s="318"/>
      <c r="B451" s="318"/>
      <c r="C451" s="318"/>
      <c r="D451" s="318"/>
      <c r="E451" s="318"/>
      <c r="F451" s="318"/>
      <c r="G451" s="318"/>
      <c r="H451" s="318"/>
      <c r="I451" s="318"/>
      <c r="J451" s="318"/>
      <c r="K451" s="318"/>
      <c r="L451" s="318"/>
      <c r="M451" s="318"/>
      <c r="N451" s="318"/>
      <c r="O451" s="318"/>
      <c r="P451" s="318"/>
      <c r="Q451" s="318"/>
      <c r="R451" s="318"/>
      <c r="S451" s="318"/>
      <c r="T451" s="318"/>
      <c r="U451" s="318"/>
      <c r="V451" s="318"/>
      <c r="W451" s="318"/>
      <c r="X451" s="318"/>
      <c r="Y451" s="318"/>
      <c r="Z451" s="318"/>
      <c r="AA451" s="318"/>
      <c r="AB451" s="318"/>
      <c r="AC451" s="318"/>
      <c r="AD451" s="318"/>
      <c r="AE451" s="318"/>
      <c r="AF451" s="318"/>
      <c r="AG451" s="318"/>
      <c r="AH451" s="318"/>
    </row>
    <row r="452" spans="1:34" ht="12.75" customHeight="1" x14ac:dyDescent="0.25">
      <c r="A452" s="318"/>
      <c r="B452" s="318"/>
      <c r="C452" s="318"/>
      <c r="D452" s="318"/>
      <c r="E452" s="318"/>
      <c r="F452" s="318"/>
      <c r="G452" s="318"/>
      <c r="H452" s="318"/>
      <c r="I452" s="318"/>
      <c r="J452" s="318"/>
      <c r="K452" s="318"/>
      <c r="L452" s="318"/>
      <c r="M452" s="318"/>
      <c r="N452" s="318"/>
      <c r="O452" s="318"/>
      <c r="P452" s="318"/>
      <c r="Q452" s="318"/>
      <c r="R452" s="318"/>
      <c r="S452" s="318"/>
      <c r="T452" s="318"/>
      <c r="U452" s="318"/>
      <c r="V452" s="318"/>
      <c r="W452" s="318"/>
      <c r="X452" s="318"/>
      <c r="Y452" s="318"/>
      <c r="Z452" s="318"/>
      <c r="AA452" s="318"/>
      <c r="AB452" s="318"/>
      <c r="AC452" s="318"/>
      <c r="AD452" s="318"/>
      <c r="AE452" s="318"/>
      <c r="AF452" s="318"/>
      <c r="AG452" s="318"/>
      <c r="AH452" s="318"/>
    </row>
    <row r="453" spans="1:34" ht="12.75" customHeight="1" x14ac:dyDescent="0.25">
      <c r="A453" s="318"/>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318"/>
      <c r="AF453" s="318"/>
      <c r="AG453" s="318"/>
      <c r="AH453" s="318"/>
    </row>
    <row r="454" spans="1:34" ht="12.75" customHeight="1" x14ac:dyDescent="0.25">
      <c r="A454" s="318"/>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318"/>
      <c r="AF454" s="318"/>
      <c r="AG454" s="318"/>
      <c r="AH454" s="318"/>
    </row>
    <row r="455" spans="1:34" ht="12.75" customHeight="1" x14ac:dyDescent="0.25">
      <c r="A455" s="318"/>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318"/>
      <c r="AF455" s="318"/>
      <c r="AG455" s="318"/>
      <c r="AH455" s="318"/>
    </row>
    <row r="456" spans="1:34" ht="12.75" customHeight="1" x14ac:dyDescent="0.25">
      <c r="A456" s="318"/>
      <c r="B456" s="318"/>
      <c r="C456" s="318"/>
      <c r="D456" s="318"/>
      <c r="E456" s="318"/>
      <c r="F456" s="318"/>
      <c r="G456" s="318"/>
      <c r="H456" s="318"/>
      <c r="I456" s="318"/>
      <c r="J456" s="318"/>
      <c r="K456" s="318"/>
      <c r="L456" s="318"/>
      <c r="M456" s="318"/>
      <c r="N456" s="318"/>
      <c r="O456" s="318"/>
      <c r="P456" s="318"/>
      <c r="Q456" s="318"/>
      <c r="R456" s="318"/>
      <c r="S456" s="318"/>
      <c r="T456" s="318"/>
      <c r="U456" s="318"/>
      <c r="V456" s="318"/>
      <c r="W456" s="318"/>
      <c r="X456" s="318"/>
      <c r="Y456" s="318"/>
      <c r="Z456" s="318"/>
      <c r="AA456" s="318"/>
      <c r="AB456" s="318"/>
      <c r="AC456" s="318"/>
      <c r="AD456" s="318"/>
      <c r="AE456" s="318"/>
      <c r="AF456" s="318"/>
      <c r="AG456" s="318"/>
      <c r="AH456" s="318"/>
    </row>
    <row r="457" spans="1:34" ht="12.75" customHeight="1" x14ac:dyDescent="0.25">
      <c r="A457" s="318"/>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318"/>
      <c r="AE457" s="318"/>
      <c r="AF457" s="318"/>
      <c r="AG457" s="318"/>
      <c r="AH457" s="318"/>
    </row>
    <row r="458" spans="1:34" ht="12.75" customHeight="1" x14ac:dyDescent="0.25">
      <c r="A458" s="318"/>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318"/>
      <c r="AE458" s="318"/>
      <c r="AF458" s="318"/>
      <c r="AG458" s="318"/>
      <c r="AH458" s="318"/>
    </row>
    <row r="459" spans="1:34" ht="12.75" customHeight="1" x14ac:dyDescent="0.25">
      <c r="A459" s="318"/>
      <c r="B459" s="318"/>
      <c r="C459" s="318"/>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318"/>
      <c r="Z459" s="318"/>
      <c r="AA459" s="318"/>
      <c r="AB459" s="318"/>
      <c r="AC459" s="318"/>
      <c r="AD459" s="318"/>
      <c r="AE459" s="318"/>
      <c r="AF459" s="318"/>
      <c r="AG459" s="318"/>
      <c r="AH459" s="318"/>
    </row>
    <row r="460" spans="1:34" ht="12.75" customHeight="1" x14ac:dyDescent="0.25">
      <c r="A460" s="318"/>
      <c r="B460" s="318"/>
      <c r="C460" s="318"/>
      <c r="D460" s="318"/>
      <c r="E460" s="318"/>
      <c r="F460" s="318"/>
      <c r="G460" s="318"/>
      <c r="H460" s="318"/>
      <c r="I460" s="318"/>
      <c r="J460" s="318"/>
      <c r="K460" s="318"/>
      <c r="L460" s="318"/>
      <c r="M460" s="318"/>
      <c r="N460" s="318"/>
      <c r="O460" s="318"/>
      <c r="P460" s="318"/>
      <c r="Q460" s="318"/>
      <c r="R460" s="318"/>
      <c r="S460" s="318"/>
      <c r="T460" s="318"/>
      <c r="U460" s="318"/>
      <c r="V460" s="318"/>
      <c r="W460" s="318"/>
      <c r="X460" s="318"/>
      <c r="Y460" s="318"/>
      <c r="Z460" s="318"/>
      <c r="AA460" s="318"/>
      <c r="AB460" s="318"/>
      <c r="AC460" s="318"/>
      <c r="AD460" s="318"/>
      <c r="AE460" s="318"/>
      <c r="AF460" s="318"/>
      <c r="AG460" s="318"/>
      <c r="AH460" s="318"/>
    </row>
    <row r="461" spans="1:34" ht="12.75" customHeight="1" x14ac:dyDescent="0.25">
      <c r="A461" s="318"/>
      <c r="B461" s="318"/>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318"/>
      <c r="Z461" s="318"/>
      <c r="AA461" s="318"/>
      <c r="AB461" s="318"/>
      <c r="AC461" s="318"/>
      <c r="AD461" s="318"/>
      <c r="AE461" s="318"/>
      <c r="AF461" s="318"/>
      <c r="AG461" s="318"/>
      <c r="AH461" s="318"/>
    </row>
    <row r="462" spans="1:34" ht="12.75" customHeight="1" x14ac:dyDescent="0.25">
      <c r="A462" s="318"/>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318"/>
      <c r="AF462" s="318"/>
      <c r="AG462" s="318"/>
      <c r="AH462" s="318"/>
    </row>
    <row r="463" spans="1:34" ht="12.75" customHeight="1" x14ac:dyDescent="0.25">
      <c r="A463" s="318"/>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318"/>
      <c r="AF463" s="318"/>
      <c r="AG463" s="318"/>
      <c r="AH463" s="318"/>
    </row>
    <row r="464" spans="1:34" ht="12.75" customHeight="1" x14ac:dyDescent="0.25">
      <c r="A464" s="318"/>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318"/>
      <c r="AF464" s="318"/>
      <c r="AG464" s="318"/>
      <c r="AH464" s="318"/>
    </row>
    <row r="465" spans="1:34" ht="12.75" customHeight="1" x14ac:dyDescent="0.25">
      <c r="A465" s="318"/>
      <c r="B465" s="31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318"/>
      <c r="Z465" s="318"/>
      <c r="AA465" s="318"/>
      <c r="AB465" s="318"/>
      <c r="AC465" s="318"/>
      <c r="AD465" s="318"/>
      <c r="AE465" s="318"/>
      <c r="AF465" s="318"/>
      <c r="AG465" s="318"/>
      <c r="AH465" s="318"/>
    </row>
    <row r="466" spans="1:34" ht="12.75" customHeight="1" x14ac:dyDescent="0.25">
      <c r="A466" s="318"/>
      <c r="B466" s="318"/>
      <c r="C466" s="318"/>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318"/>
      <c r="Z466" s="318"/>
      <c r="AA466" s="318"/>
      <c r="AB466" s="318"/>
      <c r="AC466" s="318"/>
      <c r="AD466" s="318"/>
      <c r="AE466" s="318"/>
      <c r="AF466" s="318"/>
      <c r="AG466" s="318"/>
      <c r="AH466" s="318"/>
    </row>
    <row r="467" spans="1:34" ht="12.75" customHeight="1" x14ac:dyDescent="0.25">
      <c r="A467" s="318"/>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318"/>
      <c r="AE467" s="318"/>
      <c r="AF467" s="318"/>
      <c r="AG467" s="318"/>
      <c r="AH467" s="318"/>
    </row>
    <row r="468" spans="1:34" ht="12.75" customHeight="1" x14ac:dyDescent="0.25">
      <c r="A468" s="318"/>
      <c r="B468" s="318"/>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318"/>
      <c r="Z468" s="318"/>
      <c r="AA468" s="318"/>
      <c r="AB468" s="318"/>
      <c r="AC468" s="318"/>
      <c r="AD468" s="318"/>
      <c r="AE468" s="318"/>
      <c r="AF468" s="318"/>
      <c r="AG468" s="318"/>
      <c r="AH468" s="318"/>
    </row>
    <row r="469" spans="1:34" ht="12.75" customHeight="1" x14ac:dyDescent="0.25">
      <c r="A469" s="318"/>
      <c r="B469" s="318"/>
      <c r="C469" s="318"/>
      <c r="D469" s="318"/>
      <c r="E469" s="318"/>
      <c r="F469" s="318"/>
      <c r="G469" s="318"/>
      <c r="H469" s="318"/>
      <c r="I469" s="318"/>
      <c r="J469" s="318"/>
      <c r="K469" s="318"/>
      <c r="L469" s="318"/>
      <c r="M469" s="318"/>
      <c r="N469" s="318"/>
      <c r="O469" s="318"/>
      <c r="P469" s="318"/>
      <c r="Q469" s="318"/>
      <c r="R469" s="318"/>
      <c r="S469" s="318"/>
      <c r="T469" s="318"/>
      <c r="U469" s="318"/>
      <c r="V469" s="318"/>
      <c r="W469" s="318"/>
      <c r="X469" s="318"/>
      <c r="Y469" s="318"/>
      <c r="Z469" s="318"/>
      <c r="AA469" s="318"/>
      <c r="AB469" s="318"/>
      <c r="AC469" s="318"/>
      <c r="AD469" s="318"/>
      <c r="AE469" s="318"/>
      <c r="AF469" s="318"/>
      <c r="AG469" s="318"/>
      <c r="AH469" s="318"/>
    </row>
    <row r="470" spans="1:34" ht="12.75" customHeight="1" x14ac:dyDescent="0.25">
      <c r="A470" s="318"/>
      <c r="B470" s="318"/>
      <c r="C470" s="318"/>
      <c r="D470" s="318"/>
      <c r="E470" s="318"/>
      <c r="F470" s="318"/>
      <c r="G470" s="318"/>
      <c r="H470" s="318"/>
      <c r="I470" s="318"/>
      <c r="J470" s="318"/>
      <c r="K470" s="318"/>
      <c r="L470" s="318"/>
      <c r="M470" s="318"/>
      <c r="N470" s="318"/>
      <c r="O470" s="318"/>
      <c r="P470" s="318"/>
      <c r="Q470" s="318"/>
      <c r="R470" s="318"/>
      <c r="S470" s="318"/>
      <c r="T470" s="318"/>
      <c r="U470" s="318"/>
      <c r="V470" s="318"/>
      <c r="W470" s="318"/>
      <c r="X470" s="318"/>
      <c r="Y470" s="318"/>
      <c r="Z470" s="318"/>
      <c r="AA470" s="318"/>
      <c r="AB470" s="318"/>
      <c r="AC470" s="318"/>
      <c r="AD470" s="318"/>
      <c r="AE470" s="318"/>
      <c r="AF470" s="318"/>
      <c r="AG470" s="318"/>
      <c r="AH470" s="318"/>
    </row>
    <row r="471" spans="1:34" ht="12.75" customHeight="1" x14ac:dyDescent="0.25">
      <c r="A471" s="318"/>
      <c r="B471" s="318"/>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318"/>
      <c r="Z471" s="318"/>
      <c r="AA471" s="318"/>
      <c r="AB471" s="318"/>
      <c r="AC471" s="318"/>
      <c r="AD471" s="318"/>
      <c r="AE471" s="318"/>
      <c r="AF471" s="318"/>
      <c r="AG471" s="318"/>
      <c r="AH471" s="318"/>
    </row>
    <row r="472" spans="1:34" ht="12.75" customHeight="1" x14ac:dyDescent="0.25">
      <c r="A472" s="318"/>
      <c r="B472" s="318"/>
      <c r="C472" s="318"/>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318"/>
      <c r="Z472" s="318"/>
      <c r="AA472" s="318"/>
      <c r="AB472" s="318"/>
      <c r="AC472" s="318"/>
      <c r="AD472" s="318"/>
      <c r="AE472" s="318"/>
      <c r="AF472" s="318"/>
      <c r="AG472" s="318"/>
      <c r="AH472" s="318"/>
    </row>
    <row r="473" spans="1:34" ht="12.75" customHeight="1" x14ac:dyDescent="0.25">
      <c r="A473" s="318"/>
      <c r="B473" s="318"/>
      <c r="C473" s="318"/>
      <c r="D473" s="318"/>
      <c r="E473" s="318"/>
      <c r="F473" s="318"/>
      <c r="G473" s="318"/>
      <c r="H473" s="318"/>
      <c r="I473" s="318"/>
      <c r="J473" s="318"/>
      <c r="K473" s="318"/>
      <c r="L473" s="318"/>
      <c r="M473" s="318"/>
      <c r="N473" s="318"/>
      <c r="O473" s="318"/>
      <c r="P473" s="318"/>
      <c r="Q473" s="318"/>
      <c r="R473" s="318"/>
      <c r="S473" s="318"/>
      <c r="T473" s="318"/>
      <c r="U473" s="318"/>
      <c r="V473" s="318"/>
      <c r="W473" s="318"/>
      <c r="X473" s="318"/>
      <c r="Y473" s="318"/>
      <c r="Z473" s="318"/>
      <c r="AA473" s="318"/>
      <c r="AB473" s="318"/>
      <c r="AC473" s="318"/>
      <c r="AD473" s="318"/>
      <c r="AE473" s="318"/>
      <c r="AF473" s="318"/>
      <c r="AG473" s="318"/>
      <c r="AH473" s="318"/>
    </row>
    <row r="474" spans="1:34" ht="12.75" customHeight="1" x14ac:dyDescent="0.25">
      <c r="A474" s="318"/>
      <c r="B474" s="318"/>
      <c r="C474" s="318"/>
      <c r="D474" s="318"/>
      <c r="E474" s="318"/>
      <c r="F474" s="318"/>
      <c r="G474" s="318"/>
      <c r="H474" s="318"/>
      <c r="I474" s="318"/>
      <c r="J474" s="318"/>
      <c r="K474" s="318"/>
      <c r="L474" s="318"/>
      <c r="M474" s="318"/>
      <c r="N474" s="318"/>
      <c r="O474" s="318"/>
      <c r="P474" s="318"/>
      <c r="Q474" s="318"/>
      <c r="R474" s="318"/>
      <c r="S474" s="318"/>
      <c r="T474" s="318"/>
      <c r="U474" s="318"/>
      <c r="V474" s="318"/>
      <c r="W474" s="318"/>
      <c r="X474" s="318"/>
      <c r="Y474" s="318"/>
      <c r="Z474" s="318"/>
      <c r="AA474" s="318"/>
      <c r="AB474" s="318"/>
      <c r="AC474" s="318"/>
      <c r="AD474" s="318"/>
      <c r="AE474" s="318"/>
      <c r="AF474" s="318"/>
      <c r="AG474" s="318"/>
      <c r="AH474" s="318"/>
    </row>
    <row r="475" spans="1:34" ht="12.75" customHeight="1" x14ac:dyDescent="0.25">
      <c r="A475" s="318"/>
      <c r="B475" s="318"/>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318"/>
      <c r="Z475" s="318"/>
      <c r="AA475" s="318"/>
      <c r="AB475" s="318"/>
      <c r="AC475" s="318"/>
      <c r="AD475" s="318"/>
      <c r="AE475" s="318"/>
      <c r="AF475" s="318"/>
      <c r="AG475" s="318"/>
      <c r="AH475" s="318"/>
    </row>
    <row r="476" spans="1:34" ht="12.75" customHeight="1" x14ac:dyDescent="0.25">
      <c r="A476" s="318"/>
      <c r="B476" s="318"/>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318"/>
      <c r="Z476" s="318"/>
      <c r="AA476" s="318"/>
      <c r="AB476" s="318"/>
      <c r="AC476" s="318"/>
      <c r="AD476" s="318"/>
      <c r="AE476" s="318"/>
      <c r="AF476" s="318"/>
      <c r="AG476" s="318"/>
      <c r="AH476" s="318"/>
    </row>
    <row r="477" spans="1:34" ht="12.75" customHeight="1" x14ac:dyDescent="0.25">
      <c r="A477" s="318"/>
      <c r="B477" s="318"/>
      <c r="C477" s="318"/>
      <c r="D477" s="318"/>
      <c r="E477" s="318"/>
      <c r="F477" s="318"/>
      <c r="G477" s="318"/>
      <c r="H477" s="318"/>
      <c r="I477" s="318"/>
      <c r="J477" s="318"/>
      <c r="K477" s="318"/>
      <c r="L477" s="318"/>
      <c r="M477" s="318"/>
      <c r="N477" s="318"/>
      <c r="O477" s="318"/>
      <c r="P477" s="318"/>
      <c r="Q477" s="318"/>
      <c r="R477" s="318"/>
      <c r="S477" s="318"/>
      <c r="T477" s="318"/>
      <c r="U477" s="318"/>
      <c r="V477" s="318"/>
      <c r="W477" s="318"/>
      <c r="X477" s="318"/>
      <c r="Y477" s="318"/>
      <c r="Z477" s="318"/>
      <c r="AA477" s="318"/>
      <c r="AB477" s="318"/>
      <c r="AC477" s="318"/>
      <c r="AD477" s="318"/>
      <c r="AE477" s="318"/>
      <c r="AF477" s="318"/>
      <c r="AG477" s="318"/>
      <c r="AH477" s="318"/>
    </row>
    <row r="478" spans="1:34" ht="12.75" customHeight="1" x14ac:dyDescent="0.25">
      <c r="A478" s="318"/>
      <c r="B478" s="318"/>
      <c r="C478" s="318"/>
      <c r="D478" s="318"/>
      <c r="E478" s="318"/>
      <c r="F478" s="318"/>
      <c r="G478" s="318"/>
      <c r="H478" s="318"/>
      <c r="I478" s="318"/>
      <c r="J478" s="318"/>
      <c r="K478" s="318"/>
      <c r="L478" s="318"/>
      <c r="M478" s="318"/>
      <c r="N478" s="318"/>
      <c r="O478" s="318"/>
      <c r="P478" s="318"/>
      <c r="Q478" s="318"/>
      <c r="R478" s="318"/>
      <c r="S478" s="318"/>
      <c r="T478" s="318"/>
      <c r="U478" s="318"/>
      <c r="V478" s="318"/>
      <c r="W478" s="318"/>
      <c r="X478" s="318"/>
      <c r="Y478" s="318"/>
      <c r="Z478" s="318"/>
      <c r="AA478" s="318"/>
      <c r="AB478" s="318"/>
      <c r="AC478" s="318"/>
      <c r="AD478" s="318"/>
      <c r="AE478" s="318"/>
      <c r="AF478" s="318"/>
      <c r="AG478" s="318"/>
      <c r="AH478" s="318"/>
    </row>
    <row r="479" spans="1:34" ht="12.75" customHeight="1" x14ac:dyDescent="0.25">
      <c r="A479" s="318"/>
      <c r="B479" s="31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318"/>
      <c r="Z479" s="318"/>
      <c r="AA479" s="318"/>
      <c r="AB479" s="318"/>
      <c r="AC479" s="318"/>
      <c r="AD479" s="318"/>
      <c r="AE479" s="318"/>
      <c r="AF479" s="318"/>
      <c r="AG479" s="318"/>
      <c r="AH479" s="318"/>
    </row>
    <row r="480" spans="1:34" ht="12.75" customHeight="1" x14ac:dyDescent="0.25">
      <c r="A480" s="318"/>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318"/>
      <c r="AF480" s="318"/>
      <c r="AG480" s="318"/>
      <c r="AH480" s="318"/>
    </row>
    <row r="481" spans="1:34" ht="12.75" customHeight="1" x14ac:dyDescent="0.25">
      <c r="A481" s="318"/>
      <c r="B481" s="318"/>
      <c r="C481" s="318"/>
      <c r="D481" s="318"/>
      <c r="E481" s="318"/>
      <c r="F481" s="318"/>
      <c r="G481" s="318"/>
      <c r="H481" s="318"/>
      <c r="I481" s="318"/>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318"/>
      <c r="AF481" s="318"/>
      <c r="AG481" s="318"/>
      <c r="AH481" s="318"/>
    </row>
    <row r="482" spans="1:34" ht="12.75" customHeight="1" x14ac:dyDescent="0.25">
      <c r="A482" s="318"/>
      <c r="B482" s="31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318"/>
      <c r="Z482" s="318"/>
      <c r="AA482" s="318"/>
      <c r="AB482" s="318"/>
      <c r="AC482" s="318"/>
      <c r="AD482" s="318"/>
      <c r="AE482" s="318"/>
      <c r="AF482" s="318"/>
      <c r="AG482" s="318"/>
      <c r="AH482" s="318"/>
    </row>
    <row r="483" spans="1:34" ht="12.75" customHeight="1" x14ac:dyDescent="0.25">
      <c r="A483" s="318"/>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318"/>
      <c r="AE483" s="318"/>
      <c r="AF483" s="318"/>
      <c r="AG483" s="318"/>
      <c r="AH483" s="318"/>
    </row>
    <row r="484" spans="1:34" ht="12.75" customHeight="1" x14ac:dyDescent="0.25">
      <c r="A484" s="318"/>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318"/>
      <c r="AF484" s="318"/>
      <c r="AG484" s="318"/>
      <c r="AH484" s="318"/>
    </row>
    <row r="485" spans="1:34" ht="12.75" customHeight="1" x14ac:dyDescent="0.25">
      <c r="A485" s="318"/>
      <c r="B485" s="318"/>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c r="AH485" s="318"/>
    </row>
    <row r="486" spans="1:34" ht="12.75" customHeight="1" x14ac:dyDescent="0.25">
      <c r="A486" s="318"/>
      <c r="B486" s="318"/>
      <c r="C486" s="318"/>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318"/>
      <c r="Z486" s="318"/>
      <c r="AA486" s="318"/>
      <c r="AB486" s="318"/>
      <c r="AC486" s="318"/>
      <c r="AD486" s="318"/>
      <c r="AE486" s="318"/>
      <c r="AF486" s="318"/>
      <c r="AG486" s="318"/>
      <c r="AH486" s="318"/>
    </row>
    <row r="487" spans="1:34" ht="12.75" customHeight="1" x14ac:dyDescent="0.25">
      <c r="A487" s="318"/>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318"/>
      <c r="AE487" s="318"/>
      <c r="AF487" s="318"/>
      <c r="AG487" s="318"/>
      <c r="AH487" s="318"/>
    </row>
    <row r="488" spans="1:34" ht="12.75" customHeight="1" x14ac:dyDescent="0.25">
      <c r="A488" s="318"/>
      <c r="B488" s="31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318"/>
      <c r="Z488" s="318"/>
      <c r="AA488" s="318"/>
      <c r="AB488" s="318"/>
      <c r="AC488" s="318"/>
      <c r="AD488" s="318"/>
      <c r="AE488" s="318"/>
      <c r="AF488" s="318"/>
      <c r="AG488" s="318"/>
      <c r="AH488" s="318"/>
    </row>
    <row r="489" spans="1:34" ht="12.75" customHeight="1" x14ac:dyDescent="0.25">
      <c r="A489" s="318"/>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318"/>
      <c r="AF489" s="318"/>
      <c r="AG489" s="318"/>
      <c r="AH489" s="318"/>
    </row>
    <row r="490" spans="1:34" ht="12.75" customHeight="1" x14ac:dyDescent="0.25">
      <c r="A490" s="318"/>
      <c r="B490" s="318"/>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318"/>
      <c r="Z490" s="318"/>
      <c r="AA490" s="318"/>
      <c r="AB490" s="318"/>
      <c r="AC490" s="318"/>
      <c r="AD490" s="318"/>
      <c r="AE490" s="318"/>
      <c r="AF490" s="318"/>
      <c r="AG490" s="318"/>
      <c r="AH490" s="318"/>
    </row>
    <row r="491" spans="1:34" ht="12.75" customHeight="1" x14ac:dyDescent="0.25">
      <c r="A491" s="318"/>
      <c r="B491" s="318"/>
      <c r="C491" s="318"/>
      <c r="D491" s="318"/>
      <c r="E491" s="318"/>
      <c r="F491" s="318"/>
      <c r="G491" s="318"/>
      <c r="H491" s="318"/>
      <c r="I491" s="318"/>
      <c r="J491" s="318"/>
      <c r="K491" s="318"/>
      <c r="L491" s="318"/>
      <c r="M491" s="318"/>
      <c r="N491" s="318"/>
      <c r="O491" s="318"/>
      <c r="P491" s="318"/>
      <c r="Q491" s="318"/>
      <c r="R491" s="318"/>
      <c r="S491" s="318"/>
      <c r="T491" s="318"/>
      <c r="U491" s="318"/>
      <c r="V491" s="318"/>
      <c r="W491" s="318"/>
      <c r="X491" s="318"/>
      <c r="Y491" s="318"/>
      <c r="Z491" s="318"/>
      <c r="AA491" s="318"/>
      <c r="AB491" s="318"/>
      <c r="AC491" s="318"/>
      <c r="AD491" s="318"/>
      <c r="AE491" s="318"/>
      <c r="AF491" s="318"/>
      <c r="AG491" s="318"/>
      <c r="AH491" s="318"/>
    </row>
    <row r="492" spans="1:34" ht="12.75" customHeight="1" x14ac:dyDescent="0.25">
      <c r="A492" s="318"/>
      <c r="B492" s="31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318"/>
      <c r="Z492" s="318"/>
      <c r="AA492" s="318"/>
      <c r="AB492" s="318"/>
      <c r="AC492" s="318"/>
      <c r="AD492" s="318"/>
      <c r="AE492" s="318"/>
      <c r="AF492" s="318"/>
      <c r="AG492" s="318"/>
      <c r="AH492" s="318"/>
    </row>
    <row r="493" spans="1:34" ht="12.75" customHeight="1" x14ac:dyDescent="0.25">
      <c r="A493" s="318"/>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318"/>
      <c r="AF493" s="318"/>
      <c r="AG493" s="318"/>
      <c r="AH493" s="318"/>
    </row>
    <row r="494" spans="1:34" ht="12.75" customHeight="1" x14ac:dyDescent="0.25">
      <c r="A494" s="318"/>
      <c r="B494" s="318"/>
      <c r="C494" s="318"/>
      <c r="D494" s="318"/>
      <c r="E494" s="318"/>
      <c r="F494" s="318"/>
      <c r="G494" s="318"/>
      <c r="H494" s="318"/>
      <c r="I494" s="318"/>
      <c r="J494" s="318"/>
      <c r="K494" s="318"/>
      <c r="L494" s="318"/>
      <c r="M494" s="318"/>
      <c r="N494" s="318"/>
      <c r="O494" s="318"/>
      <c r="P494" s="318"/>
      <c r="Q494" s="318"/>
      <c r="R494" s="318"/>
      <c r="S494" s="318"/>
      <c r="T494" s="318"/>
      <c r="U494" s="318"/>
      <c r="V494" s="318"/>
      <c r="W494" s="318"/>
      <c r="X494" s="318"/>
      <c r="Y494" s="318"/>
      <c r="Z494" s="318"/>
      <c r="AA494" s="318"/>
      <c r="AB494" s="318"/>
      <c r="AC494" s="318"/>
      <c r="AD494" s="318"/>
      <c r="AE494" s="318"/>
      <c r="AF494" s="318"/>
      <c r="AG494" s="318"/>
      <c r="AH494" s="318"/>
    </row>
    <row r="495" spans="1:34" ht="12.75" customHeight="1" x14ac:dyDescent="0.25">
      <c r="A495" s="318"/>
      <c r="B495" s="31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318"/>
      <c r="Z495" s="318"/>
      <c r="AA495" s="318"/>
      <c r="AB495" s="318"/>
      <c r="AC495" s="318"/>
      <c r="AD495" s="318"/>
      <c r="AE495" s="318"/>
      <c r="AF495" s="318"/>
      <c r="AG495" s="318"/>
      <c r="AH495" s="318"/>
    </row>
    <row r="496" spans="1:34" ht="12.75" customHeight="1" x14ac:dyDescent="0.25">
      <c r="A496" s="318"/>
      <c r="B496" s="318"/>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318"/>
      <c r="Z496" s="318"/>
      <c r="AA496" s="318"/>
      <c r="AB496" s="318"/>
      <c r="AC496" s="318"/>
      <c r="AD496" s="318"/>
      <c r="AE496" s="318"/>
      <c r="AF496" s="318"/>
      <c r="AG496" s="318"/>
      <c r="AH496" s="318"/>
    </row>
    <row r="497" spans="1:34" ht="12.75" customHeight="1" x14ac:dyDescent="0.25">
      <c r="A497" s="318"/>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318"/>
      <c r="AE497" s="318"/>
      <c r="AF497" s="318"/>
      <c r="AG497" s="318"/>
      <c r="AH497" s="318"/>
    </row>
    <row r="498" spans="1:34" ht="12.75" customHeight="1" x14ac:dyDescent="0.25">
      <c r="A498" s="318"/>
      <c r="B498" s="31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318"/>
      <c r="Z498" s="318"/>
      <c r="AA498" s="318"/>
      <c r="AB498" s="318"/>
      <c r="AC498" s="318"/>
      <c r="AD498" s="318"/>
      <c r="AE498" s="318"/>
      <c r="AF498" s="318"/>
      <c r="AG498" s="318"/>
      <c r="AH498" s="318"/>
    </row>
    <row r="499" spans="1:34" ht="12.75" customHeight="1" x14ac:dyDescent="0.25">
      <c r="A499" s="318"/>
      <c r="B499" s="318"/>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318"/>
      <c r="Z499" s="318"/>
      <c r="AA499" s="318"/>
      <c r="AB499" s="318"/>
      <c r="AC499" s="318"/>
      <c r="AD499" s="318"/>
      <c r="AE499" s="318"/>
      <c r="AF499" s="318"/>
      <c r="AG499" s="318"/>
      <c r="AH499" s="318"/>
    </row>
    <row r="500" spans="1:34" ht="12.75" customHeight="1" x14ac:dyDescent="0.25">
      <c r="A500" s="318"/>
      <c r="B500" s="318"/>
      <c r="C500" s="318"/>
      <c r="D500" s="318"/>
      <c r="E500" s="318"/>
      <c r="F500" s="318"/>
      <c r="G500" s="318"/>
      <c r="H500" s="318"/>
      <c r="I500" s="318"/>
      <c r="J500" s="318"/>
      <c r="K500" s="318"/>
      <c r="L500" s="318"/>
      <c r="M500" s="318"/>
      <c r="N500" s="318"/>
      <c r="O500" s="318"/>
      <c r="P500" s="318"/>
      <c r="Q500" s="318"/>
      <c r="R500" s="318"/>
      <c r="S500" s="318"/>
      <c r="T500" s="318"/>
      <c r="U500" s="318"/>
      <c r="V500" s="318"/>
      <c r="W500" s="318"/>
      <c r="X500" s="318"/>
      <c r="Y500" s="318"/>
      <c r="Z500" s="318"/>
      <c r="AA500" s="318"/>
      <c r="AB500" s="318"/>
      <c r="AC500" s="318"/>
      <c r="AD500" s="318"/>
      <c r="AE500" s="318"/>
      <c r="AF500" s="318"/>
      <c r="AG500" s="318"/>
      <c r="AH500" s="318"/>
    </row>
    <row r="501" spans="1:34" ht="12.75" customHeight="1" x14ac:dyDescent="0.25">
      <c r="A501" s="318"/>
      <c r="B501" s="31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318"/>
      <c r="Z501" s="318"/>
      <c r="AA501" s="318"/>
      <c r="AB501" s="318"/>
      <c r="AC501" s="318"/>
      <c r="AD501" s="318"/>
      <c r="AE501" s="318"/>
      <c r="AF501" s="318"/>
      <c r="AG501" s="318"/>
      <c r="AH501" s="318"/>
    </row>
    <row r="502" spans="1:34" ht="12.75" customHeight="1" x14ac:dyDescent="0.25">
      <c r="A502" s="318"/>
      <c r="B502" s="318"/>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318"/>
      <c r="Z502" s="318"/>
      <c r="AA502" s="318"/>
      <c r="AB502" s="318"/>
      <c r="AC502" s="318"/>
      <c r="AD502" s="318"/>
      <c r="AE502" s="318"/>
      <c r="AF502" s="318"/>
      <c r="AG502" s="318"/>
      <c r="AH502" s="318"/>
    </row>
    <row r="503" spans="1:34" ht="12.75" customHeight="1" x14ac:dyDescent="0.25">
      <c r="A503" s="318"/>
      <c r="B503" s="318"/>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318"/>
      <c r="Z503" s="318"/>
      <c r="AA503" s="318"/>
      <c r="AB503" s="318"/>
      <c r="AC503" s="318"/>
      <c r="AD503" s="318"/>
      <c r="AE503" s="318"/>
      <c r="AF503" s="318"/>
      <c r="AG503" s="318"/>
      <c r="AH503" s="318"/>
    </row>
    <row r="504" spans="1:34" ht="12.75" customHeight="1" x14ac:dyDescent="0.25">
      <c r="A504" s="318"/>
      <c r="B504" s="31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318"/>
      <c r="Z504" s="318"/>
      <c r="AA504" s="318"/>
      <c r="AB504" s="318"/>
      <c r="AC504" s="318"/>
      <c r="AD504" s="318"/>
      <c r="AE504" s="318"/>
      <c r="AF504" s="318"/>
      <c r="AG504" s="318"/>
      <c r="AH504" s="318"/>
    </row>
    <row r="505" spans="1:34" ht="12.75" customHeight="1" x14ac:dyDescent="0.25">
      <c r="A505" s="318"/>
      <c r="B505" s="318"/>
      <c r="C505" s="318"/>
      <c r="D505" s="318"/>
      <c r="E505" s="318"/>
      <c r="F505" s="318"/>
      <c r="G505" s="318"/>
      <c r="H505" s="318"/>
      <c r="I505" s="318"/>
      <c r="J505" s="318"/>
      <c r="K505" s="318"/>
      <c r="L505" s="318"/>
      <c r="M505" s="318"/>
      <c r="N505" s="318"/>
      <c r="O505" s="318"/>
      <c r="P505" s="318"/>
      <c r="Q505" s="318"/>
      <c r="R505" s="318"/>
      <c r="S505" s="318"/>
      <c r="T505" s="318"/>
      <c r="U505" s="318"/>
      <c r="V505" s="318"/>
      <c r="W505" s="318"/>
      <c r="X505" s="318"/>
      <c r="Y505" s="318"/>
      <c r="Z505" s="318"/>
      <c r="AA505" s="318"/>
      <c r="AB505" s="318"/>
      <c r="AC505" s="318"/>
      <c r="AD505" s="318"/>
      <c r="AE505" s="318"/>
      <c r="AF505" s="318"/>
      <c r="AG505" s="318"/>
      <c r="AH505" s="318"/>
    </row>
    <row r="506" spans="1:34" ht="12.75" customHeight="1" x14ac:dyDescent="0.25">
      <c r="A506" s="318"/>
      <c r="B506" s="318"/>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318"/>
      <c r="Z506" s="318"/>
      <c r="AA506" s="318"/>
      <c r="AB506" s="318"/>
      <c r="AC506" s="318"/>
      <c r="AD506" s="318"/>
      <c r="AE506" s="318"/>
      <c r="AF506" s="318"/>
      <c r="AG506" s="318"/>
      <c r="AH506" s="318"/>
    </row>
    <row r="507" spans="1:34" ht="12.75" customHeight="1" x14ac:dyDescent="0.25">
      <c r="A507" s="318"/>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c r="AE507" s="318"/>
      <c r="AF507" s="318"/>
      <c r="AG507" s="318"/>
      <c r="AH507" s="318"/>
    </row>
    <row r="508" spans="1:34" ht="12.75" customHeight="1" x14ac:dyDescent="0.25">
      <c r="A508" s="318"/>
      <c r="B508" s="318"/>
      <c r="C508" s="318"/>
      <c r="D508" s="318"/>
      <c r="E508" s="318"/>
      <c r="F508" s="318"/>
      <c r="G508" s="318"/>
      <c r="H508" s="318"/>
      <c r="I508" s="318"/>
      <c r="J508" s="318"/>
      <c r="K508" s="318"/>
      <c r="L508" s="318"/>
      <c r="M508" s="318"/>
      <c r="N508" s="318"/>
      <c r="O508" s="318"/>
      <c r="P508" s="318"/>
      <c r="Q508" s="318"/>
      <c r="R508" s="318"/>
      <c r="S508" s="318"/>
      <c r="T508" s="318"/>
      <c r="U508" s="318"/>
      <c r="V508" s="318"/>
      <c r="W508" s="318"/>
      <c r="X508" s="318"/>
      <c r="Y508" s="318"/>
      <c r="Z508" s="318"/>
      <c r="AA508" s="318"/>
      <c r="AB508" s="318"/>
      <c r="AC508" s="318"/>
      <c r="AD508" s="318"/>
      <c r="AE508" s="318"/>
      <c r="AF508" s="318"/>
      <c r="AG508" s="318"/>
      <c r="AH508" s="318"/>
    </row>
    <row r="509" spans="1:34" ht="12.75" customHeight="1" x14ac:dyDescent="0.25">
      <c r="A509" s="318"/>
      <c r="B509" s="318"/>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318"/>
      <c r="Z509" s="318"/>
      <c r="AA509" s="318"/>
      <c r="AB509" s="318"/>
      <c r="AC509" s="318"/>
      <c r="AD509" s="318"/>
      <c r="AE509" s="318"/>
      <c r="AF509" s="318"/>
      <c r="AG509" s="318"/>
      <c r="AH509" s="318"/>
    </row>
    <row r="510" spans="1:34" ht="12.75" customHeight="1" x14ac:dyDescent="0.25">
      <c r="A510" s="318"/>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318"/>
      <c r="AE510" s="318"/>
      <c r="AF510" s="318"/>
      <c r="AG510" s="318"/>
      <c r="AH510" s="318"/>
    </row>
    <row r="511" spans="1:34" ht="12.75" customHeight="1" x14ac:dyDescent="0.25">
      <c r="A511" s="318"/>
      <c r="B511" s="318"/>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c r="AE511" s="318"/>
      <c r="AF511" s="318"/>
      <c r="AG511" s="318"/>
      <c r="AH511" s="318"/>
    </row>
    <row r="512" spans="1:34" ht="12.75" customHeight="1" x14ac:dyDescent="0.25">
      <c r="A512" s="318"/>
      <c r="B512" s="318"/>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c r="AE512" s="318"/>
      <c r="AF512" s="318"/>
      <c r="AG512" s="318"/>
      <c r="AH512" s="318"/>
    </row>
    <row r="513" spans="1:34" ht="12.75" customHeight="1" x14ac:dyDescent="0.25">
      <c r="A513" s="318"/>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318"/>
      <c r="AF513" s="318"/>
      <c r="AG513" s="318"/>
      <c r="AH513" s="318"/>
    </row>
    <row r="514" spans="1:34" ht="12.75" customHeight="1" x14ac:dyDescent="0.25">
      <c r="A514" s="318"/>
      <c r="B514" s="318"/>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c r="AE514" s="318"/>
      <c r="AF514" s="318"/>
      <c r="AG514" s="318"/>
      <c r="AH514" s="318"/>
    </row>
    <row r="515" spans="1:34" ht="12.75" customHeight="1" x14ac:dyDescent="0.25">
      <c r="A515" s="318"/>
      <c r="B515" s="318"/>
      <c r="C515" s="318"/>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c r="AE515" s="318"/>
      <c r="AF515" s="318"/>
      <c r="AG515" s="318"/>
      <c r="AH515" s="318"/>
    </row>
    <row r="516" spans="1:34" ht="12.75" customHeight="1" x14ac:dyDescent="0.25">
      <c r="A516" s="318"/>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c r="AE516" s="318"/>
      <c r="AF516" s="318"/>
      <c r="AG516" s="318"/>
      <c r="AH516" s="318"/>
    </row>
    <row r="517" spans="1:34" ht="12.75" customHeight="1" x14ac:dyDescent="0.25">
      <c r="A517" s="318"/>
      <c r="B517" s="318"/>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c r="AE517" s="318"/>
      <c r="AF517" s="318"/>
      <c r="AG517" s="318"/>
      <c r="AH517" s="318"/>
    </row>
    <row r="518" spans="1:34" ht="12.75" customHeight="1" x14ac:dyDescent="0.25">
      <c r="A518" s="318"/>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c r="AH518" s="318"/>
    </row>
    <row r="519" spans="1:34" ht="12.75" customHeight="1" x14ac:dyDescent="0.25">
      <c r="A519" s="318"/>
      <c r="B519" s="318"/>
      <c r="C519" s="318"/>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c r="AE519" s="318"/>
      <c r="AF519" s="318"/>
      <c r="AG519" s="318"/>
      <c r="AH519" s="318"/>
    </row>
    <row r="520" spans="1:34" ht="12.75" customHeight="1" x14ac:dyDescent="0.25">
      <c r="A520" s="318"/>
      <c r="B520" s="318"/>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c r="AE520" s="318"/>
      <c r="AF520" s="318"/>
      <c r="AG520" s="318"/>
      <c r="AH520" s="318"/>
    </row>
    <row r="521" spans="1:34" ht="12.75" customHeight="1" x14ac:dyDescent="0.25">
      <c r="A521" s="318"/>
      <c r="B521" s="318"/>
      <c r="C521" s="318"/>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c r="AE521" s="318"/>
      <c r="AF521" s="318"/>
      <c r="AG521" s="318"/>
      <c r="AH521" s="318"/>
    </row>
    <row r="522" spans="1:34" ht="12.75" customHeight="1" x14ac:dyDescent="0.25">
      <c r="A522" s="318"/>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318"/>
      <c r="AF522" s="318"/>
      <c r="AG522" s="318"/>
      <c r="AH522" s="318"/>
    </row>
    <row r="523" spans="1:34" ht="12.75" customHeight="1" x14ac:dyDescent="0.25">
      <c r="A523" s="318"/>
      <c r="B523" s="31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c r="AE523" s="318"/>
      <c r="AF523" s="318"/>
      <c r="AG523" s="318"/>
      <c r="AH523" s="318"/>
    </row>
    <row r="524" spans="1:34" ht="12.75" customHeight="1" x14ac:dyDescent="0.25">
      <c r="A524" s="318"/>
      <c r="B524" s="318"/>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c r="AE524" s="318"/>
      <c r="AF524" s="318"/>
      <c r="AG524" s="318"/>
      <c r="AH524" s="318"/>
    </row>
    <row r="525" spans="1:34" ht="12.75" customHeight="1" x14ac:dyDescent="0.25">
      <c r="A525" s="318"/>
      <c r="B525" s="318"/>
      <c r="C525" s="318"/>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c r="AE525" s="318"/>
      <c r="AF525" s="318"/>
      <c r="AG525" s="318"/>
      <c r="AH525" s="318"/>
    </row>
    <row r="526" spans="1:34" ht="12.75" customHeight="1" x14ac:dyDescent="0.25">
      <c r="A526" s="318"/>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c r="AE526" s="318"/>
      <c r="AF526" s="318"/>
      <c r="AG526" s="318"/>
      <c r="AH526" s="318"/>
    </row>
    <row r="527" spans="1:34" ht="12.75" customHeight="1" x14ac:dyDescent="0.25">
      <c r="A527" s="318"/>
      <c r="B527" s="318"/>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c r="AE527" s="318"/>
      <c r="AF527" s="318"/>
      <c r="AG527" s="318"/>
      <c r="AH527" s="318"/>
    </row>
    <row r="528" spans="1:34" ht="12.75" customHeight="1" x14ac:dyDescent="0.25">
      <c r="A528" s="318"/>
      <c r="B528" s="318"/>
      <c r="C528" s="318"/>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c r="AE528" s="318"/>
      <c r="AF528" s="318"/>
      <c r="AG528" s="318"/>
      <c r="AH528" s="318"/>
    </row>
    <row r="529" spans="1:34" ht="12.75" customHeight="1" x14ac:dyDescent="0.25">
      <c r="A529" s="318"/>
      <c r="B529" s="318"/>
      <c r="C529" s="318"/>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c r="AE529" s="318"/>
      <c r="AF529" s="318"/>
      <c r="AG529" s="318"/>
      <c r="AH529" s="318"/>
    </row>
    <row r="530" spans="1:34" ht="12.75" customHeight="1" x14ac:dyDescent="0.25">
      <c r="A530" s="318"/>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318"/>
      <c r="AF530" s="318"/>
      <c r="AG530" s="318"/>
      <c r="AH530" s="318"/>
    </row>
    <row r="531" spans="1:34" ht="12.75" customHeight="1" x14ac:dyDescent="0.25">
      <c r="A531" s="318"/>
      <c r="B531" s="318"/>
      <c r="C531" s="318"/>
      <c r="D531" s="318"/>
      <c r="E531" s="318"/>
      <c r="F531" s="318"/>
      <c r="G531" s="318"/>
      <c r="H531" s="318"/>
      <c r="I531" s="318"/>
      <c r="J531" s="318"/>
      <c r="K531" s="318"/>
      <c r="L531" s="318"/>
      <c r="M531" s="318"/>
      <c r="N531" s="318"/>
      <c r="O531" s="318"/>
      <c r="P531" s="318"/>
      <c r="Q531" s="318"/>
      <c r="R531" s="318"/>
      <c r="S531" s="318"/>
      <c r="T531" s="318"/>
      <c r="U531" s="318"/>
      <c r="V531" s="318"/>
      <c r="W531" s="318"/>
      <c r="X531" s="318"/>
      <c r="Y531" s="318"/>
      <c r="Z531" s="318"/>
      <c r="AA531" s="318"/>
      <c r="AB531" s="318"/>
      <c r="AC531" s="318"/>
      <c r="AD531" s="318"/>
      <c r="AE531" s="318"/>
      <c r="AF531" s="318"/>
      <c r="AG531" s="318"/>
      <c r="AH531" s="318"/>
    </row>
    <row r="532" spans="1:34" ht="12.75" customHeight="1" x14ac:dyDescent="0.25">
      <c r="A532" s="318"/>
      <c r="B532" s="318"/>
      <c r="C532" s="318"/>
      <c r="D532" s="318"/>
      <c r="E532" s="318"/>
      <c r="F532" s="318"/>
      <c r="G532" s="318"/>
      <c r="H532" s="318"/>
      <c r="I532" s="318"/>
      <c r="J532" s="318"/>
      <c r="K532" s="318"/>
      <c r="L532" s="318"/>
      <c r="M532" s="318"/>
      <c r="N532" s="318"/>
      <c r="O532" s="318"/>
      <c r="P532" s="318"/>
      <c r="Q532" s="318"/>
      <c r="R532" s="318"/>
      <c r="S532" s="318"/>
      <c r="T532" s="318"/>
      <c r="U532" s="318"/>
      <c r="V532" s="318"/>
      <c r="W532" s="318"/>
      <c r="X532" s="318"/>
      <c r="Y532" s="318"/>
      <c r="Z532" s="318"/>
      <c r="AA532" s="318"/>
      <c r="AB532" s="318"/>
      <c r="AC532" s="318"/>
      <c r="AD532" s="318"/>
      <c r="AE532" s="318"/>
      <c r="AF532" s="318"/>
      <c r="AG532" s="318"/>
      <c r="AH532" s="318"/>
    </row>
    <row r="533" spans="1:34" ht="12.75" customHeight="1" x14ac:dyDescent="0.25">
      <c r="A533" s="318"/>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318"/>
      <c r="AE533" s="318"/>
      <c r="AF533" s="318"/>
      <c r="AG533" s="318"/>
      <c r="AH533" s="318"/>
    </row>
    <row r="534" spans="1:34" ht="12.75" customHeight="1" x14ac:dyDescent="0.25">
      <c r="A534" s="318"/>
      <c r="B534" s="318"/>
      <c r="C534" s="318"/>
      <c r="D534" s="318"/>
      <c r="E534" s="318"/>
      <c r="F534" s="318"/>
      <c r="G534" s="318"/>
      <c r="H534" s="318"/>
      <c r="I534" s="318"/>
      <c r="J534" s="318"/>
      <c r="K534" s="318"/>
      <c r="L534" s="318"/>
      <c r="M534" s="318"/>
      <c r="N534" s="318"/>
      <c r="O534" s="318"/>
      <c r="P534" s="318"/>
      <c r="Q534" s="318"/>
      <c r="R534" s="318"/>
      <c r="S534" s="318"/>
      <c r="T534" s="318"/>
      <c r="U534" s="318"/>
      <c r="V534" s="318"/>
      <c r="W534" s="318"/>
      <c r="X534" s="318"/>
      <c r="Y534" s="318"/>
      <c r="Z534" s="318"/>
      <c r="AA534" s="318"/>
      <c r="AB534" s="318"/>
      <c r="AC534" s="318"/>
      <c r="AD534" s="318"/>
      <c r="AE534" s="318"/>
      <c r="AF534" s="318"/>
      <c r="AG534" s="318"/>
      <c r="AH534" s="318"/>
    </row>
    <row r="535" spans="1:34" ht="12.75" customHeight="1" x14ac:dyDescent="0.25">
      <c r="A535" s="318"/>
      <c r="B535" s="318"/>
      <c r="C535" s="318"/>
      <c r="D535" s="318"/>
      <c r="E535" s="318"/>
      <c r="F535" s="318"/>
      <c r="G535" s="318"/>
      <c r="H535" s="318"/>
      <c r="I535" s="318"/>
      <c r="J535" s="318"/>
      <c r="K535" s="318"/>
      <c r="L535" s="318"/>
      <c r="M535" s="318"/>
      <c r="N535" s="318"/>
      <c r="O535" s="318"/>
      <c r="P535" s="318"/>
      <c r="Q535" s="318"/>
      <c r="R535" s="318"/>
      <c r="S535" s="318"/>
      <c r="T535" s="318"/>
      <c r="U535" s="318"/>
      <c r="V535" s="318"/>
      <c r="W535" s="318"/>
      <c r="X535" s="318"/>
      <c r="Y535" s="318"/>
      <c r="Z535" s="318"/>
      <c r="AA535" s="318"/>
      <c r="AB535" s="318"/>
      <c r="AC535" s="318"/>
      <c r="AD535" s="318"/>
      <c r="AE535" s="318"/>
      <c r="AF535" s="318"/>
      <c r="AG535" s="318"/>
      <c r="AH535" s="318"/>
    </row>
    <row r="536" spans="1:34" ht="12.75" customHeight="1" x14ac:dyDescent="0.25">
      <c r="A536" s="318"/>
      <c r="B536" s="318"/>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318"/>
      <c r="Z536" s="318"/>
      <c r="AA536" s="318"/>
      <c r="AB536" s="318"/>
      <c r="AC536" s="318"/>
      <c r="AD536" s="318"/>
      <c r="AE536" s="318"/>
      <c r="AF536" s="318"/>
      <c r="AG536" s="318"/>
      <c r="AH536" s="318"/>
    </row>
    <row r="537" spans="1:34" ht="12.75" customHeight="1" x14ac:dyDescent="0.25">
      <c r="A537" s="318"/>
      <c r="B537" s="318"/>
      <c r="C537" s="318"/>
      <c r="D537" s="318"/>
      <c r="E537" s="318"/>
      <c r="F537" s="318"/>
      <c r="G537" s="318"/>
      <c r="H537" s="318"/>
      <c r="I537" s="318"/>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c r="AH537" s="318"/>
    </row>
    <row r="538" spans="1:34" ht="12.75" customHeight="1" x14ac:dyDescent="0.25">
      <c r="A538" s="318"/>
      <c r="B538" s="318"/>
      <c r="C538" s="318"/>
      <c r="D538" s="318"/>
      <c r="E538" s="318"/>
      <c r="F538" s="318"/>
      <c r="G538" s="318"/>
      <c r="H538" s="318"/>
      <c r="I538" s="318"/>
      <c r="J538" s="318"/>
      <c r="K538" s="318"/>
      <c r="L538" s="318"/>
      <c r="M538" s="318"/>
      <c r="N538" s="318"/>
      <c r="O538" s="318"/>
      <c r="P538" s="318"/>
      <c r="Q538" s="318"/>
      <c r="R538" s="318"/>
      <c r="S538" s="318"/>
      <c r="T538" s="318"/>
      <c r="U538" s="318"/>
      <c r="V538" s="318"/>
      <c r="W538" s="318"/>
      <c r="X538" s="318"/>
      <c r="Y538" s="318"/>
      <c r="Z538" s="318"/>
      <c r="AA538" s="318"/>
      <c r="AB538" s="318"/>
      <c r="AC538" s="318"/>
      <c r="AD538" s="318"/>
      <c r="AE538" s="318"/>
      <c r="AF538" s="318"/>
      <c r="AG538" s="318"/>
      <c r="AH538" s="318"/>
    </row>
    <row r="539" spans="1:34" ht="12.75" customHeight="1" x14ac:dyDescent="0.25">
      <c r="A539" s="318"/>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318"/>
      <c r="AF539" s="318"/>
      <c r="AG539" s="318"/>
      <c r="AH539" s="318"/>
    </row>
    <row r="540" spans="1:34" ht="12.75" customHeight="1" x14ac:dyDescent="0.25">
      <c r="A540" s="318"/>
      <c r="B540" s="318"/>
      <c r="C540" s="318"/>
      <c r="D540" s="318"/>
      <c r="E540" s="318"/>
      <c r="F540" s="318"/>
      <c r="G540" s="318"/>
      <c r="H540" s="318"/>
      <c r="I540" s="318"/>
      <c r="J540" s="318"/>
      <c r="K540" s="318"/>
      <c r="L540" s="318"/>
      <c r="M540" s="318"/>
      <c r="N540" s="318"/>
      <c r="O540" s="318"/>
      <c r="P540" s="318"/>
      <c r="Q540" s="318"/>
      <c r="R540" s="318"/>
      <c r="S540" s="318"/>
      <c r="T540" s="318"/>
      <c r="U540" s="318"/>
      <c r="V540" s="318"/>
      <c r="W540" s="318"/>
      <c r="X540" s="318"/>
      <c r="Y540" s="318"/>
      <c r="Z540" s="318"/>
      <c r="AA540" s="318"/>
      <c r="AB540" s="318"/>
      <c r="AC540" s="318"/>
      <c r="AD540" s="318"/>
      <c r="AE540" s="318"/>
      <c r="AF540" s="318"/>
      <c r="AG540" s="318"/>
      <c r="AH540" s="318"/>
    </row>
    <row r="541" spans="1:34" ht="12.75" customHeight="1" x14ac:dyDescent="0.25">
      <c r="A541" s="318"/>
      <c r="B541" s="318"/>
      <c r="C541" s="318"/>
      <c r="D541" s="318"/>
      <c r="E541" s="318"/>
      <c r="F541" s="318"/>
      <c r="G541" s="318"/>
      <c r="H541" s="318"/>
      <c r="I541" s="318"/>
      <c r="J541" s="318"/>
      <c r="K541" s="318"/>
      <c r="L541" s="318"/>
      <c r="M541" s="318"/>
      <c r="N541" s="318"/>
      <c r="O541" s="318"/>
      <c r="P541" s="318"/>
      <c r="Q541" s="318"/>
      <c r="R541" s="318"/>
      <c r="S541" s="318"/>
      <c r="T541" s="318"/>
      <c r="U541" s="318"/>
      <c r="V541" s="318"/>
      <c r="W541" s="318"/>
      <c r="X541" s="318"/>
      <c r="Y541" s="318"/>
      <c r="Z541" s="318"/>
      <c r="AA541" s="318"/>
      <c r="AB541" s="318"/>
      <c r="AC541" s="318"/>
      <c r="AD541" s="318"/>
      <c r="AE541" s="318"/>
      <c r="AF541" s="318"/>
      <c r="AG541" s="318"/>
      <c r="AH541" s="318"/>
    </row>
    <row r="542" spans="1:34" ht="12.75" customHeight="1" x14ac:dyDescent="0.25">
      <c r="A542" s="318"/>
      <c r="B542" s="318"/>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318"/>
      <c r="Z542" s="318"/>
      <c r="AA542" s="318"/>
      <c r="AB542" s="318"/>
      <c r="AC542" s="318"/>
      <c r="AD542" s="318"/>
      <c r="AE542" s="318"/>
      <c r="AF542" s="318"/>
      <c r="AG542" s="318"/>
      <c r="AH542" s="318"/>
    </row>
    <row r="543" spans="1:34" ht="12.75" customHeight="1" x14ac:dyDescent="0.25">
      <c r="A543" s="318"/>
      <c r="B543" s="318"/>
      <c r="C543" s="318"/>
      <c r="D543" s="318"/>
      <c r="E543" s="318"/>
      <c r="F543" s="318"/>
      <c r="G543" s="318"/>
      <c r="H543" s="318"/>
      <c r="I543" s="318"/>
      <c r="J543" s="318"/>
      <c r="K543" s="318"/>
      <c r="L543" s="318"/>
      <c r="M543" s="318"/>
      <c r="N543" s="318"/>
      <c r="O543" s="318"/>
      <c r="P543" s="318"/>
      <c r="Q543" s="318"/>
      <c r="R543" s="318"/>
      <c r="S543" s="318"/>
      <c r="T543" s="318"/>
      <c r="U543" s="318"/>
      <c r="V543" s="318"/>
      <c r="W543" s="318"/>
      <c r="X543" s="318"/>
      <c r="Y543" s="318"/>
      <c r="Z543" s="318"/>
      <c r="AA543" s="318"/>
      <c r="AB543" s="318"/>
      <c r="AC543" s="318"/>
      <c r="AD543" s="318"/>
      <c r="AE543" s="318"/>
      <c r="AF543" s="318"/>
      <c r="AG543" s="318"/>
      <c r="AH543" s="318"/>
    </row>
    <row r="544" spans="1:34" ht="12.75" customHeight="1" x14ac:dyDescent="0.25">
      <c r="A544" s="318"/>
      <c r="B544" s="318"/>
      <c r="C544" s="318"/>
      <c r="D544" s="318"/>
      <c r="E544" s="318"/>
      <c r="F544" s="318"/>
      <c r="G544" s="318"/>
      <c r="H544" s="318"/>
      <c r="I544" s="318"/>
      <c r="J544" s="318"/>
      <c r="K544" s="318"/>
      <c r="L544" s="318"/>
      <c r="M544" s="318"/>
      <c r="N544" s="318"/>
      <c r="O544" s="318"/>
      <c r="P544" s="318"/>
      <c r="Q544" s="318"/>
      <c r="R544" s="318"/>
      <c r="S544" s="318"/>
      <c r="T544" s="318"/>
      <c r="U544" s="318"/>
      <c r="V544" s="318"/>
      <c r="W544" s="318"/>
      <c r="X544" s="318"/>
      <c r="Y544" s="318"/>
      <c r="Z544" s="318"/>
      <c r="AA544" s="318"/>
      <c r="AB544" s="318"/>
      <c r="AC544" s="318"/>
      <c r="AD544" s="318"/>
      <c r="AE544" s="318"/>
      <c r="AF544" s="318"/>
      <c r="AG544" s="318"/>
      <c r="AH544" s="318"/>
    </row>
    <row r="545" spans="1:34" ht="12.75" customHeight="1" x14ac:dyDescent="0.25">
      <c r="A545" s="318"/>
      <c r="B545" s="318"/>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c r="AH545" s="318"/>
    </row>
    <row r="546" spans="1:34" ht="12.75" customHeight="1" x14ac:dyDescent="0.25">
      <c r="A546" s="318"/>
      <c r="B546" s="318"/>
      <c r="C546" s="318"/>
      <c r="D546" s="318"/>
      <c r="E546" s="318"/>
      <c r="F546" s="318"/>
      <c r="G546" s="318"/>
      <c r="H546" s="318"/>
      <c r="I546" s="318"/>
      <c r="J546" s="318"/>
      <c r="K546" s="318"/>
      <c r="L546" s="318"/>
      <c r="M546" s="318"/>
      <c r="N546" s="318"/>
      <c r="O546" s="318"/>
      <c r="P546" s="318"/>
      <c r="Q546" s="318"/>
      <c r="R546" s="318"/>
      <c r="S546" s="318"/>
      <c r="T546" s="318"/>
      <c r="U546" s="318"/>
      <c r="V546" s="318"/>
      <c r="W546" s="318"/>
      <c r="X546" s="318"/>
      <c r="Y546" s="318"/>
      <c r="Z546" s="318"/>
      <c r="AA546" s="318"/>
      <c r="AB546" s="318"/>
      <c r="AC546" s="318"/>
      <c r="AD546" s="318"/>
      <c r="AE546" s="318"/>
      <c r="AF546" s="318"/>
      <c r="AG546" s="318"/>
      <c r="AH546" s="318"/>
    </row>
    <row r="547" spans="1:34" ht="12.75" customHeight="1" x14ac:dyDescent="0.25">
      <c r="A547" s="318"/>
      <c r="B547" s="318"/>
      <c r="C547" s="318"/>
      <c r="D547" s="318"/>
      <c r="E547" s="318"/>
      <c r="F547" s="318"/>
      <c r="G547" s="318"/>
      <c r="H547" s="318"/>
      <c r="I547" s="318"/>
      <c r="J547" s="318"/>
      <c r="K547" s="318"/>
      <c r="L547" s="318"/>
      <c r="M547" s="318"/>
      <c r="N547" s="318"/>
      <c r="O547" s="318"/>
      <c r="P547" s="318"/>
      <c r="Q547" s="318"/>
      <c r="R547" s="318"/>
      <c r="S547" s="318"/>
      <c r="T547" s="318"/>
      <c r="U547" s="318"/>
      <c r="V547" s="318"/>
      <c r="W547" s="318"/>
      <c r="X547" s="318"/>
      <c r="Y547" s="318"/>
      <c r="Z547" s="318"/>
      <c r="AA547" s="318"/>
      <c r="AB547" s="318"/>
      <c r="AC547" s="318"/>
      <c r="AD547" s="318"/>
      <c r="AE547" s="318"/>
      <c r="AF547" s="318"/>
      <c r="AG547" s="318"/>
      <c r="AH547" s="318"/>
    </row>
    <row r="548" spans="1:34" ht="12.75" customHeight="1" x14ac:dyDescent="0.25">
      <c r="A548" s="318"/>
      <c r="B548" s="318"/>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318"/>
      <c r="Z548" s="318"/>
      <c r="AA548" s="318"/>
      <c r="AB548" s="318"/>
      <c r="AC548" s="318"/>
      <c r="AD548" s="318"/>
      <c r="AE548" s="318"/>
      <c r="AF548" s="318"/>
      <c r="AG548" s="318"/>
      <c r="AH548" s="318"/>
    </row>
    <row r="549" spans="1:34" ht="12.75" customHeight="1" x14ac:dyDescent="0.25">
      <c r="A549" s="318"/>
      <c r="B549" s="318"/>
      <c r="C549" s="318"/>
      <c r="D549" s="318"/>
      <c r="E549" s="318"/>
      <c r="F549" s="318"/>
      <c r="G549" s="318"/>
      <c r="H549" s="318"/>
      <c r="I549" s="318"/>
      <c r="J549" s="318"/>
      <c r="K549" s="318"/>
      <c r="L549" s="318"/>
      <c r="M549" s="318"/>
      <c r="N549" s="318"/>
      <c r="O549" s="318"/>
      <c r="P549" s="318"/>
      <c r="Q549" s="318"/>
      <c r="R549" s="318"/>
      <c r="S549" s="318"/>
      <c r="T549" s="318"/>
      <c r="U549" s="318"/>
      <c r="V549" s="318"/>
      <c r="W549" s="318"/>
      <c r="X549" s="318"/>
      <c r="Y549" s="318"/>
      <c r="Z549" s="318"/>
      <c r="AA549" s="318"/>
      <c r="AB549" s="318"/>
      <c r="AC549" s="318"/>
      <c r="AD549" s="318"/>
      <c r="AE549" s="318"/>
      <c r="AF549" s="318"/>
      <c r="AG549" s="318"/>
      <c r="AH549" s="318"/>
    </row>
    <row r="550" spans="1:34" ht="12.75" customHeight="1" x14ac:dyDescent="0.25">
      <c r="A550" s="318"/>
      <c r="B550" s="318"/>
      <c r="C550" s="318"/>
      <c r="D550" s="318"/>
      <c r="E550" s="318"/>
      <c r="F550" s="318"/>
      <c r="G550" s="318"/>
      <c r="H550" s="318"/>
      <c r="I550" s="318"/>
      <c r="J550" s="318"/>
      <c r="K550" s="318"/>
      <c r="L550" s="318"/>
      <c r="M550" s="318"/>
      <c r="N550" s="318"/>
      <c r="O550" s="318"/>
      <c r="P550" s="318"/>
      <c r="Q550" s="318"/>
      <c r="R550" s="318"/>
      <c r="S550" s="318"/>
      <c r="T550" s="318"/>
      <c r="U550" s="318"/>
      <c r="V550" s="318"/>
      <c r="W550" s="318"/>
      <c r="X550" s="318"/>
      <c r="Y550" s="318"/>
      <c r="Z550" s="318"/>
      <c r="AA550" s="318"/>
      <c r="AB550" s="318"/>
      <c r="AC550" s="318"/>
      <c r="AD550" s="318"/>
      <c r="AE550" s="318"/>
      <c r="AF550" s="318"/>
      <c r="AG550" s="318"/>
      <c r="AH550" s="318"/>
    </row>
    <row r="551" spans="1:34" ht="12.75" customHeight="1" x14ac:dyDescent="0.25">
      <c r="A551" s="318"/>
      <c r="B551" s="318"/>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318"/>
      <c r="Z551" s="318"/>
      <c r="AA551" s="318"/>
      <c r="AB551" s="318"/>
      <c r="AC551" s="318"/>
      <c r="AD551" s="318"/>
      <c r="AE551" s="318"/>
      <c r="AF551" s="318"/>
      <c r="AG551" s="318"/>
      <c r="AH551" s="318"/>
    </row>
    <row r="552" spans="1:34" ht="12.75" customHeight="1" x14ac:dyDescent="0.25">
      <c r="A552" s="318"/>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318"/>
      <c r="AF552" s="318"/>
      <c r="AG552" s="318"/>
      <c r="AH552" s="318"/>
    </row>
    <row r="553" spans="1:34" ht="12.75" customHeight="1" x14ac:dyDescent="0.25">
      <c r="A553" s="318"/>
      <c r="B553" s="318"/>
      <c r="C553" s="318"/>
      <c r="D553" s="318"/>
      <c r="E553" s="318"/>
      <c r="F553" s="318"/>
      <c r="G553" s="318"/>
      <c r="H553" s="318"/>
      <c r="I553" s="318"/>
      <c r="J553" s="318"/>
      <c r="K553" s="318"/>
      <c r="L553" s="318"/>
      <c r="M553" s="318"/>
      <c r="N553" s="318"/>
      <c r="O553" s="318"/>
      <c r="P553" s="318"/>
      <c r="Q553" s="318"/>
      <c r="R553" s="318"/>
      <c r="S553" s="318"/>
      <c r="T553" s="318"/>
      <c r="U553" s="318"/>
      <c r="V553" s="318"/>
      <c r="W553" s="318"/>
      <c r="X553" s="318"/>
      <c r="Y553" s="318"/>
      <c r="Z553" s="318"/>
      <c r="AA553" s="318"/>
      <c r="AB553" s="318"/>
      <c r="AC553" s="318"/>
      <c r="AD553" s="318"/>
      <c r="AE553" s="318"/>
      <c r="AF553" s="318"/>
      <c r="AG553" s="318"/>
      <c r="AH553" s="318"/>
    </row>
    <row r="554" spans="1:34" ht="12.75" customHeight="1" x14ac:dyDescent="0.25">
      <c r="A554" s="318"/>
      <c r="B554" s="318"/>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318"/>
      <c r="Z554" s="318"/>
      <c r="AA554" s="318"/>
      <c r="AB554" s="318"/>
      <c r="AC554" s="318"/>
      <c r="AD554" s="318"/>
      <c r="AE554" s="318"/>
      <c r="AF554" s="318"/>
      <c r="AG554" s="318"/>
      <c r="AH554" s="318"/>
    </row>
    <row r="555" spans="1:34" ht="12.75" customHeight="1" x14ac:dyDescent="0.25">
      <c r="A555" s="318"/>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318"/>
      <c r="AE555" s="318"/>
      <c r="AF555" s="318"/>
      <c r="AG555" s="318"/>
      <c r="AH555" s="318"/>
    </row>
    <row r="556" spans="1:34" ht="12.75" customHeight="1" x14ac:dyDescent="0.25">
      <c r="A556" s="318"/>
      <c r="B556" s="318"/>
      <c r="C556" s="318"/>
      <c r="D556" s="318"/>
      <c r="E556" s="318"/>
      <c r="F556" s="318"/>
      <c r="G556" s="318"/>
      <c r="H556" s="318"/>
      <c r="I556" s="318"/>
      <c r="J556" s="318"/>
      <c r="K556" s="318"/>
      <c r="L556" s="318"/>
      <c r="M556" s="318"/>
      <c r="N556" s="318"/>
      <c r="O556" s="318"/>
      <c r="P556" s="318"/>
      <c r="Q556" s="318"/>
      <c r="R556" s="318"/>
      <c r="S556" s="318"/>
      <c r="T556" s="318"/>
      <c r="U556" s="318"/>
      <c r="V556" s="318"/>
      <c r="W556" s="318"/>
      <c r="X556" s="318"/>
      <c r="Y556" s="318"/>
      <c r="Z556" s="318"/>
      <c r="AA556" s="318"/>
      <c r="AB556" s="318"/>
      <c r="AC556" s="318"/>
      <c r="AD556" s="318"/>
      <c r="AE556" s="318"/>
      <c r="AF556" s="318"/>
      <c r="AG556" s="318"/>
      <c r="AH556" s="318"/>
    </row>
    <row r="557" spans="1:34" ht="12.75" customHeight="1" x14ac:dyDescent="0.25">
      <c r="A557" s="318"/>
      <c r="B557" s="318"/>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318"/>
      <c r="Z557" s="318"/>
      <c r="AA557" s="318"/>
      <c r="AB557" s="318"/>
      <c r="AC557" s="318"/>
      <c r="AD557" s="318"/>
      <c r="AE557" s="318"/>
      <c r="AF557" s="318"/>
      <c r="AG557" s="318"/>
      <c r="AH557" s="318"/>
    </row>
    <row r="558" spans="1:34" ht="12.75" customHeight="1" x14ac:dyDescent="0.25">
      <c r="A558" s="318"/>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318"/>
      <c r="AF558" s="318"/>
      <c r="AG558" s="318"/>
      <c r="AH558" s="318"/>
    </row>
    <row r="559" spans="1:34" ht="12.75" customHeight="1" x14ac:dyDescent="0.25">
      <c r="A559" s="318"/>
      <c r="B559" s="318"/>
      <c r="C559" s="318"/>
      <c r="D559" s="318"/>
      <c r="E559" s="318"/>
      <c r="F559" s="318"/>
      <c r="G559" s="318"/>
      <c r="H559" s="318"/>
      <c r="I559" s="318"/>
      <c r="J559" s="318"/>
      <c r="K559" s="318"/>
      <c r="L559" s="318"/>
      <c r="M559" s="318"/>
      <c r="N559" s="318"/>
      <c r="O559" s="318"/>
      <c r="P559" s="318"/>
      <c r="Q559" s="318"/>
      <c r="R559" s="318"/>
      <c r="S559" s="318"/>
      <c r="T559" s="318"/>
      <c r="U559" s="318"/>
      <c r="V559" s="318"/>
      <c r="W559" s="318"/>
      <c r="X559" s="318"/>
      <c r="Y559" s="318"/>
      <c r="Z559" s="318"/>
      <c r="AA559" s="318"/>
      <c r="AB559" s="318"/>
      <c r="AC559" s="318"/>
      <c r="AD559" s="318"/>
      <c r="AE559" s="318"/>
      <c r="AF559" s="318"/>
      <c r="AG559" s="318"/>
      <c r="AH559" s="318"/>
    </row>
    <row r="560" spans="1:34" ht="12.75" customHeight="1" x14ac:dyDescent="0.25">
      <c r="A560" s="318"/>
      <c r="B560" s="318"/>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318"/>
      <c r="Z560" s="318"/>
      <c r="AA560" s="318"/>
      <c r="AB560" s="318"/>
      <c r="AC560" s="318"/>
      <c r="AD560" s="318"/>
      <c r="AE560" s="318"/>
      <c r="AF560" s="318"/>
      <c r="AG560" s="318"/>
      <c r="AH560" s="318"/>
    </row>
    <row r="561" spans="1:34" ht="12.75" customHeight="1" x14ac:dyDescent="0.25">
      <c r="A561" s="318"/>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318"/>
      <c r="AF561" s="318"/>
      <c r="AG561" s="318"/>
      <c r="AH561" s="318"/>
    </row>
    <row r="562" spans="1:34" ht="12.75" customHeight="1" x14ac:dyDescent="0.25">
      <c r="A562" s="318"/>
      <c r="B562" s="318"/>
      <c r="C562" s="318"/>
      <c r="D562" s="318"/>
      <c r="E562" s="318"/>
      <c r="F562" s="318"/>
      <c r="G562" s="318"/>
      <c r="H562" s="318"/>
      <c r="I562" s="318"/>
      <c r="J562" s="318"/>
      <c r="K562" s="318"/>
      <c r="L562" s="318"/>
      <c r="M562" s="318"/>
      <c r="N562" s="318"/>
      <c r="O562" s="318"/>
      <c r="P562" s="318"/>
      <c r="Q562" s="318"/>
      <c r="R562" s="318"/>
      <c r="S562" s="318"/>
      <c r="T562" s="318"/>
      <c r="U562" s="318"/>
      <c r="V562" s="318"/>
      <c r="W562" s="318"/>
      <c r="X562" s="318"/>
      <c r="Y562" s="318"/>
      <c r="Z562" s="318"/>
      <c r="AA562" s="318"/>
      <c r="AB562" s="318"/>
      <c r="AC562" s="318"/>
      <c r="AD562" s="318"/>
      <c r="AE562" s="318"/>
      <c r="AF562" s="318"/>
      <c r="AG562" s="318"/>
      <c r="AH562" s="318"/>
    </row>
    <row r="563" spans="1:34" ht="12.75" customHeight="1" x14ac:dyDescent="0.25">
      <c r="A563" s="318"/>
      <c r="B563" s="318"/>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318"/>
      <c r="Z563" s="318"/>
      <c r="AA563" s="318"/>
      <c r="AB563" s="318"/>
      <c r="AC563" s="318"/>
      <c r="AD563" s="318"/>
      <c r="AE563" s="318"/>
      <c r="AF563" s="318"/>
      <c r="AG563" s="318"/>
      <c r="AH563" s="318"/>
    </row>
    <row r="564" spans="1:34" ht="12.75" customHeight="1" x14ac:dyDescent="0.25">
      <c r="A564" s="318"/>
      <c r="B564" s="318"/>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c r="AE564" s="318"/>
      <c r="AF564" s="318"/>
      <c r="AG564" s="318"/>
      <c r="AH564" s="318"/>
    </row>
    <row r="565" spans="1:34" ht="12.75" customHeight="1" x14ac:dyDescent="0.25">
      <c r="A565" s="318"/>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318"/>
      <c r="AE565" s="318"/>
      <c r="AF565" s="318"/>
      <c r="AG565" s="318"/>
      <c r="AH565" s="318"/>
    </row>
    <row r="566" spans="1:34" ht="12.75" customHeight="1" x14ac:dyDescent="0.25">
      <c r="A566" s="318"/>
      <c r="B566" s="318"/>
      <c r="C566" s="318"/>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18"/>
      <c r="Z566" s="318"/>
      <c r="AA566" s="318"/>
      <c r="AB566" s="318"/>
      <c r="AC566" s="318"/>
      <c r="AD566" s="318"/>
      <c r="AE566" s="318"/>
      <c r="AF566" s="318"/>
      <c r="AG566" s="318"/>
      <c r="AH566" s="318"/>
    </row>
    <row r="567" spans="1:34" ht="12.75" customHeight="1" x14ac:dyDescent="0.25">
      <c r="A567" s="318"/>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c r="AE567" s="318"/>
      <c r="AF567" s="318"/>
      <c r="AG567" s="318"/>
      <c r="AH567" s="318"/>
    </row>
    <row r="568" spans="1:34" ht="12.75" customHeight="1" x14ac:dyDescent="0.25">
      <c r="A568" s="318"/>
      <c r="B568" s="318"/>
      <c r="C568" s="318"/>
      <c r="D568" s="318"/>
      <c r="E568" s="318"/>
      <c r="F568" s="318"/>
      <c r="G568" s="318"/>
      <c r="H568" s="318"/>
      <c r="I568" s="318"/>
      <c r="J568" s="318"/>
      <c r="K568" s="318"/>
      <c r="L568" s="318"/>
      <c r="M568" s="318"/>
      <c r="N568" s="318"/>
      <c r="O568" s="318"/>
      <c r="P568" s="318"/>
      <c r="Q568" s="318"/>
      <c r="R568" s="318"/>
      <c r="S568" s="318"/>
      <c r="T568" s="318"/>
      <c r="U568" s="318"/>
      <c r="V568" s="318"/>
      <c r="W568" s="318"/>
      <c r="X568" s="318"/>
      <c r="Y568" s="318"/>
      <c r="Z568" s="318"/>
      <c r="AA568" s="318"/>
      <c r="AB568" s="318"/>
      <c r="AC568" s="318"/>
      <c r="AD568" s="318"/>
      <c r="AE568" s="318"/>
      <c r="AF568" s="318"/>
      <c r="AG568" s="318"/>
      <c r="AH568" s="318"/>
    </row>
    <row r="569" spans="1:34" ht="12.75" customHeight="1" x14ac:dyDescent="0.25">
      <c r="A569" s="318"/>
      <c r="B569" s="318"/>
      <c r="C569" s="318"/>
      <c r="D569" s="318"/>
      <c r="E569" s="318"/>
      <c r="F569" s="318"/>
      <c r="G569" s="318"/>
      <c r="H569" s="318"/>
      <c r="I569" s="318"/>
      <c r="J569" s="318"/>
      <c r="K569" s="318"/>
      <c r="L569" s="318"/>
      <c r="M569" s="318"/>
      <c r="N569" s="318"/>
      <c r="O569" s="318"/>
      <c r="P569" s="318"/>
      <c r="Q569" s="318"/>
      <c r="R569" s="318"/>
      <c r="S569" s="318"/>
      <c r="T569" s="318"/>
      <c r="U569" s="318"/>
      <c r="V569" s="318"/>
      <c r="W569" s="318"/>
      <c r="X569" s="318"/>
      <c r="Y569" s="318"/>
      <c r="Z569" s="318"/>
      <c r="AA569" s="318"/>
      <c r="AB569" s="318"/>
      <c r="AC569" s="318"/>
      <c r="AD569" s="318"/>
      <c r="AE569" s="318"/>
      <c r="AF569" s="318"/>
      <c r="AG569" s="318"/>
      <c r="AH569" s="318"/>
    </row>
    <row r="570" spans="1:34" ht="12.75" customHeight="1" x14ac:dyDescent="0.25">
      <c r="A570" s="318"/>
      <c r="B570" s="318"/>
      <c r="C570" s="318"/>
      <c r="D570" s="318"/>
      <c r="E570" s="318"/>
      <c r="F570" s="318"/>
      <c r="G570" s="318"/>
      <c r="H570" s="318"/>
      <c r="I570" s="318"/>
      <c r="J570" s="318"/>
      <c r="K570" s="318"/>
      <c r="L570" s="318"/>
      <c r="M570" s="318"/>
      <c r="N570" s="318"/>
      <c r="O570" s="318"/>
      <c r="P570" s="318"/>
      <c r="Q570" s="318"/>
      <c r="R570" s="318"/>
      <c r="S570" s="318"/>
      <c r="T570" s="318"/>
      <c r="U570" s="318"/>
      <c r="V570" s="318"/>
      <c r="W570" s="318"/>
      <c r="X570" s="318"/>
      <c r="Y570" s="318"/>
      <c r="Z570" s="318"/>
      <c r="AA570" s="318"/>
      <c r="AB570" s="318"/>
      <c r="AC570" s="318"/>
      <c r="AD570" s="318"/>
      <c r="AE570" s="318"/>
      <c r="AF570" s="318"/>
      <c r="AG570" s="318"/>
      <c r="AH570" s="318"/>
    </row>
    <row r="571" spans="1:34" ht="12.75" customHeight="1" x14ac:dyDescent="0.25">
      <c r="A571" s="318"/>
      <c r="B571" s="318"/>
      <c r="C571" s="318"/>
      <c r="D571" s="318"/>
      <c r="E571" s="318"/>
      <c r="F571" s="318"/>
      <c r="G571" s="318"/>
      <c r="H571" s="318"/>
      <c r="I571" s="318"/>
      <c r="J571" s="318"/>
      <c r="K571" s="318"/>
      <c r="L571" s="318"/>
      <c r="M571" s="318"/>
      <c r="N571" s="318"/>
      <c r="O571" s="318"/>
      <c r="P571" s="318"/>
      <c r="Q571" s="318"/>
      <c r="R571" s="318"/>
      <c r="S571" s="318"/>
      <c r="T571" s="318"/>
      <c r="U571" s="318"/>
      <c r="V571" s="318"/>
      <c r="W571" s="318"/>
      <c r="X571" s="318"/>
      <c r="Y571" s="318"/>
      <c r="Z571" s="318"/>
      <c r="AA571" s="318"/>
      <c r="AB571" s="318"/>
      <c r="AC571" s="318"/>
      <c r="AD571" s="318"/>
      <c r="AE571" s="318"/>
      <c r="AF571" s="318"/>
      <c r="AG571" s="318"/>
      <c r="AH571" s="318"/>
    </row>
    <row r="572" spans="1:34" ht="12.75" customHeight="1" x14ac:dyDescent="0.25">
      <c r="A572" s="318"/>
      <c r="B572" s="318"/>
      <c r="C572" s="318"/>
      <c r="D572" s="318"/>
      <c r="E572" s="318"/>
      <c r="F572" s="318"/>
      <c r="G572" s="318"/>
      <c r="H572" s="318"/>
      <c r="I572" s="318"/>
      <c r="J572" s="318"/>
      <c r="K572" s="318"/>
      <c r="L572" s="318"/>
      <c r="M572" s="318"/>
      <c r="N572" s="318"/>
      <c r="O572" s="318"/>
      <c r="P572" s="318"/>
      <c r="Q572" s="318"/>
      <c r="R572" s="318"/>
      <c r="S572" s="318"/>
      <c r="T572" s="318"/>
      <c r="U572" s="318"/>
      <c r="V572" s="318"/>
      <c r="W572" s="318"/>
      <c r="X572" s="318"/>
      <c r="Y572" s="318"/>
      <c r="Z572" s="318"/>
      <c r="AA572" s="318"/>
      <c r="AB572" s="318"/>
      <c r="AC572" s="318"/>
      <c r="AD572" s="318"/>
      <c r="AE572" s="318"/>
      <c r="AF572" s="318"/>
      <c r="AG572" s="318"/>
      <c r="AH572" s="318"/>
    </row>
    <row r="573" spans="1:34" ht="12.75" customHeight="1" x14ac:dyDescent="0.25">
      <c r="A573" s="318"/>
      <c r="B573" s="318"/>
      <c r="C573" s="318"/>
      <c r="D573" s="318"/>
      <c r="E573" s="318"/>
      <c r="F573" s="318"/>
      <c r="G573" s="318"/>
      <c r="H573" s="318"/>
      <c r="I573" s="318"/>
      <c r="J573" s="318"/>
      <c r="K573" s="318"/>
      <c r="L573" s="318"/>
      <c r="M573" s="318"/>
      <c r="N573" s="318"/>
      <c r="O573" s="318"/>
      <c r="P573" s="318"/>
      <c r="Q573" s="318"/>
      <c r="R573" s="318"/>
      <c r="S573" s="318"/>
      <c r="T573" s="318"/>
      <c r="U573" s="318"/>
      <c r="V573" s="318"/>
      <c r="W573" s="318"/>
      <c r="X573" s="318"/>
      <c r="Y573" s="318"/>
      <c r="Z573" s="318"/>
      <c r="AA573" s="318"/>
      <c r="AB573" s="318"/>
      <c r="AC573" s="318"/>
      <c r="AD573" s="318"/>
      <c r="AE573" s="318"/>
      <c r="AF573" s="318"/>
      <c r="AG573" s="318"/>
      <c r="AH573" s="318"/>
    </row>
    <row r="574" spans="1:34" ht="12.75" customHeight="1" x14ac:dyDescent="0.25">
      <c r="A574" s="318"/>
      <c r="B574" s="318"/>
      <c r="C574" s="318"/>
      <c r="D574" s="318"/>
      <c r="E574" s="318"/>
      <c r="F574" s="318"/>
      <c r="G574" s="318"/>
      <c r="H574" s="318"/>
      <c r="I574" s="318"/>
      <c r="J574" s="318"/>
      <c r="K574" s="318"/>
      <c r="L574" s="318"/>
      <c r="M574" s="318"/>
      <c r="N574" s="318"/>
      <c r="O574" s="318"/>
      <c r="P574" s="318"/>
      <c r="Q574" s="318"/>
      <c r="R574" s="318"/>
      <c r="S574" s="318"/>
      <c r="T574" s="318"/>
      <c r="U574" s="318"/>
      <c r="V574" s="318"/>
      <c r="W574" s="318"/>
      <c r="X574" s="318"/>
      <c r="Y574" s="318"/>
      <c r="Z574" s="318"/>
      <c r="AA574" s="318"/>
      <c r="AB574" s="318"/>
      <c r="AC574" s="318"/>
      <c r="AD574" s="318"/>
      <c r="AE574" s="318"/>
      <c r="AF574" s="318"/>
      <c r="AG574" s="318"/>
      <c r="AH574" s="318"/>
    </row>
    <row r="575" spans="1:34" ht="12.75" customHeight="1" x14ac:dyDescent="0.25">
      <c r="A575" s="318"/>
      <c r="B575" s="318"/>
      <c r="C575" s="318"/>
      <c r="D575" s="318"/>
      <c r="E575" s="318"/>
      <c r="F575" s="318"/>
      <c r="G575" s="318"/>
      <c r="H575" s="318"/>
      <c r="I575" s="318"/>
      <c r="J575" s="318"/>
      <c r="K575" s="318"/>
      <c r="L575" s="318"/>
      <c r="M575" s="318"/>
      <c r="N575" s="318"/>
      <c r="O575" s="318"/>
      <c r="P575" s="318"/>
      <c r="Q575" s="318"/>
      <c r="R575" s="318"/>
      <c r="S575" s="318"/>
      <c r="T575" s="318"/>
      <c r="U575" s="318"/>
      <c r="V575" s="318"/>
      <c r="W575" s="318"/>
      <c r="X575" s="318"/>
      <c r="Y575" s="318"/>
      <c r="Z575" s="318"/>
      <c r="AA575" s="318"/>
      <c r="AB575" s="318"/>
      <c r="AC575" s="318"/>
      <c r="AD575" s="318"/>
      <c r="AE575" s="318"/>
      <c r="AF575" s="318"/>
      <c r="AG575" s="318"/>
      <c r="AH575" s="318"/>
    </row>
    <row r="576" spans="1:34" ht="12.75" customHeight="1" x14ac:dyDescent="0.25">
      <c r="A576" s="318"/>
      <c r="B576" s="318"/>
      <c r="C576" s="318"/>
      <c r="D576" s="318"/>
      <c r="E576" s="318"/>
      <c r="F576" s="318"/>
      <c r="G576" s="318"/>
      <c r="H576" s="318"/>
      <c r="I576" s="318"/>
      <c r="J576" s="318"/>
      <c r="K576" s="318"/>
      <c r="L576" s="318"/>
      <c r="M576" s="318"/>
      <c r="N576" s="318"/>
      <c r="O576" s="318"/>
      <c r="P576" s="318"/>
      <c r="Q576" s="318"/>
      <c r="R576" s="318"/>
      <c r="S576" s="318"/>
      <c r="T576" s="318"/>
      <c r="U576" s="318"/>
      <c r="V576" s="318"/>
      <c r="W576" s="318"/>
      <c r="X576" s="318"/>
      <c r="Y576" s="318"/>
      <c r="Z576" s="318"/>
      <c r="AA576" s="318"/>
      <c r="AB576" s="318"/>
      <c r="AC576" s="318"/>
      <c r="AD576" s="318"/>
      <c r="AE576" s="318"/>
      <c r="AF576" s="318"/>
      <c r="AG576" s="318"/>
      <c r="AH576" s="318"/>
    </row>
    <row r="577" spans="1:34" ht="12.75" customHeight="1" x14ac:dyDescent="0.25">
      <c r="A577" s="318"/>
      <c r="B577" s="318"/>
      <c r="C577" s="318"/>
      <c r="D577" s="318"/>
      <c r="E577" s="318"/>
      <c r="F577" s="318"/>
      <c r="G577" s="318"/>
      <c r="H577" s="318"/>
      <c r="I577" s="318"/>
      <c r="J577" s="318"/>
      <c r="K577" s="318"/>
      <c r="L577" s="318"/>
      <c r="M577" s="318"/>
      <c r="N577" s="318"/>
      <c r="O577" s="318"/>
      <c r="P577" s="318"/>
      <c r="Q577" s="318"/>
      <c r="R577" s="318"/>
      <c r="S577" s="318"/>
      <c r="T577" s="318"/>
      <c r="U577" s="318"/>
      <c r="V577" s="318"/>
      <c r="W577" s="318"/>
      <c r="X577" s="318"/>
      <c r="Y577" s="318"/>
      <c r="Z577" s="318"/>
      <c r="AA577" s="318"/>
      <c r="AB577" s="318"/>
      <c r="AC577" s="318"/>
      <c r="AD577" s="318"/>
      <c r="AE577" s="318"/>
      <c r="AF577" s="318"/>
      <c r="AG577" s="318"/>
      <c r="AH577" s="318"/>
    </row>
    <row r="578" spans="1:34" ht="12.75" customHeight="1" x14ac:dyDescent="0.25">
      <c r="A578" s="318"/>
      <c r="B578" s="318"/>
      <c r="C578" s="318"/>
      <c r="D578" s="318"/>
      <c r="E578" s="318"/>
      <c r="F578" s="318"/>
      <c r="G578" s="318"/>
      <c r="H578" s="318"/>
      <c r="I578" s="318"/>
      <c r="J578" s="318"/>
      <c r="K578" s="318"/>
      <c r="L578" s="318"/>
      <c r="M578" s="318"/>
      <c r="N578" s="318"/>
      <c r="O578" s="318"/>
      <c r="P578" s="318"/>
      <c r="Q578" s="318"/>
      <c r="R578" s="318"/>
      <c r="S578" s="318"/>
      <c r="T578" s="318"/>
      <c r="U578" s="318"/>
      <c r="V578" s="318"/>
      <c r="W578" s="318"/>
      <c r="X578" s="318"/>
      <c r="Y578" s="318"/>
      <c r="Z578" s="318"/>
      <c r="AA578" s="318"/>
      <c r="AB578" s="318"/>
      <c r="AC578" s="318"/>
      <c r="AD578" s="318"/>
      <c r="AE578" s="318"/>
      <c r="AF578" s="318"/>
      <c r="AG578" s="318"/>
      <c r="AH578" s="318"/>
    </row>
    <row r="579" spans="1:34" ht="12.75" customHeight="1" x14ac:dyDescent="0.25">
      <c r="A579" s="318"/>
      <c r="B579" s="318"/>
      <c r="C579" s="318"/>
      <c r="D579" s="318"/>
      <c r="E579" s="318"/>
      <c r="F579" s="318"/>
      <c r="G579" s="318"/>
      <c r="H579" s="318"/>
      <c r="I579" s="318"/>
      <c r="J579" s="318"/>
      <c r="K579" s="318"/>
      <c r="L579" s="318"/>
      <c r="M579" s="318"/>
      <c r="N579" s="318"/>
      <c r="O579" s="318"/>
      <c r="P579" s="318"/>
      <c r="Q579" s="318"/>
      <c r="R579" s="318"/>
      <c r="S579" s="318"/>
      <c r="T579" s="318"/>
      <c r="U579" s="318"/>
      <c r="V579" s="318"/>
      <c r="W579" s="318"/>
      <c r="X579" s="318"/>
      <c r="Y579" s="318"/>
      <c r="Z579" s="318"/>
      <c r="AA579" s="318"/>
      <c r="AB579" s="318"/>
      <c r="AC579" s="318"/>
      <c r="AD579" s="318"/>
      <c r="AE579" s="318"/>
      <c r="AF579" s="318"/>
      <c r="AG579" s="318"/>
      <c r="AH579" s="318"/>
    </row>
    <row r="580" spans="1:34" ht="12.75" customHeight="1" x14ac:dyDescent="0.25">
      <c r="A580" s="318"/>
      <c r="B580" s="318"/>
      <c r="C580" s="318"/>
      <c r="D580" s="318"/>
      <c r="E580" s="318"/>
      <c r="F580" s="318"/>
      <c r="G580" s="318"/>
      <c r="H580" s="318"/>
      <c r="I580" s="318"/>
      <c r="J580" s="318"/>
      <c r="K580" s="318"/>
      <c r="L580" s="318"/>
      <c r="M580" s="318"/>
      <c r="N580" s="318"/>
      <c r="O580" s="318"/>
      <c r="P580" s="318"/>
      <c r="Q580" s="318"/>
      <c r="R580" s="318"/>
      <c r="S580" s="318"/>
      <c r="T580" s="318"/>
      <c r="U580" s="318"/>
      <c r="V580" s="318"/>
      <c r="W580" s="318"/>
      <c r="X580" s="318"/>
      <c r="Y580" s="318"/>
      <c r="Z580" s="318"/>
      <c r="AA580" s="318"/>
      <c r="AB580" s="318"/>
      <c r="AC580" s="318"/>
      <c r="AD580" s="318"/>
      <c r="AE580" s="318"/>
      <c r="AF580" s="318"/>
      <c r="AG580" s="318"/>
      <c r="AH580" s="318"/>
    </row>
    <row r="581" spans="1:34" ht="12.75" customHeight="1" x14ac:dyDescent="0.25">
      <c r="A581" s="318"/>
      <c r="B581" s="318"/>
      <c r="C581" s="318"/>
      <c r="D581" s="318"/>
      <c r="E581" s="318"/>
      <c r="F581" s="318"/>
      <c r="G581" s="318"/>
      <c r="H581" s="318"/>
      <c r="I581" s="318"/>
      <c r="J581" s="318"/>
      <c r="K581" s="318"/>
      <c r="L581" s="318"/>
      <c r="M581" s="318"/>
      <c r="N581" s="318"/>
      <c r="O581" s="318"/>
      <c r="P581" s="318"/>
      <c r="Q581" s="318"/>
      <c r="R581" s="318"/>
      <c r="S581" s="318"/>
      <c r="T581" s="318"/>
      <c r="U581" s="318"/>
      <c r="V581" s="318"/>
      <c r="W581" s="318"/>
      <c r="X581" s="318"/>
      <c r="Y581" s="318"/>
      <c r="Z581" s="318"/>
      <c r="AA581" s="318"/>
      <c r="AB581" s="318"/>
      <c r="AC581" s="318"/>
      <c r="AD581" s="318"/>
      <c r="AE581" s="318"/>
      <c r="AF581" s="318"/>
      <c r="AG581" s="318"/>
      <c r="AH581" s="318"/>
    </row>
    <row r="582" spans="1:34" ht="12.75" customHeight="1" x14ac:dyDescent="0.25">
      <c r="A582" s="318"/>
      <c r="B582" s="318"/>
      <c r="C582" s="318"/>
      <c r="D582" s="318"/>
      <c r="E582" s="318"/>
      <c r="F582" s="318"/>
      <c r="G582" s="318"/>
      <c r="H582" s="318"/>
      <c r="I582" s="318"/>
      <c r="J582" s="318"/>
      <c r="K582" s="318"/>
      <c r="L582" s="318"/>
      <c r="M582" s="318"/>
      <c r="N582" s="318"/>
      <c r="O582" s="318"/>
      <c r="P582" s="318"/>
      <c r="Q582" s="318"/>
      <c r="R582" s="318"/>
      <c r="S582" s="318"/>
      <c r="T582" s="318"/>
      <c r="U582" s="318"/>
      <c r="V582" s="318"/>
      <c r="W582" s="318"/>
      <c r="X582" s="318"/>
      <c r="Y582" s="318"/>
      <c r="Z582" s="318"/>
      <c r="AA582" s="318"/>
      <c r="AB582" s="318"/>
      <c r="AC582" s="318"/>
      <c r="AD582" s="318"/>
      <c r="AE582" s="318"/>
      <c r="AF582" s="318"/>
      <c r="AG582" s="318"/>
      <c r="AH582" s="318"/>
    </row>
    <row r="583" spans="1:34" ht="12.75" customHeight="1" x14ac:dyDescent="0.25">
      <c r="A583" s="318"/>
      <c r="B583" s="318"/>
      <c r="C583" s="318"/>
      <c r="D583" s="318"/>
      <c r="E583" s="318"/>
      <c r="F583" s="318"/>
      <c r="G583" s="318"/>
      <c r="H583" s="318"/>
      <c r="I583" s="318"/>
      <c r="J583" s="318"/>
      <c r="K583" s="318"/>
      <c r="L583" s="318"/>
      <c r="M583" s="318"/>
      <c r="N583" s="318"/>
      <c r="O583" s="318"/>
      <c r="P583" s="318"/>
      <c r="Q583" s="318"/>
      <c r="R583" s="318"/>
      <c r="S583" s="318"/>
      <c r="T583" s="318"/>
      <c r="U583" s="318"/>
      <c r="V583" s="318"/>
      <c r="W583" s="318"/>
      <c r="X583" s="318"/>
      <c r="Y583" s="318"/>
      <c r="Z583" s="318"/>
      <c r="AA583" s="318"/>
      <c r="AB583" s="318"/>
      <c r="AC583" s="318"/>
      <c r="AD583" s="318"/>
      <c r="AE583" s="318"/>
      <c r="AF583" s="318"/>
      <c r="AG583" s="318"/>
      <c r="AH583" s="318"/>
    </row>
    <row r="584" spans="1:34" ht="12.75" customHeight="1" x14ac:dyDescent="0.25">
      <c r="A584" s="318"/>
      <c r="B584" s="318"/>
      <c r="C584" s="318"/>
      <c r="D584" s="318"/>
      <c r="E584" s="318"/>
      <c r="F584" s="318"/>
      <c r="G584" s="318"/>
      <c r="H584" s="318"/>
      <c r="I584" s="318"/>
      <c r="J584" s="318"/>
      <c r="K584" s="318"/>
      <c r="L584" s="318"/>
      <c r="M584" s="318"/>
      <c r="N584" s="318"/>
      <c r="O584" s="318"/>
      <c r="P584" s="318"/>
      <c r="Q584" s="318"/>
      <c r="R584" s="318"/>
      <c r="S584" s="318"/>
      <c r="T584" s="318"/>
      <c r="U584" s="318"/>
      <c r="V584" s="318"/>
      <c r="W584" s="318"/>
      <c r="X584" s="318"/>
      <c r="Y584" s="318"/>
      <c r="Z584" s="318"/>
      <c r="AA584" s="318"/>
      <c r="AB584" s="318"/>
      <c r="AC584" s="318"/>
      <c r="AD584" s="318"/>
      <c r="AE584" s="318"/>
      <c r="AF584" s="318"/>
      <c r="AG584" s="318"/>
      <c r="AH584" s="318"/>
    </row>
    <row r="585" spans="1:34" ht="12.75" customHeight="1" x14ac:dyDescent="0.25">
      <c r="A585" s="318"/>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318"/>
      <c r="AF585" s="318"/>
      <c r="AG585" s="318"/>
      <c r="AH585" s="318"/>
    </row>
    <row r="586" spans="1:34" ht="12.75" customHeight="1" x14ac:dyDescent="0.25">
      <c r="A586" s="318"/>
      <c r="B586" s="318"/>
      <c r="C586" s="318"/>
      <c r="D586" s="318"/>
      <c r="E586" s="318"/>
      <c r="F586" s="318"/>
      <c r="G586" s="318"/>
      <c r="H586" s="318"/>
      <c r="I586" s="318"/>
      <c r="J586" s="318"/>
      <c r="K586" s="318"/>
      <c r="L586" s="318"/>
      <c r="M586" s="318"/>
      <c r="N586" s="318"/>
      <c r="O586" s="318"/>
      <c r="P586" s="318"/>
      <c r="Q586" s="318"/>
      <c r="R586" s="318"/>
      <c r="S586" s="318"/>
      <c r="T586" s="318"/>
      <c r="U586" s="318"/>
      <c r="V586" s="318"/>
      <c r="W586" s="318"/>
      <c r="X586" s="318"/>
      <c r="Y586" s="318"/>
      <c r="Z586" s="318"/>
      <c r="AA586" s="318"/>
      <c r="AB586" s="318"/>
      <c r="AC586" s="318"/>
      <c r="AD586" s="318"/>
      <c r="AE586" s="318"/>
      <c r="AF586" s="318"/>
      <c r="AG586" s="318"/>
      <c r="AH586" s="318"/>
    </row>
    <row r="587" spans="1:34" ht="12.75" customHeight="1" x14ac:dyDescent="0.25">
      <c r="A587" s="318"/>
      <c r="B587" s="318"/>
      <c r="C587" s="318"/>
      <c r="D587" s="318"/>
      <c r="E587" s="318"/>
      <c r="F587" s="318"/>
      <c r="G587" s="318"/>
      <c r="H587" s="318"/>
      <c r="I587" s="318"/>
      <c r="J587" s="318"/>
      <c r="K587" s="318"/>
      <c r="L587" s="318"/>
      <c r="M587" s="318"/>
      <c r="N587" s="318"/>
      <c r="O587" s="318"/>
      <c r="P587" s="318"/>
      <c r="Q587" s="318"/>
      <c r="R587" s="318"/>
      <c r="S587" s="318"/>
      <c r="T587" s="318"/>
      <c r="U587" s="318"/>
      <c r="V587" s="318"/>
      <c r="W587" s="318"/>
      <c r="X587" s="318"/>
      <c r="Y587" s="318"/>
      <c r="Z587" s="318"/>
      <c r="AA587" s="318"/>
      <c r="AB587" s="318"/>
      <c r="AC587" s="318"/>
      <c r="AD587" s="318"/>
      <c r="AE587" s="318"/>
      <c r="AF587" s="318"/>
      <c r="AG587" s="318"/>
      <c r="AH587" s="318"/>
    </row>
    <row r="588" spans="1:34" ht="12.75" customHeight="1" x14ac:dyDescent="0.25">
      <c r="A588" s="318"/>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318"/>
      <c r="AF588" s="318"/>
      <c r="AG588" s="318"/>
      <c r="AH588" s="318"/>
    </row>
    <row r="589" spans="1:34" ht="12.75" customHeight="1" x14ac:dyDescent="0.25">
      <c r="A589" s="318"/>
      <c r="B589" s="318"/>
      <c r="C589" s="318"/>
      <c r="D589" s="318"/>
      <c r="E589" s="318"/>
      <c r="F589" s="318"/>
      <c r="G589" s="318"/>
      <c r="H589" s="318"/>
      <c r="I589" s="318"/>
      <c r="J589" s="318"/>
      <c r="K589" s="318"/>
      <c r="L589" s="318"/>
      <c r="M589" s="318"/>
      <c r="N589" s="318"/>
      <c r="O589" s="318"/>
      <c r="P589" s="318"/>
      <c r="Q589" s="318"/>
      <c r="R589" s="318"/>
      <c r="S589" s="318"/>
      <c r="T589" s="318"/>
      <c r="U589" s="318"/>
      <c r="V589" s="318"/>
      <c r="W589" s="318"/>
      <c r="X589" s="318"/>
      <c r="Y589" s="318"/>
      <c r="Z589" s="318"/>
      <c r="AA589" s="318"/>
      <c r="AB589" s="318"/>
      <c r="AC589" s="318"/>
      <c r="AD589" s="318"/>
      <c r="AE589" s="318"/>
      <c r="AF589" s="318"/>
      <c r="AG589" s="318"/>
      <c r="AH589" s="318"/>
    </row>
    <row r="590" spans="1:34" ht="12.75" customHeight="1" x14ac:dyDescent="0.25">
      <c r="A590" s="318"/>
      <c r="B590" s="318"/>
      <c r="C590" s="318"/>
      <c r="D590" s="318"/>
      <c r="E590" s="318"/>
      <c r="F590" s="318"/>
      <c r="G590" s="318"/>
      <c r="H590" s="318"/>
      <c r="I590" s="318"/>
      <c r="J590" s="318"/>
      <c r="K590" s="318"/>
      <c r="L590" s="318"/>
      <c r="M590" s="318"/>
      <c r="N590" s="318"/>
      <c r="O590" s="318"/>
      <c r="P590" s="318"/>
      <c r="Q590" s="318"/>
      <c r="R590" s="318"/>
      <c r="S590" s="318"/>
      <c r="T590" s="318"/>
      <c r="U590" s="318"/>
      <c r="V590" s="318"/>
      <c r="W590" s="318"/>
      <c r="X590" s="318"/>
      <c r="Y590" s="318"/>
      <c r="Z590" s="318"/>
      <c r="AA590" s="318"/>
      <c r="AB590" s="318"/>
      <c r="AC590" s="318"/>
      <c r="AD590" s="318"/>
      <c r="AE590" s="318"/>
      <c r="AF590" s="318"/>
      <c r="AG590" s="318"/>
      <c r="AH590" s="318"/>
    </row>
    <row r="591" spans="1:34" ht="12.75" customHeight="1" x14ac:dyDescent="0.25">
      <c r="A591" s="318"/>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318"/>
      <c r="AE591" s="318"/>
      <c r="AF591" s="318"/>
      <c r="AG591" s="318"/>
      <c r="AH591" s="318"/>
    </row>
    <row r="592" spans="1:34" ht="12.75" customHeight="1" x14ac:dyDescent="0.25">
      <c r="A592" s="318"/>
      <c r="B592" s="318"/>
      <c r="C592" s="318"/>
      <c r="D592" s="318"/>
      <c r="E592" s="318"/>
      <c r="F592" s="318"/>
      <c r="G592" s="318"/>
      <c r="H592" s="318"/>
      <c r="I592" s="318"/>
      <c r="J592" s="318"/>
      <c r="K592" s="318"/>
      <c r="L592" s="318"/>
      <c r="M592" s="318"/>
      <c r="N592" s="318"/>
      <c r="O592" s="318"/>
      <c r="P592" s="318"/>
      <c r="Q592" s="318"/>
      <c r="R592" s="318"/>
      <c r="S592" s="318"/>
      <c r="T592" s="318"/>
      <c r="U592" s="318"/>
      <c r="V592" s="318"/>
      <c r="W592" s="318"/>
      <c r="X592" s="318"/>
      <c r="Y592" s="318"/>
      <c r="Z592" s="318"/>
      <c r="AA592" s="318"/>
      <c r="AB592" s="318"/>
      <c r="AC592" s="318"/>
      <c r="AD592" s="318"/>
      <c r="AE592" s="318"/>
      <c r="AF592" s="318"/>
      <c r="AG592" s="318"/>
      <c r="AH592" s="318"/>
    </row>
    <row r="593" spans="1:34" ht="12.75" customHeight="1" x14ac:dyDescent="0.25">
      <c r="A593" s="318"/>
      <c r="B593" s="318"/>
      <c r="C593" s="318"/>
      <c r="D593" s="318"/>
      <c r="E593" s="318"/>
      <c r="F593" s="318"/>
      <c r="G593" s="318"/>
      <c r="H593" s="318"/>
      <c r="I593" s="318"/>
      <c r="J593" s="318"/>
      <c r="K593" s="318"/>
      <c r="L593" s="318"/>
      <c r="M593" s="318"/>
      <c r="N593" s="318"/>
      <c r="O593" s="318"/>
      <c r="P593" s="318"/>
      <c r="Q593" s="318"/>
      <c r="R593" s="318"/>
      <c r="S593" s="318"/>
      <c r="T593" s="318"/>
      <c r="U593" s="318"/>
      <c r="V593" s="318"/>
      <c r="W593" s="318"/>
      <c r="X593" s="318"/>
      <c r="Y593" s="318"/>
      <c r="Z593" s="318"/>
      <c r="AA593" s="318"/>
      <c r="AB593" s="318"/>
      <c r="AC593" s="318"/>
      <c r="AD593" s="318"/>
      <c r="AE593" s="318"/>
      <c r="AF593" s="318"/>
      <c r="AG593" s="318"/>
      <c r="AH593" s="318"/>
    </row>
    <row r="594" spans="1:34" ht="12.75" customHeight="1" x14ac:dyDescent="0.25">
      <c r="A594" s="318"/>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c r="AE594" s="318"/>
      <c r="AF594" s="318"/>
      <c r="AG594" s="318"/>
      <c r="AH594" s="318"/>
    </row>
    <row r="595" spans="1:34" ht="12.75" customHeight="1" x14ac:dyDescent="0.25">
      <c r="A595" s="318"/>
      <c r="B595" s="318"/>
      <c r="C595" s="318"/>
      <c r="D595" s="318"/>
      <c r="E595" s="318"/>
      <c r="F595" s="318"/>
      <c r="G595" s="318"/>
      <c r="H595" s="318"/>
      <c r="I595" s="318"/>
      <c r="J595" s="318"/>
      <c r="K595" s="318"/>
      <c r="L595" s="318"/>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c r="AH595" s="318"/>
    </row>
    <row r="596" spans="1:34" ht="12.75" customHeight="1" x14ac:dyDescent="0.25">
      <c r="A596" s="318"/>
      <c r="B596" s="318"/>
      <c r="C596" s="318"/>
      <c r="D596" s="318"/>
      <c r="E596" s="318"/>
      <c r="F596" s="318"/>
      <c r="G596" s="318"/>
      <c r="H596" s="318"/>
      <c r="I596" s="318"/>
      <c r="J596" s="318"/>
      <c r="K596" s="318"/>
      <c r="L596" s="318"/>
      <c r="M596" s="318"/>
      <c r="N596" s="318"/>
      <c r="O596" s="318"/>
      <c r="P596" s="318"/>
      <c r="Q596" s="318"/>
      <c r="R596" s="318"/>
      <c r="S596" s="318"/>
      <c r="T596" s="318"/>
      <c r="U596" s="318"/>
      <c r="V596" s="318"/>
      <c r="W596" s="318"/>
      <c r="X596" s="318"/>
      <c r="Y596" s="318"/>
      <c r="Z596" s="318"/>
      <c r="AA596" s="318"/>
      <c r="AB596" s="318"/>
      <c r="AC596" s="318"/>
      <c r="AD596" s="318"/>
      <c r="AE596" s="318"/>
      <c r="AF596" s="318"/>
      <c r="AG596" s="318"/>
      <c r="AH596" s="318"/>
    </row>
    <row r="597" spans="1:34" ht="12.75" customHeight="1" x14ac:dyDescent="0.25">
      <c r="A597" s="318"/>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318"/>
      <c r="AF597" s="318"/>
      <c r="AG597" s="318"/>
      <c r="AH597" s="318"/>
    </row>
    <row r="598" spans="1:34" ht="12.75" customHeight="1" x14ac:dyDescent="0.25">
      <c r="A598" s="318"/>
      <c r="B598" s="318"/>
      <c r="C598" s="318"/>
      <c r="D598" s="318"/>
      <c r="E598" s="318"/>
      <c r="F598" s="318"/>
      <c r="G598" s="318"/>
      <c r="H598" s="318"/>
      <c r="I598" s="318"/>
      <c r="J598" s="318"/>
      <c r="K598" s="318"/>
      <c r="L598" s="318"/>
      <c r="M598" s="318"/>
      <c r="N598" s="318"/>
      <c r="O598" s="318"/>
      <c r="P598" s="318"/>
      <c r="Q598" s="318"/>
      <c r="R598" s="318"/>
      <c r="S598" s="318"/>
      <c r="T598" s="318"/>
      <c r="U598" s="318"/>
      <c r="V598" s="318"/>
      <c r="W598" s="318"/>
      <c r="X598" s="318"/>
      <c r="Y598" s="318"/>
      <c r="Z598" s="318"/>
      <c r="AA598" s="318"/>
      <c r="AB598" s="318"/>
      <c r="AC598" s="318"/>
      <c r="AD598" s="318"/>
      <c r="AE598" s="318"/>
      <c r="AF598" s="318"/>
      <c r="AG598" s="318"/>
      <c r="AH598" s="318"/>
    </row>
    <row r="599" spans="1:34" ht="12.75" customHeight="1" x14ac:dyDescent="0.25">
      <c r="A599" s="318"/>
      <c r="B599" s="318"/>
      <c r="C599" s="318"/>
      <c r="D599" s="318"/>
      <c r="E599" s="318"/>
      <c r="F599" s="318"/>
      <c r="G599" s="318"/>
      <c r="H599" s="318"/>
      <c r="I599" s="318"/>
      <c r="J599" s="318"/>
      <c r="K599" s="318"/>
      <c r="L599" s="318"/>
      <c r="M599" s="318"/>
      <c r="N599" s="318"/>
      <c r="O599" s="318"/>
      <c r="P599" s="318"/>
      <c r="Q599" s="318"/>
      <c r="R599" s="318"/>
      <c r="S599" s="318"/>
      <c r="T599" s="318"/>
      <c r="U599" s="318"/>
      <c r="V599" s="318"/>
      <c r="W599" s="318"/>
      <c r="X599" s="318"/>
      <c r="Y599" s="318"/>
      <c r="Z599" s="318"/>
      <c r="AA599" s="318"/>
      <c r="AB599" s="318"/>
      <c r="AC599" s="318"/>
      <c r="AD599" s="318"/>
      <c r="AE599" s="318"/>
      <c r="AF599" s="318"/>
      <c r="AG599" s="318"/>
      <c r="AH599" s="318"/>
    </row>
    <row r="600" spans="1:34" ht="12.75" customHeight="1" x14ac:dyDescent="0.25">
      <c r="A600" s="318"/>
      <c r="B600" s="318"/>
      <c r="C600" s="318"/>
      <c r="D600" s="318"/>
      <c r="E600" s="318"/>
      <c r="F600" s="318"/>
      <c r="G600" s="318"/>
      <c r="H600" s="318"/>
      <c r="I600" s="318"/>
      <c r="J600" s="318"/>
      <c r="K600" s="318"/>
      <c r="L600" s="318"/>
      <c r="M600" s="318"/>
      <c r="N600" s="318"/>
      <c r="O600" s="318"/>
      <c r="P600" s="318"/>
      <c r="Q600" s="318"/>
      <c r="R600" s="318"/>
      <c r="S600" s="318"/>
      <c r="T600" s="318"/>
      <c r="U600" s="318"/>
      <c r="V600" s="318"/>
      <c r="W600" s="318"/>
      <c r="X600" s="318"/>
      <c r="Y600" s="318"/>
      <c r="Z600" s="318"/>
      <c r="AA600" s="318"/>
      <c r="AB600" s="318"/>
      <c r="AC600" s="318"/>
      <c r="AD600" s="318"/>
      <c r="AE600" s="318"/>
      <c r="AF600" s="318"/>
      <c r="AG600" s="318"/>
      <c r="AH600" s="318"/>
    </row>
    <row r="601" spans="1:34" ht="12.75" customHeight="1" x14ac:dyDescent="0.25">
      <c r="A601" s="318"/>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318"/>
      <c r="AE601" s="318"/>
      <c r="AF601" s="318"/>
      <c r="AG601" s="318"/>
      <c r="AH601" s="318"/>
    </row>
    <row r="602" spans="1:34" ht="12.75" customHeight="1" x14ac:dyDescent="0.25">
      <c r="A602" s="318"/>
      <c r="B602" s="318"/>
      <c r="C602" s="318"/>
      <c r="D602" s="318"/>
      <c r="E602" s="318"/>
      <c r="F602" s="318"/>
      <c r="G602" s="318"/>
      <c r="H602" s="318"/>
      <c r="I602" s="318"/>
      <c r="J602" s="318"/>
      <c r="K602" s="318"/>
      <c r="L602" s="318"/>
      <c r="M602" s="318"/>
      <c r="N602" s="318"/>
      <c r="O602" s="318"/>
      <c r="P602" s="318"/>
      <c r="Q602" s="318"/>
      <c r="R602" s="318"/>
      <c r="S602" s="318"/>
      <c r="T602" s="318"/>
      <c r="U602" s="318"/>
      <c r="V602" s="318"/>
      <c r="W602" s="318"/>
      <c r="X602" s="318"/>
      <c r="Y602" s="318"/>
      <c r="Z602" s="318"/>
      <c r="AA602" s="318"/>
      <c r="AB602" s="318"/>
      <c r="AC602" s="318"/>
      <c r="AD602" s="318"/>
      <c r="AE602" s="318"/>
      <c r="AF602" s="318"/>
      <c r="AG602" s="318"/>
      <c r="AH602" s="318"/>
    </row>
    <row r="603" spans="1:34" ht="12.75" customHeight="1" x14ac:dyDescent="0.25">
      <c r="A603" s="318"/>
      <c r="B603" s="318"/>
      <c r="C603" s="318"/>
      <c r="D603" s="318"/>
      <c r="E603" s="318"/>
      <c r="F603" s="318"/>
      <c r="G603" s="318"/>
      <c r="H603" s="318"/>
      <c r="I603" s="318"/>
      <c r="J603" s="318"/>
      <c r="K603" s="318"/>
      <c r="L603" s="318"/>
      <c r="M603" s="318"/>
      <c r="N603" s="318"/>
      <c r="O603" s="318"/>
      <c r="P603" s="318"/>
      <c r="Q603" s="318"/>
      <c r="R603" s="318"/>
      <c r="S603" s="318"/>
      <c r="T603" s="318"/>
      <c r="U603" s="318"/>
      <c r="V603" s="318"/>
      <c r="W603" s="318"/>
      <c r="X603" s="318"/>
      <c r="Y603" s="318"/>
      <c r="Z603" s="318"/>
      <c r="AA603" s="318"/>
      <c r="AB603" s="318"/>
      <c r="AC603" s="318"/>
      <c r="AD603" s="318"/>
      <c r="AE603" s="318"/>
      <c r="AF603" s="318"/>
      <c r="AG603" s="318"/>
      <c r="AH603" s="318"/>
    </row>
    <row r="604" spans="1:34" ht="12.75" customHeight="1" x14ac:dyDescent="0.25">
      <c r="A604" s="318"/>
      <c r="B604" s="318"/>
      <c r="C604" s="318"/>
      <c r="D604" s="318"/>
      <c r="E604" s="318"/>
      <c r="F604" s="318"/>
      <c r="G604" s="318"/>
      <c r="H604" s="318"/>
      <c r="I604" s="318"/>
      <c r="J604" s="318"/>
      <c r="K604" s="318"/>
      <c r="L604" s="318"/>
      <c r="M604" s="318"/>
      <c r="N604" s="318"/>
      <c r="O604" s="318"/>
      <c r="P604" s="318"/>
      <c r="Q604" s="318"/>
      <c r="R604" s="318"/>
      <c r="S604" s="318"/>
      <c r="T604" s="318"/>
      <c r="U604" s="318"/>
      <c r="V604" s="318"/>
      <c r="W604" s="318"/>
      <c r="X604" s="318"/>
      <c r="Y604" s="318"/>
      <c r="Z604" s="318"/>
      <c r="AA604" s="318"/>
      <c r="AB604" s="318"/>
      <c r="AC604" s="318"/>
      <c r="AD604" s="318"/>
      <c r="AE604" s="318"/>
      <c r="AF604" s="318"/>
      <c r="AG604" s="318"/>
      <c r="AH604" s="318"/>
    </row>
    <row r="605" spans="1:34" ht="12.75" customHeight="1" x14ac:dyDescent="0.25">
      <c r="A605" s="318"/>
      <c r="B605" s="318"/>
      <c r="C605" s="318"/>
      <c r="D605" s="318"/>
      <c r="E605" s="318"/>
      <c r="F605" s="318"/>
      <c r="G605" s="318"/>
      <c r="H605" s="318"/>
      <c r="I605" s="318"/>
      <c r="J605" s="318"/>
      <c r="K605" s="318"/>
      <c r="L605" s="318"/>
      <c r="M605" s="318"/>
      <c r="N605" s="318"/>
      <c r="O605" s="318"/>
      <c r="P605" s="318"/>
      <c r="Q605" s="318"/>
      <c r="R605" s="318"/>
      <c r="S605" s="318"/>
      <c r="T605" s="318"/>
      <c r="U605" s="318"/>
      <c r="V605" s="318"/>
      <c r="W605" s="318"/>
      <c r="X605" s="318"/>
      <c r="Y605" s="318"/>
      <c r="Z605" s="318"/>
      <c r="AA605" s="318"/>
      <c r="AB605" s="318"/>
      <c r="AC605" s="318"/>
      <c r="AD605" s="318"/>
      <c r="AE605" s="318"/>
      <c r="AF605" s="318"/>
      <c r="AG605" s="318"/>
      <c r="AH605" s="318"/>
    </row>
    <row r="606" spans="1:34" ht="12.75" customHeight="1" x14ac:dyDescent="0.25">
      <c r="A606" s="318"/>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318"/>
      <c r="AF606" s="318"/>
      <c r="AG606" s="318"/>
      <c r="AH606" s="318"/>
    </row>
    <row r="607" spans="1:34" ht="12.75" customHeight="1" x14ac:dyDescent="0.25">
      <c r="A607" s="318"/>
      <c r="B607" s="318"/>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318"/>
      <c r="Z607" s="318"/>
      <c r="AA607" s="318"/>
      <c r="AB607" s="318"/>
      <c r="AC607" s="318"/>
      <c r="AD607" s="318"/>
      <c r="AE607" s="318"/>
      <c r="AF607" s="318"/>
      <c r="AG607" s="318"/>
      <c r="AH607" s="318"/>
    </row>
    <row r="608" spans="1:34" ht="12.75" customHeight="1" x14ac:dyDescent="0.25">
      <c r="A608" s="318"/>
      <c r="B608" s="318"/>
      <c r="C608" s="318"/>
      <c r="D608" s="318"/>
      <c r="E608" s="318"/>
      <c r="F608" s="318"/>
      <c r="G608" s="318"/>
      <c r="H608" s="318"/>
      <c r="I608" s="318"/>
      <c r="J608" s="318"/>
      <c r="K608" s="318"/>
      <c r="L608" s="318"/>
      <c r="M608" s="318"/>
      <c r="N608" s="318"/>
      <c r="O608" s="318"/>
      <c r="P608" s="318"/>
      <c r="Q608" s="318"/>
      <c r="R608" s="318"/>
      <c r="S608" s="318"/>
      <c r="T608" s="318"/>
      <c r="U608" s="318"/>
      <c r="V608" s="318"/>
      <c r="W608" s="318"/>
      <c r="X608" s="318"/>
      <c r="Y608" s="318"/>
      <c r="Z608" s="318"/>
      <c r="AA608" s="318"/>
      <c r="AB608" s="318"/>
      <c r="AC608" s="318"/>
      <c r="AD608" s="318"/>
      <c r="AE608" s="318"/>
      <c r="AF608" s="318"/>
      <c r="AG608" s="318"/>
      <c r="AH608" s="318"/>
    </row>
    <row r="609" spans="1:34" ht="12.75" customHeight="1" x14ac:dyDescent="0.25">
      <c r="A609" s="318"/>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318"/>
      <c r="AE609" s="318"/>
      <c r="AF609" s="318"/>
      <c r="AG609" s="318"/>
      <c r="AH609" s="318"/>
    </row>
    <row r="610" spans="1:34" ht="12.75" customHeight="1" x14ac:dyDescent="0.25">
      <c r="A610" s="318"/>
      <c r="B610" s="318"/>
      <c r="C610" s="318"/>
      <c r="D610" s="318"/>
      <c r="E610" s="318"/>
      <c r="F610" s="318"/>
      <c r="G610" s="318"/>
      <c r="H610" s="318"/>
      <c r="I610" s="318"/>
      <c r="J610" s="318"/>
      <c r="K610" s="318"/>
      <c r="L610" s="318"/>
      <c r="M610" s="318"/>
      <c r="N610" s="318"/>
      <c r="O610" s="318"/>
      <c r="P610" s="318"/>
      <c r="Q610" s="318"/>
      <c r="R610" s="318"/>
      <c r="S610" s="318"/>
      <c r="T610" s="318"/>
      <c r="U610" s="318"/>
      <c r="V610" s="318"/>
      <c r="W610" s="318"/>
      <c r="X610" s="318"/>
      <c r="Y610" s="318"/>
      <c r="Z610" s="318"/>
      <c r="AA610" s="318"/>
      <c r="AB610" s="318"/>
      <c r="AC610" s="318"/>
      <c r="AD610" s="318"/>
      <c r="AE610" s="318"/>
      <c r="AF610" s="318"/>
      <c r="AG610" s="318"/>
      <c r="AH610" s="318"/>
    </row>
    <row r="611" spans="1:34" ht="12.75" customHeight="1" x14ac:dyDescent="0.25">
      <c r="A611" s="318"/>
      <c r="B611" s="318"/>
      <c r="C611" s="318"/>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318"/>
      <c r="Z611" s="318"/>
      <c r="AA611" s="318"/>
      <c r="AB611" s="318"/>
      <c r="AC611" s="318"/>
      <c r="AD611" s="318"/>
      <c r="AE611" s="318"/>
      <c r="AF611" s="318"/>
      <c r="AG611" s="318"/>
      <c r="AH611" s="318"/>
    </row>
    <row r="612" spans="1:34" ht="12.75" customHeight="1" x14ac:dyDescent="0.25">
      <c r="A612" s="318"/>
      <c r="B612" s="318"/>
      <c r="C612" s="318"/>
      <c r="D612" s="318"/>
      <c r="E612" s="318"/>
      <c r="F612" s="318"/>
      <c r="G612" s="318"/>
      <c r="H612" s="318"/>
      <c r="I612" s="318"/>
      <c r="J612" s="318"/>
      <c r="K612" s="318"/>
      <c r="L612" s="318"/>
      <c r="M612" s="318"/>
      <c r="N612" s="318"/>
      <c r="O612" s="318"/>
      <c r="P612" s="318"/>
      <c r="Q612" s="318"/>
      <c r="R612" s="318"/>
      <c r="S612" s="318"/>
      <c r="T612" s="318"/>
      <c r="U612" s="318"/>
      <c r="V612" s="318"/>
      <c r="W612" s="318"/>
      <c r="X612" s="318"/>
      <c r="Y612" s="318"/>
      <c r="Z612" s="318"/>
      <c r="AA612" s="318"/>
      <c r="AB612" s="318"/>
      <c r="AC612" s="318"/>
      <c r="AD612" s="318"/>
      <c r="AE612" s="318"/>
      <c r="AF612" s="318"/>
      <c r="AG612" s="318"/>
      <c r="AH612" s="318"/>
    </row>
    <row r="613" spans="1:34" ht="12.75" customHeight="1" x14ac:dyDescent="0.25">
      <c r="A613" s="318"/>
      <c r="B613" s="318"/>
      <c r="C613" s="318"/>
      <c r="D613" s="318"/>
      <c r="E613" s="318"/>
      <c r="F613" s="318"/>
      <c r="G613" s="318"/>
      <c r="H613" s="318"/>
      <c r="I613" s="318"/>
      <c r="J613" s="318"/>
      <c r="K613" s="318"/>
      <c r="L613" s="318"/>
      <c r="M613" s="318"/>
      <c r="N613" s="318"/>
      <c r="O613" s="318"/>
      <c r="P613" s="318"/>
      <c r="Q613" s="318"/>
      <c r="R613" s="318"/>
      <c r="S613" s="318"/>
      <c r="T613" s="318"/>
      <c r="U613" s="318"/>
      <c r="V613" s="318"/>
      <c r="W613" s="318"/>
      <c r="X613" s="318"/>
      <c r="Y613" s="318"/>
      <c r="Z613" s="318"/>
      <c r="AA613" s="318"/>
      <c r="AB613" s="318"/>
      <c r="AC613" s="318"/>
      <c r="AD613" s="318"/>
      <c r="AE613" s="318"/>
      <c r="AF613" s="318"/>
      <c r="AG613" s="318"/>
      <c r="AH613" s="318"/>
    </row>
    <row r="614" spans="1:34" ht="12.75" customHeight="1" x14ac:dyDescent="0.25">
      <c r="A614" s="318"/>
      <c r="B614" s="318"/>
      <c r="C614" s="318"/>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318"/>
      <c r="Z614" s="318"/>
      <c r="AA614" s="318"/>
      <c r="AB614" s="318"/>
      <c r="AC614" s="318"/>
      <c r="AD614" s="318"/>
      <c r="AE614" s="318"/>
      <c r="AF614" s="318"/>
      <c r="AG614" s="318"/>
      <c r="AH614" s="318"/>
    </row>
    <row r="615" spans="1:34" ht="12.75" customHeight="1" x14ac:dyDescent="0.25">
      <c r="A615" s="318"/>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318"/>
      <c r="AF615" s="318"/>
      <c r="AG615" s="318"/>
      <c r="AH615" s="318"/>
    </row>
    <row r="616" spans="1:34" ht="12.75" customHeight="1" x14ac:dyDescent="0.25">
      <c r="A616" s="318"/>
      <c r="B616" s="318"/>
      <c r="C616" s="318"/>
      <c r="D616" s="318"/>
      <c r="E616" s="318"/>
      <c r="F616" s="318"/>
      <c r="G616" s="318"/>
      <c r="H616" s="318"/>
      <c r="I616" s="318"/>
      <c r="J616" s="318"/>
      <c r="K616" s="318"/>
      <c r="L616" s="318"/>
      <c r="M616" s="318"/>
      <c r="N616" s="318"/>
      <c r="O616" s="318"/>
      <c r="P616" s="318"/>
      <c r="Q616" s="318"/>
      <c r="R616" s="318"/>
      <c r="S616" s="318"/>
      <c r="T616" s="318"/>
      <c r="U616" s="318"/>
      <c r="V616" s="318"/>
      <c r="W616" s="318"/>
      <c r="X616" s="318"/>
      <c r="Y616" s="318"/>
      <c r="Z616" s="318"/>
      <c r="AA616" s="318"/>
      <c r="AB616" s="318"/>
      <c r="AC616" s="318"/>
      <c r="AD616" s="318"/>
      <c r="AE616" s="318"/>
      <c r="AF616" s="318"/>
      <c r="AG616" s="318"/>
      <c r="AH616" s="318"/>
    </row>
    <row r="617" spans="1:34" ht="12.75" customHeight="1" x14ac:dyDescent="0.25">
      <c r="A617" s="318"/>
      <c r="B617" s="318"/>
      <c r="C617" s="318"/>
      <c r="D617" s="318"/>
      <c r="E617" s="318"/>
      <c r="F617" s="318"/>
      <c r="G617" s="318"/>
      <c r="H617" s="318"/>
      <c r="I617" s="318"/>
      <c r="J617" s="318"/>
      <c r="K617" s="318"/>
      <c r="L617" s="318"/>
      <c r="M617" s="318"/>
      <c r="N617" s="318"/>
      <c r="O617" s="318"/>
      <c r="P617" s="318"/>
      <c r="Q617" s="318"/>
      <c r="R617" s="318"/>
      <c r="S617" s="318"/>
      <c r="T617" s="318"/>
      <c r="U617" s="318"/>
      <c r="V617" s="318"/>
      <c r="W617" s="318"/>
      <c r="X617" s="318"/>
      <c r="Y617" s="318"/>
      <c r="Z617" s="318"/>
      <c r="AA617" s="318"/>
      <c r="AB617" s="318"/>
      <c r="AC617" s="318"/>
      <c r="AD617" s="318"/>
      <c r="AE617" s="318"/>
      <c r="AF617" s="318"/>
      <c r="AG617" s="318"/>
      <c r="AH617" s="318"/>
    </row>
    <row r="618" spans="1:34" ht="12.75" customHeight="1" x14ac:dyDescent="0.25">
      <c r="A618" s="318"/>
      <c r="B618" s="318"/>
      <c r="C618" s="318"/>
      <c r="D618" s="318"/>
      <c r="E618" s="318"/>
      <c r="F618" s="318"/>
      <c r="G618" s="318"/>
      <c r="H618" s="318"/>
      <c r="I618" s="318"/>
      <c r="J618" s="318"/>
      <c r="K618" s="318"/>
      <c r="L618" s="318"/>
      <c r="M618" s="318"/>
      <c r="N618" s="318"/>
      <c r="O618" s="318"/>
      <c r="P618" s="318"/>
      <c r="Q618" s="318"/>
      <c r="R618" s="318"/>
      <c r="S618" s="318"/>
      <c r="T618" s="318"/>
      <c r="U618" s="318"/>
      <c r="V618" s="318"/>
      <c r="W618" s="318"/>
      <c r="X618" s="318"/>
      <c r="Y618" s="318"/>
      <c r="Z618" s="318"/>
      <c r="AA618" s="318"/>
      <c r="AB618" s="318"/>
      <c r="AC618" s="318"/>
      <c r="AD618" s="318"/>
      <c r="AE618" s="318"/>
      <c r="AF618" s="318"/>
      <c r="AG618" s="318"/>
      <c r="AH618" s="318"/>
    </row>
    <row r="619" spans="1:34" ht="12.75" customHeight="1" x14ac:dyDescent="0.25">
      <c r="A619" s="318"/>
      <c r="B619" s="318"/>
      <c r="C619" s="318"/>
      <c r="D619" s="318"/>
      <c r="E619" s="318"/>
      <c r="F619" s="318"/>
      <c r="G619" s="318"/>
      <c r="H619" s="318"/>
      <c r="I619" s="318"/>
      <c r="J619" s="318"/>
      <c r="K619" s="318"/>
      <c r="L619" s="318"/>
      <c r="M619" s="318"/>
      <c r="N619" s="318"/>
      <c r="O619" s="318"/>
      <c r="P619" s="318"/>
      <c r="Q619" s="318"/>
      <c r="R619" s="318"/>
      <c r="S619" s="318"/>
      <c r="T619" s="318"/>
      <c r="U619" s="318"/>
      <c r="V619" s="318"/>
      <c r="W619" s="318"/>
      <c r="X619" s="318"/>
      <c r="Y619" s="318"/>
      <c r="Z619" s="318"/>
      <c r="AA619" s="318"/>
      <c r="AB619" s="318"/>
      <c r="AC619" s="318"/>
      <c r="AD619" s="318"/>
      <c r="AE619" s="318"/>
      <c r="AF619" s="318"/>
      <c r="AG619" s="318"/>
      <c r="AH619" s="318"/>
    </row>
    <row r="620" spans="1:34" ht="12.75" customHeight="1" x14ac:dyDescent="0.25">
      <c r="A620" s="318"/>
      <c r="B620" s="318"/>
      <c r="C620" s="318"/>
      <c r="D620" s="318"/>
      <c r="E620" s="318"/>
      <c r="F620" s="318"/>
      <c r="G620" s="318"/>
      <c r="H620" s="318"/>
      <c r="I620" s="318"/>
      <c r="J620" s="318"/>
      <c r="K620" s="318"/>
      <c r="L620" s="318"/>
      <c r="M620" s="318"/>
      <c r="N620" s="318"/>
      <c r="O620" s="318"/>
      <c r="P620" s="318"/>
      <c r="Q620" s="318"/>
      <c r="R620" s="318"/>
      <c r="S620" s="318"/>
      <c r="T620" s="318"/>
      <c r="U620" s="318"/>
      <c r="V620" s="318"/>
      <c r="W620" s="318"/>
      <c r="X620" s="318"/>
      <c r="Y620" s="318"/>
      <c r="Z620" s="318"/>
      <c r="AA620" s="318"/>
      <c r="AB620" s="318"/>
      <c r="AC620" s="318"/>
      <c r="AD620" s="318"/>
      <c r="AE620" s="318"/>
      <c r="AF620" s="318"/>
      <c r="AG620" s="318"/>
      <c r="AH620" s="318"/>
    </row>
    <row r="621" spans="1:34" ht="12.75" customHeight="1" x14ac:dyDescent="0.25">
      <c r="A621" s="318"/>
      <c r="B621" s="318"/>
      <c r="C621" s="318"/>
      <c r="D621" s="318"/>
      <c r="E621" s="318"/>
      <c r="F621" s="318"/>
      <c r="G621" s="318"/>
      <c r="H621" s="318"/>
      <c r="I621" s="318"/>
      <c r="J621" s="318"/>
      <c r="K621" s="318"/>
      <c r="L621" s="318"/>
      <c r="M621" s="318"/>
      <c r="N621" s="318"/>
      <c r="O621" s="318"/>
      <c r="P621" s="318"/>
      <c r="Q621" s="318"/>
      <c r="R621" s="318"/>
      <c r="S621" s="318"/>
      <c r="T621" s="318"/>
      <c r="U621" s="318"/>
      <c r="V621" s="318"/>
      <c r="W621" s="318"/>
      <c r="X621" s="318"/>
      <c r="Y621" s="318"/>
      <c r="Z621" s="318"/>
      <c r="AA621" s="318"/>
      <c r="AB621" s="318"/>
      <c r="AC621" s="318"/>
      <c r="AD621" s="318"/>
      <c r="AE621" s="318"/>
      <c r="AF621" s="318"/>
      <c r="AG621" s="318"/>
      <c r="AH621" s="318"/>
    </row>
    <row r="622" spans="1:34" ht="12.75" customHeight="1" x14ac:dyDescent="0.25">
      <c r="A622" s="318"/>
      <c r="B622" s="318"/>
      <c r="C622" s="318"/>
      <c r="D622" s="318"/>
      <c r="E622" s="318"/>
      <c r="F622" s="318"/>
      <c r="G622" s="318"/>
      <c r="H622" s="318"/>
      <c r="I622" s="318"/>
      <c r="J622" s="318"/>
      <c r="K622" s="318"/>
      <c r="L622" s="318"/>
      <c r="M622" s="318"/>
      <c r="N622" s="318"/>
      <c r="O622" s="318"/>
      <c r="P622" s="318"/>
      <c r="Q622" s="318"/>
      <c r="R622" s="318"/>
      <c r="S622" s="318"/>
      <c r="T622" s="318"/>
      <c r="U622" s="318"/>
      <c r="V622" s="318"/>
      <c r="W622" s="318"/>
      <c r="X622" s="318"/>
      <c r="Y622" s="318"/>
      <c r="Z622" s="318"/>
      <c r="AA622" s="318"/>
      <c r="AB622" s="318"/>
      <c r="AC622" s="318"/>
      <c r="AD622" s="318"/>
      <c r="AE622" s="318"/>
      <c r="AF622" s="318"/>
      <c r="AG622" s="318"/>
      <c r="AH622" s="318"/>
    </row>
    <row r="623" spans="1:34" ht="12.75" customHeight="1" x14ac:dyDescent="0.25">
      <c r="A623" s="318"/>
      <c r="B623" s="318"/>
      <c r="C623" s="318"/>
      <c r="D623" s="318"/>
      <c r="E623" s="318"/>
      <c r="F623" s="318"/>
      <c r="G623" s="318"/>
      <c r="H623" s="318"/>
      <c r="I623" s="318"/>
      <c r="J623" s="318"/>
      <c r="K623" s="318"/>
      <c r="L623" s="318"/>
      <c r="M623" s="318"/>
      <c r="N623" s="318"/>
      <c r="O623" s="318"/>
      <c r="P623" s="318"/>
      <c r="Q623" s="318"/>
      <c r="R623" s="318"/>
      <c r="S623" s="318"/>
      <c r="T623" s="318"/>
      <c r="U623" s="318"/>
      <c r="V623" s="318"/>
      <c r="W623" s="318"/>
      <c r="X623" s="318"/>
      <c r="Y623" s="318"/>
      <c r="Z623" s="318"/>
      <c r="AA623" s="318"/>
      <c r="AB623" s="318"/>
      <c r="AC623" s="318"/>
      <c r="AD623" s="318"/>
      <c r="AE623" s="318"/>
      <c r="AF623" s="318"/>
      <c r="AG623" s="318"/>
      <c r="AH623" s="318"/>
    </row>
    <row r="624" spans="1:34" ht="12.75" customHeight="1" x14ac:dyDescent="0.25">
      <c r="A624" s="318"/>
      <c r="B624" s="318"/>
      <c r="C624" s="318"/>
      <c r="D624" s="318"/>
      <c r="E624" s="318"/>
      <c r="F624" s="318"/>
      <c r="G624" s="318"/>
      <c r="H624" s="318"/>
      <c r="I624" s="318"/>
      <c r="J624" s="318"/>
      <c r="K624" s="318"/>
      <c r="L624" s="318"/>
      <c r="M624" s="318"/>
      <c r="N624" s="318"/>
      <c r="O624" s="318"/>
      <c r="P624" s="318"/>
      <c r="Q624" s="318"/>
      <c r="R624" s="318"/>
      <c r="S624" s="318"/>
      <c r="T624" s="318"/>
      <c r="U624" s="318"/>
      <c r="V624" s="318"/>
      <c r="W624" s="318"/>
      <c r="X624" s="318"/>
      <c r="Y624" s="318"/>
      <c r="Z624" s="318"/>
      <c r="AA624" s="318"/>
      <c r="AB624" s="318"/>
      <c r="AC624" s="318"/>
      <c r="AD624" s="318"/>
      <c r="AE624" s="318"/>
      <c r="AF624" s="318"/>
      <c r="AG624" s="318"/>
      <c r="AH624" s="318"/>
    </row>
    <row r="625" spans="1:34" ht="12.75" customHeight="1" x14ac:dyDescent="0.25">
      <c r="A625" s="318"/>
      <c r="B625" s="318"/>
      <c r="C625" s="318"/>
      <c r="D625" s="318"/>
      <c r="E625" s="318"/>
      <c r="F625" s="318"/>
      <c r="G625" s="318"/>
      <c r="H625" s="318"/>
      <c r="I625" s="318"/>
      <c r="J625" s="318"/>
      <c r="K625" s="318"/>
      <c r="L625" s="318"/>
      <c r="M625" s="318"/>
      <c r="N625" s="318"/>
      <c r="O625" s="318"/>
      <c r="P625" s="318"/>
      <c r="Q625" s="318"/>
      <c r="R625" s="318"/>
      <c r="S625" s="318"/>
      <c r="T625" s="318"/>
      <c r="U625" s="318"/>
      <c r="V625" s="318"/>
      <c r="W625" s="318"/>
      <c r="X625" s="318"/>
      <c r="Y625" s="318"/>
      <c r="Z625" s="318"/>
      <c r="AA625" s="318"/>
      <c r="AB625" s="318"/>
      <c r="AC625" s="318"/>
      <c r="AD625" s="318"/>
      <c r="AE625" s="318"/>
      <c r="AF625" s="318"/>
      <c r="AG625" s="318"/>
      <c r="AH625" s="318"/>
    </row>
    <row r="626" spans="1:34" ht="12.75" customHeight="1" x14ac:dyDescent="0.25">
      <c r="A626" s="318"/>
      <c r="B626" s="318"/>
      <c r="C626" s="318"/>
      <c r="D626" s="318"/>
      <c r="E626" s="318"/>
      <c r="F626" s="318"/>
      <c r="G626" s="318"/>
      <c r="H626" s="318"/>
      <c r="I626" s="318"/>
      <c r="J626" s="318"/>
      <c r="K626" s="318"/>
      <c r="L626" s="318"/>
      <c r="M626" s="318"/>
      <c r="N626" s="318"/>
      <c r="O626" s="318"/>
      <c r="P626" s="318"/>
      <c r="Q626" s="318"/>
      <c r="R626" s="318"/>
      <c r="S626" s="318"/>
      <c r="T626" s="318"/>
      <c r="U626" s="318"/>
      <c r="V626" s="318"/>
      <c r="W626" s="318"/>
      <c r="X626" s="318"/>
      <c r="Y626" s="318"/>
      <c r="Z626" s="318"/>
      <c r="AA626" s="318"/>
      <c r="AB626" s="318"/>
      <c r="AC626" s="318"/>
      <c r="AD626" s="318"/>
      <c r="AE626" s="318"/>
      <c r="AF626" s="318"/>
      <c r="AG626" s="318"/>
      <c r="AH626" s="318"/>
    </row>
    <row r="627" spans="1:34" ht="12.75" customHeight="1" x14ac:dyDescent="0.25">
      <c r="A627" s="318"/>
      <c r="B627" s="318"/>
      <c r="C627" s="318"/>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318"/>
      <c r="Z627" s="318"/>
      <c r="AA627" s="318"/>
      <c r="AB627" s="318"/>
      <c r="AC627" s="318"/>
      <c r="AD627" s="318"/>
      <c r="AE627" s="318"/>
      <c r="AF627" s="318"/>
      <c r="AG627" s="318"/>
      <c r="AH627" s="318"/>
    </row>
    <row r="628" spans="1:34" ht="12.75" customHeight="1" x14ac:dyDescent="0.25">
      <c r="A628" s="318"/>
      <c r="B628" s="318"/>
      <c r="C628" s="318"/>
      <c r="D628" s="318"/>
      <c r="E628" s="318"/>
      <c r="F628" s="318"/>
      <c r="G628" s="318"/>
      <c r="H628" s="318"/>
      <c r="I628" s="318"/>
      <c r="J628" s="318"/>
      <c r="K628" s="318"/>
      <c r="L628" s="318"/>
      <c r="M628" s="318"/>
      <c r="N628" s="318"/>
      <c r="O628" s="318"/>
      <c r="P628" s="318"/>
      <c r="Q628" s="318"/>
      <c r="R628" s="318"/>
      <c r="S628" s="318"/>
      <c r="T628" s="318"/>
      <c r="U628" s="318"/>
      <c r="V628" s="318"/>
      <c r="W628" s="318"/>
      <c r="X628" s="318"/>
      <c r="Y628" s="318"/>
      <c r="Z628" s="318"/>
      <c r="AA628" s="318"/>
      <c r="AB628" s="318"/>
      <c r="AC628" s="318"/>
      <c r="AD628" s="318"/>
      <c r="AE628" s="318"/>
      <c r="AF628" s="318"/>
      <c r="AG628" s="318"/>
      <c r="AH628" s="318"/>
    </row>
    <row r="629" spans="1:34" ht="12.75" customHeight="1" x14ac:dyDescent="0.25">
      <c r="A629" s="318"/>
      <c r="B629" s="318"/>
      <c r="C629" s="318"/>
      <c r="D629" s="318"/>
      <c r="E629" s="318"/>
      <c r="F629" s="318"/>
      <c r="G629" s="318"/>
      <c r="H629" s="318"/>
      <c r="I629" s="318"/>
      <c r="J629" s="318"/>
      <c r="K629" s="318"/>
      <c r="L629" s="318"/>
      <c r="M629" s="318"/>
      <c r="N629" s="318"/>
      <c r="O629" s="318"/>
      <c r="P629" s="318"/>
      <c r="Q629" s="318"/>
      <c r="R629" s="318"/>
      <c r="S629" s="318"/>
      <c r="T629" s="318"/>
      <c r="U629" s="318"/>
      <c r="V629" s="318"/>
      <c r="W629" s="318"/>
      <c r="X629" s="318"/>
      <c r="Y629" s="318"/>
      <c r="Z629" s="318"/>
      <c r="AA629" s="318"/>
      <c r="AB629" s="318"/>
      <c r="AC629" s="318"/>
      <c r="AD629" s="318"/>
      <c r="AE629" s="318"/>
      <c r="AF629" s="318"/>
      <c r="AG629" s="318"/>
      <c r="AH629" s="318"/>
    </row>
    <row r="630" spans="1:34" ht="12.75" customHeight="1" x14ac:dyDescent="0.25">
      <c r="A630" s="318"/>
      <c r="B630" s="318"/>
      <c r="C630" s="318"/>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318"/>
      <c r="Z630" s="318"/>
      <c r="AA630" s="318"/>
      <c r="AB630" s="318"/>
      <c r="AC630" s="318"/>
      <c r="AD630" s="318"/>
      <c r="AE630" s="318"/>
      <c r="AF630" s="318"/>
      <c r="AG630" s="318"/>
      <c r="AH630" s="318"/>
    </row>
    <row r="631" spans="1:34" ht="12.75" customHeight="1" x14ac:dyDescent="0.25">
      <c r="A631" s="318"/>
      <c r="B631" s="318"/>
      <c r="C631" s="318"/>
      <c r="D631" s="318"/>
      <c r="E631" s="318"/>
      <c r="F631" s="318"/>
      <c r="G631" s="318"/>
      <c r="H631" s="318"/>
      <c r="I631" s="318"/>
      <c r="J631" s="318"/>
      <c r="K631" s="318"/>
      <c r="L631" s="318"/>
      <c r="M631" s="318"/>
      <c r="N631" s="318"/>
      <c r="O631" s="318"/>
      <c r="P631" s="318"/>
      <c r="Q631" s="318"/>
      <c r="R631" s="318"/>
      <c r="S631" s="318"/>
      <c r="T631" s="318"/>
      <c r="U631" s="318"/>
      <c r="V631" s="318"/>
      <c r="W631" s="318"/>
      <c r="X631" s="318"/>
      <c r="Y631" s="318"/>
      <c r="Z631" s="318"/>
      <c r="AA631" s="318"/>
      <c r="AB631" s="318"/>
      <c r="AC631" s="318"/>
      <c r="AD631" s="318"/>
      <c r="AE631" s="318"/>
      <c r="AF631" s="318"/>
      <c r="AG631" s="318"/>
      <c r="AH631" s="318"/>
    </row>
    <row r="632" spans="1:34" ht="12.75" customHeight="1" x14ac:dyDescent="0.25">
      <c r="A632" s="318"/>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318"/>
      <c r="AF632" s="318"/>
      <c r="AG632" s="318"/>
      <c r="AH632" s="318"/>
    </row>
    <row r="633" spans="1:34" ht="12.75" customHeight="1" x14ac:dyDescent="0.25">
      <c r="A633" s="318"/>
      <c r="B633" s="318"/>
      <c r="C633" s="318"/>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318"/>
      <c r="Z633" s="318"/>
      <c r="AA633" s="318"/>
      <c r="AB633" s="318"/>
      <c r="AC633" s="318"/>
      <c r="AD633" s="318"/>
      <c r="AE633" s="318"/>
      <c r="AF633" s="318"/>
      <c r="AG633" s="318"/>
      <c r="AH633" s="318"/>
    </row>
    <row r="634" spans="1:34" ht="12.75" customHeight="1" x14ac:dyDescent="0.25">
      <c r="A634" s="318"/>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c r="AE634" s="318"/>
      <c r="AF634" s="318"/>
      <c r="AG634" s="318"/>
      <c r="AH634" s="318"/>
    </row>
    <row r="635" spans="1:34" ht="12.75" customHeight="1" x14ac:dyDescent="0.25">
      <c r="A635" s="318"/>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318"/>
      <c r="AE635" s="318"/>
      <c r="AF635" s="318"/>
      <c r="AG635" s="318"/>
      <c r="AH635" s="318"/>
    </row>
    <row r="636" spans="1:34" ht="12.75" customHeight="1" x14ac:dyDescent="0.25">
      <c r="A636" s="318"/>
      <c r="B636" s="318"/>
      <c r="C636" s="318"/>
      <c r="D636" s="318"/>
      <c r="E636" s="318"/>
      <c r="F636" s="318"/>
      <c r="G636" s="318"/>
      <c r="H636" s="318"/>
      <c r="I636" s="318"/>
      <c r="J636" s="318"/>
      <c r="K636" s="318"/>
      <c r="L636" s="318"/>
      <c r="M636" s="318"/>
      <c r="N636" s="318"/>
      <c r="O636" s="318"/>
      <c r="P636" s="318"/>
      <c r="Q636" s="318"/>
      <c r="R636" s="318"/>
      <c r="S636" s="318"/>
      <c r="T636" s="318"/>
      <c r="U636" s="318"/>
      <c r="V636" s="318"/>
      <c r="W636" s="318"/>
      <c r="X636" s="318"/>
      <c r="Y636" s="318"/>
      <c r="Z636" s="318"/>
      <c r="AA636" s="318"/>
      <c r="AB636" s="318"/>
      <c r="AC636" s="318"/>
      <c r="AD636" s="318"/>
      <c r="AE636" s="318"/>
      <c r="AF636" s="318"/>
      <c r="AG636" s="318"/>
      <c r="AH636" s="318"/>
    </row>
    <row r="637" spans="1:34" ht="12.75" customHeight="1" x14ac:dyDescent="0.25">
      <c r="A637" s="318"/>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318"/>
      <c r="AE637" s="318"/>
      <c r="AF637" s="318"/>
      <c r="AG637" s="318"/>
      <c r="AH637" s="318"/>
    </row>
    <row r="638" spans="1:34" ht="12.75" customHeight="1" x14ac:dyDescent="0.25">
      <c r="A638" s="318"/>
      <c r="B638" s="318"/>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318"/>
      <c r="Z638" s="318"/>
      <c r="AA638" s="318"/>
      <c r="AB638" s="318"/>
      <c r="AC638" s="318"/>
      <c r="AD638" s="318"/>
      <c r="AE638" s="318"/>
      <c r="AF638" s="318"/>
      <c r="AG638" s="318"/>
      <c r="AH638" s="318"/>
    </row>
    <row r="639" spans="1:34" ht="12.75" customHeight="1" x14ac:dyDescent="0.25">
      <c r="A639" s="318"/>
      <c r="B639" s="318"/>
      <c r="C639" s="318"/>
      <c r="D639" s="318"/>
      <c r="E639" s="318"/>
      <c r="F639" s="318"/>
      <c r="G639" s="318"/>
      <c r="H639" s="318"/>
      <c r="I639" s="318"/>
      <c r="J639" s="318"/>
      <c r="K639" s="318"/>
      <c r="L639" s="318"/>
      <c r="M639" s="318"/>
      <c r="N639" s="318"/>
      <c r="O639" s="318"/>
      <c r="P639" s="318"/>
      <c r="Q639" s="318"/>
      <c r="R639" s="318"/>
      <c r="S639" s="318"/>
      <c r="T639" s="318"/>
      <c r="U639" s="318"/>
      <c r="V639" s="318"/>
      <c r="W639" s="318"/>
      <c r="X639" s="318"/>
      <c r="Y639" s="318"/>
      <c r="Z639" s="318"/>
      <c r="AA639" s="318"/>
      <c r="AB639" s="318"/>
      <c r="AC639" s="318"/>
      <c r="AD639" s="318"/>
      <c r="AE639" s="318"/>
      <c r="AF639" s="318"/>
      <c r="AG639" s="318"/>
      <c r="AH639" s="318"/>
    </row>
    <row r="640" spans="1:34" ht="12.75" customHeight="1" x14ac:dyDescent="0.25">
      <c r="A640" s="318"/>
      <c r="B640" s="318"/>
      <c r="C640" s="318"/>
      <c r="D640" s="318"/>
      <c r="E640" s="318"/>
      <c r="F640" s="318"/>
      <c r="G640" s="318"/>
      <c r="H640" s="318"/>
      <c r="I640" s="318"/>
      <c r="J640" s="318"/>
      <c r="K640" s="318"/>
      <c r="L640" s="318"/>
      <c r="M640" s="318"/>
      <c r="N640" s="318"/>
      <c r="O640" s="318"/>
      <c r="P640" s="318"/>
      <c r="Q640" s="318"/>
      <c r="R640" s="318"/>
      <c r="S640" s="318"/>
      <c r="T640" s="318"/>
      <c r="U640" s="318"/>
      <c r="V640" s="318"/>
      <c r="W640" s="318"/>
      <c r="X640" s="318"/>
      <c r="Y640" s="318"/>
      <c r="Z640" s="318"/>
      <c r="AA640" s="318"/>
      <c r="AB640" s="318"/>
      <c r="AC640" s="318"/>
      <c r="AD640" s="318"/>
      <c r="AE640" s="318"/>
      <c r="AF640" s="318"/>
      <c r="AG640" s="318"/>
      <c r="AH640" s="318"/>
    </row>
    <row r="641" spans="1:34" ht="12.75" customHeight="1" x14ac:dyDescent="0.25">
      <c r="A641" s="318"/>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318"/>
      <c r="AF641" s="318"/>
      <c r="AG641" s="318"/>
      <c r="AH641" s="318"/>
    </row>
    <row r="642" spans="1:34" ht="12.75" customHeight="1" x14ac:dyDescent="0.25">
      <c r="A642" s="318"/>
      <c r="B642" s="318"/>
      <c r="C642" s="318"/>
      <c r="D642" s="318"/>
      <c r="E642" s="318"/>
      <c r="F642" s="318"/>
      <c r="G642" s="318"/>
      <c r="H642" s="318"/>
      <c r="I642" s="318"/>
      <c r="J642" s="318"/>
      <c r="K642" s="318"/>
      <c r="L642" s="318"/>
      <c r="M642" s="318"/>
      <c r="N642" s="318"/>
      <c r="O642" s="318"/>
      <c r="P642" s="318"/>
      <c r="Q642" s="318"/>
      <c r="R642" s="318"/>
      <c r="S642" s="318"/>
      <c r="T642" s="318"/>
      <c r="U642" s="318"/>
      <c r="V642" s="318"/>
      <c r="W642" s="318"/>
      <c r="X642" s="318"/>
      <c r="Y642" s="318"/>
      <c r="Z642" s="318"/>
      <c r="AA642" s="318"/>
      <c r="AB642" s="318"/>
      <c r="AC642" s="318"/>
      <c r="AD642" s="318"/>
      <c r="AE642" s="318"/>
      <c r="AF642" s="318"/>
      <c r="AG642" s="318"/>
      <c r="AH642" s="318"/>
    </row>
    <row r="643" spans="1:34" ht="12.75" customHeight="1" x14ac:dyDescent="0.25">
      <c r="A643" s="318"/>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318"/>
      <c r="AF643" s="318"/>
      <c r="AG643" s="318"/>
      <c r="AH643" s="318"/>
    </row>
    <row r="644" spans="1:34" ht="12.75" customHeight="1" x14ac:dyDescent="0.25">
      <c r="A644" s="318"/>
      <c r="B644" s="318"/>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318"/>
      <c r="Z644" s="318"/>
      <c r="AA644" s="318"/>
      <c r="AB644" s="318"/>
      <c r="AC644" s="318"/>
      <c r="AD644" s="318"/>
      <c r="AE644" s="318"/>
      <c r="AF644" s="318"/>
      <c r="AG644" s="318"/>
      <c r="AH644" s="318"/>
    </row>
    <row r="645" spans="1:34" ht="12.75" customHeight="1" x14ac:dyDescent="0.25">
      <c r="A645" s="318"/>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318"/>
      <c r="AE645" s="318"/>
      <c r="AF645" s="318"/>
      <c r="AG645" s="318"/>
      <c r="AH645" s="318"/>
    </row>
    <row r="646" spans="1:34" ht="12.75" customHeight="1" x14ac:dyDescent="0.25">
      <c r="A646" s="318"/>
      <c r="B646" s="318"/>
      <c r="C646" s="318"/>
      <c r="D646" s="318"/>
      <c r="E646" s="318"/>
      <c r="F646" s="318"/>
      <c r="G646" s="318"/>
      <c r="H646" s="318"/>
      <c r="I646" s="318"/>
      <c r="J646" s="318"/>
      <c r="K646" s="318"/>
      <c r="L646" s="318"/>
      <c r="M646" s="318"/>
      <c r="N646" s="318"/>
      <c r="O646" s="318"/>
      <c r="P646" s="318"/>
      <c r="Q646" s="318"/>
      <c r="R646" s="318"/>
      <c r="S646" s="318"/>
      <c r="T646" s="318"/>
      <c r="U646" s="318"/>
      <c r="V646" s="318"/>
      <c r="W646" s="318"/>
      <c r="X646" s="318"/>
      <c r="Y646" s="318"/>
      <c r="Z646" s="318"/>
      <c r="AA646" s="318"/>
      <c r="AB646" s="318"/>
      <c r="AC646" s="318"/>
      <c r="AD646" s="318"/>
      <c r="AE646" s="318"/>
      <c r="AF646" s="318"/>
      <c r="AG646" s="318"/>
      <c r="AH646" s="318"/>
    </row>
    <row r="647" spans="1:34" ht="12.75" customHeight="1" x14ac:dyDescent="0.25">
      <c r="A647" s="318"/>
      <c r="B647" s="318"/>
      <c r="C647" s="318"/>
      <c r="D647" s="318"/>
      <c r="E647" s="318"/>
      <c r="F647" s="318"/>
      <c r="G647" s="318"/>
      <c r="H647" s="318"/>
      <c r="I647" s="318"/>
      <c r="J647" s="318"/>
      <c r="K647" s="318"/>
      <c r="L647" s="318"/>
      <c r="M647" s="318"/>
      <c r="N647" s="318"/>
      <c r="O647" s="318"/>
      <c r="P647" s="318"/>
      <c r="Q647" s="318"/>
      <c r="R647" s="318"/>
      <c r="S647" s="318"/>
      <c r="T647" s="318"/>
      <c r="U647" s="318"/>
      <c r="V647" s="318"/>
      <c r="W647" s="318"/>
      <c r="X647" s="318"/>
      <c r="Y647" s="318"/>
      <c r="Z647" s="318"/>
      <c r="AA647" s="318"/>
      <c r="AB647" s="318"/>
      <c r="AC647" s="318"/>
      <c r="AD647" s="318"/>
      <c r="AE647" s="318"/>
      <c r="AF647" s="318"/>
      <c r="AG647" s="318"/>
      <c r="AH647" s="318"/>
    </row>
    <row r="648" spans="1:34" ht="12.75" customHeight="1" x14ac:dyDescent="0.25">
      <c r="A648" s="318"/>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8"/>
      <c r="AD648" s="318"/>
      <c r="AE648" s="318"/>
      <c r="AF648" s="318"/>
      <c r="AG648" s="318"/>
      <c r="AH648" s="318"/>
    </row>
    <row r="649" spans="1:34" ht="12.75" customHeight="1" x14ac:dyDescent="0.25">
      <c r="A649" s="318"/>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8"/>
      <c r="AD649" s="318"/>
      <c r="AE649" s="318"/>
      <c r="AF649" s="318"/>
      <c r="AG649" s="318"/>
      <c r="AH649" s="318"/>
    </row>
    <row r="650" spans="1:34" ht="12.75" customHeight="1" x14ac:dyDescent="0.25">
      <c r="A650" s="318"/>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8"/>
      <c r="AD650" s="318"/>
      <c r="AE650" s="318"/>
      <c r="AF650" s="318"/>
      <c r="AG650" s="318"/>
      <c r="AH650" s="318"/>
    </row>
    <row r="651" spans="1:34" ht="12.75" customHeight="1" x14ac:dyDescent="0.25">
      <c r="A651" s="318"/>
      <c r="B651" s="318"/>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318"/>
      <c r="Z651" s="318"/>
      <c r="AA651" s="318"/>
      <c r="AB651" s="318"/>
      <c r="AC651" s="318"/>
      <c r="AD651" s="318"/>
      <c r="AE651" s="318"/>
      <c r="AF651" s="318"/>
      <c r="AG651" s="318"/>
      <c r="AH651" s="318"/>
    </row>
    <row r="652" spans="1:34" ht="12.75" customHeight="1" x14ac:dyDescent="0.25">
      <c r="A652" s="318"/>
      <c r="B652" s="318"/>
      <c r="C652" s="318"/>
      <c r="D652" s="318"/>
      <c r="E652" s="318"/>
      <c r="F652" s="318"/>
      <c r="G652" s="318"/>
      <c r="H652" s="318"/>
      <c r="I652" s="318"/>
      <c r="J652" s="318"/>
      <c r="K652" s="318"/>
      <c r="L652" s="318"/>
      <c r="M652" s="318"/>
      <c r="N652" s="318"/>
      <c r="O652" s="318"/>
      <c r="P652" s="318"/>
      <c r="Q652" s="318"/>
      <c r="R652" s="318"/>
      <c r="S652" s="318"/>
      <c r="T652" s="318"/>
      <c r="U652" s="318"/>
      <c r="V652" s="318"/>
      <c r="W652" s="318"/>
      <c r="X652" s="318"/>
      <c r="Y652" s="318"/>
      <c r="Z652" s="318"/>
      <c r="AA652" s="318"/>
      <c r="AB652" s="318"/>
      <c r="AC652" s="318"/>
      <c r="AD652" s="318"/>
      <c r="AE652" s="318"/>
      <c r="AF652" s="318"/>
      <c r="AG652" s="318"/>
      <c r="AH652" s="318"/>
    </row>
    <row r="653" spans="1:34" ht="12.75" customHeight="1" x14ac:dyDescent="0.25">
      <c r="A653" s="318"/>
      <c r="B653" s="318"/>
      <c r="C653" s="318"/>
      <c r="D653" s="318"/>
      <c r="E653" s="318"/>
      <c r="F653" s="318"/>
      <c r="G653" s="318"/>
      <c r="H653" s="318"/>
      <c r="I653" s="318"/>
      <c r="J653" s="318"/>
      <c r="K653" s="318"/>
      <c r="L653" s="318"/>
      <c r="M653" s="318"/>
      <c r="N653" s="318"/>
      <c r="O653" s="318"/>
      <c r="P653" s="318"/>
      <c r="Q653" s="318"/>
      <c r="R653" s="318"/>
      <c r="S653" s="318"/>
      <c r="T653" s="318"/>
      <c r="U653" s="318"/>
      <c r="V653" s="318"/>
      <c r="W653" s="318"/>
      <c r="X653" s="318"/>
      <c r="Y653" s="318"/>
      <c r="Z653" s="318"/>
      <c r="AA653" s="318"/>
      <c r="AB653" s="318"/>
      <c r="AC653" s="318"/>
      <c r="AD653" s="318"/>
      <c r="AE653" s="318"/>
      <c r="AF653" s="318"/>
      <c r="AG653" s="318"/>
      <c r="AH653" s="318"/>
    </row>
    <row r="654" spans="1:34" ht="12.75" customHeight="1" x14ac:dyDescent="0.25">
      <c r="A654" s="318"/>
      <c r="B654" s="318"/>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318"/>
      <c r="Z654" s="318"/>
      <c r="AA654" s="318"/>
      <c r="AB654" s="318"/>
      <c r="AC654" s="318"/>
      <c r="AD654" s="318"/>
      <c r="AE654" s="318"/>
      <c r="AF654" s="318"/>
      <c r="AG654" s="318"/>
      <c r="AH654" s="318"/>
    </row>
    <row r="655" spans="1:34" ht="12.75" customHeight="1" x14ac:dyDescent="0.25">
      <c r="A655" s="318"/>
      <c r="B655" s="318"/>
      <c r="C655" s="318"/>
      <c r="D655" s="318"/>
      <c r="E655" s="318"/>
      <c r="F655" s="318"/>
      <c r="G655" s="318"/>
      <c r="H655" s="318"/>
      <c r="I655" s="318"/>
      <c r="J655" s="318"/>
      <c r="K655" s="318"/>
      <c r="L655" s="318"/>
      <c r="M655" s="318"/>
      <c r="N655" s="318"/>
      <c r="O655" s="318"/>
      <c r="P655" s="318"/>
      <c r="Q655" s="318"/>
      <c r="R655" s="318"/>
      <c r="S655" s="318"/>
      <c r="T655" s="318"/>
      <c r="U655" s="318"/>
      <c r="V655" s="318"/>
      <c r="W655" s="318"/>
      <c r="X655" s="318"/>
      <c r="Y655" s="318"/>
      <c r="Z655" s="318"/>
      <c r="AA655" s="318"/>
      <c r="AB655" s="318"/>
      <c r="AC655" s="318"/>
      <c r="AD655" s="318"/>
      <c r="AE655" s="318"/>
      <c r="AF655" s="318"/>
      <c r="AG655" s="318"/>
      <c r="AH655" s="318"/>
    </row>
    <row r="656" spans="1:34" ht="12.75" customHeight="1" x14ac:dyDescent="0.25">
      <c r="A656" s="318"/>
      <c r="B656" s="318"/>
      <c r="C656" s="318"/>
      <c r="D656" s="318"/>
      <c r="E656" s="318"/>
      <c r="F656" s="318"/>
      <c r="G656" s="318"/>
      <c r="H656" s="318"/>
      <c r="I656" s="318"/>
      <c r="J656" s="318"/>
      <c r="K656" s="318"/>
      <c r="L656" s="318"/>
      <c r="M656" s="318"/>
      <c r="N656" s="318"/>
      <c r="O656" s="318"/>
      <c r="P656" s="318"/>
      <c r="Q656" s="318"/>
      <c r="R656" s="318"/>
      <c r="S656" s="318"/>
      <c r="T656" s="318"/>
      <c r="U656" s="318"/>
      <c r="V656" s="318"/>
      <c r="W656" s="318"/>
      <c r="X656" s="318"/>
      <c r="Y656" s="318"/>
      <c r="Z656" s="318"/>
      <c r="AA656" s="318"/>
      <c r="AB656" s="318"/>
      <c r="AC656" s="318"/>
      <c r="AD656" s="318"/>
      <c r="AE656" s="318"/>
      <c r="AF656" s="318"/>
      <c r="AG656" s="318"/>
      <c r="AH656" s="318"/>
    </row>
    <row r="657" spans="1:34" ht="12.75" customHeight="1" x14ac:dyDescent="0.25">
      <c r="A657" s="318"/>
      <c r="B657" s="318"/>
      <c r="C657" s="318"/>
      <c r="D657" s="318"/>
      <c r="E657" s="318"/>
      <c r="F657" s="318"/>
      <c r="G657" s="318"/>
      <c r="H657" s="318"/>
      <c r="I657" s="318"/>
      <c r="J657" s="318"/>
      <c r="K657" s="318"/>
      <c r="L657" s="318"/>
      <c r="M657" s="318"/>
      <c r="N657" s="318"/>
      <c r="O657" s="318"/>
      <c r="P657" s="318"/>
      <c r="Q657" s="318"/>
      <c r="R657" s="318"/>
      <c r="S657" s="318"/>
      <c r="T657" s="318"/>
      <c r="U657" s="318"/>
      <c r="V657" s="318"/>
      <c r="W657" s="318"/>
      <c r="X657" s="318"/>
      <c r="Y657" s="318"/>
      <c r="Z657" s="318"/>
      <c r="AA657" s="318"/>
      <c r="AB657" s="318"/>
      <c r="AC657" s="318"/>
      <c r="AD657" s="318"/>
      <c r="AE657" s="318"/>
      <c r="AF657" s="318"/>
      <c r="AG657" s="318"/>
      <c r="AH657" s="318"/>
    </row>
    <row r="658" spans="1:34" ht="12.75" customHeight="1" x14ac:dyDescent="0.25">
      <c r="A658" s="318"/>
      <c r="B658" s="318"/>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318"/>
      <c r="Z658" s="318"/>
      <c r="AA658" s="318"/>
      <c r="AB658" s="318"/>
      <c r="AC658" s="318"/>
      <c r="AD658" s="318"/>
      <c r="AE658" s="318"/>
      <c r="AF658" s="318"/>
      <c r="AG658" s="318"/>
      <c r="AH658" s="318"/>
    </row>
    <row r="659" spans="1:34" ht="12.75" customHeight="1" x14ac:dyDescent="0.25">
      <c r="A659" s="318"/>
      <c r="B659" s="318"/>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318"/>
      <c r="Z659" s="318"/>
      <c r="AA659" s="318"/>
      <c r="AB659" s="318"/>
      <c r="AC659" s="318"/>
      <c r="AD659" s="318"/>
      <c r="AE659" s="318"/>
      <c r="AF659" s="318"/>
      <c r="AG659" s="318"/>
      <c r="AH659" s="318"/>
    </row>
    <row r="660" spans="1:34" ht="12.75" customHeight="1" x14ac:dyDescent="0.25">
      <c r="A660" s="318"/>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318"/>
      <c r="AF660" s="318"/>
      <c r="AG660" s="318"/>
      <c r="AH660" s="318"/>
    </row>
    <row r="661" spans="1:34" ht="12.75" customHeight="1" x14ac:dyDescent="0.25">
      <c r="A661" s="318"/>
      <c r="B661" s="318"/>
      <c r="C661" s="318"/>
      <c r="D661" s="318"/>
      <c r="E661" s="318"/>
      <c r="F661" s="318"/>
      <c r="G661" s="318"/>
      <c r="H661" s="318"/>
      <c r="I661" s="318"/>
      <c r="J661" s="318"/>
      <c r="K661" s="318"/>
      <c r="L661" s="318"/>
      <c r="M661" s="318"/>
      <c r="N661" s="318"/>
      <c r="O661" s="318"/>
      <c r="P661" s="318"/>
      <c r="Q661" s="318"/>
      <c r="R661" s="318"/>
      <c r="S661" s="318"/>
      <c r="T661" s="318"/>
      <c r="U661" s="318"/>
      <c r="V661" s="318"/>
      <c r="W661" s="318"/>
      <c r="X661" s="318"/>
      <c r="Y661" s="318"/>
      <c r="Z661" s="318"/>
      <c r="AA661" s="318"/>
      <c r="AB661" s="318"/>
      <c r="AC661" s="318"/>
      <c r="AD661" s="318"/>
      <c r="AE661" s="318"/>
      <c r="AF661" s="318"/>
      <c r="AG661" s="318"/>
      <c r="AH661" s="318"/>
    </row>
    <row r="662" spans="1:34" ht="12.75" customHeight="1" x14ac:dyDescent="0.25">
      <c r="A662" s="318"/>
      <c r="B662" s="318"/>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318"/>
      <c r="Z662" s="318"/>
      <c r="AA662" s="318"/>
      <c r="AB662" s="318"/>
      <c r="AC662" s="318"/>
      <c r="AD662" s="318"/>
      <c r="AE662" s="318"/>
      <c r="AF662" s="318"/>
      <c r="AG662" s="318"/>
      <c r="AH662" s="318"/>
    </row>
    <row r="663" spans="1:34" ht="12.75" customHeight="1" x14ac:dyDescent="0.25">
      <c r="A663" s="318"/>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318"/>
      <c r="AE663" s="318"/>
      <c r="AF663" s="318"/>
      <c r="AG663" s="318"/>
      <c r="AH663" s="318"/>
    </row>
    <row r="664" spans="1:34" ht="12.75" customHeight="1" x14ac:dyDescent="0.25">
      <c r="A664" s="318"/>
      <c r="B664" s="318"/>
      <c r="C664" s="318"/>
      <c r="D664" s="318"/>
      <c r="E664" s="318"/>
      <c r="F664" s="318"/>
      <c r="G664" s="318"/>
      <c r="H664" s="318"/>
      <c r="I664" s="318"/>
      <c r="J664" s="318"/>
      <c r="K664" s="318"/>
      <c r="L664" s="318"/>
      <c r="M664" s="318"/>
      <c r="N664" s="318"/>
      <c r="O664" s="318"/>
      <c r="P664" s="318"/>
      <c r="Q664" s="318"/>
      <c r="R664" s="318"/>
      <c r="S664" s="318"/>
      <c r="T664" s="318"/>
      <c r="U664" s="318"/>
      <c r="V664" s="318"/>
      <c r="W664" s="318"/>
      <c r="X664" s="318"/>
      <c r="Y664" s="318"/>
      <c r="Z664" s="318"/>
      <c r="AA664" s="318"/>
      <c r="AB664" s="318"/>
      <c r="AC664" s="318"/>
      <c r="AD664" s="318"/>
      <c r="AE664" s="318"/>
      <c r="AF664" s="318"/>
      <c r="AG664" s="318"/>
      <c r="AH664" s="318"/>
    </row>
    <row r="665" spans="1:34" ht="12.75" customHeight="1" x14ac:dyDescent="0.25">
      <c r="A665" s="318"/>
      <c r="B665" s="318"/>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318"/>
      <c r="Z665" s="318"/>
      <c r="AA665" s="318"/>
      <c r="AB665" s="318"/>
      <c r="AC665" s="318"/>
      <c r="AD665" s="318"/>
      <c r="AE665" s="318"/>
      <c r="AF665" s="318"/>
      <c r="AG665" s="318"/>
      <c r="AH665" s="318"/>
    </row>
    <row r="666" spans="1:34" ht="12.75" customHeight="1" x14ac:dyDescent="0.25">
      <c r="A666" s="318"/>
      <c r="B666" s="318"/>
      <c r="C666" s="318"/>
      <c r="D666" s="318"/>
      <c r="E666" s="318"/>
      <c r="F666" s="318"/>
      <c r="G666" s="318"/>
      <c r="H666" s="318"/>
      <c r="I666" s="318"/>
      <c r="J666" s="318"/>
      <c r="K666" s="318"/>
      <c r="L666" s="318"/>
      <c r="M666" s="318"/>
      <c r="N666" s="318"/>
      <c r="O666" s="318"/>
      <c r="P666" s="318"/>
      <c r="Q666" s="318"/>
      <c r="R666" s="318"/>
      <c r="S666" s="318"/>
      <c r="T666" s="318"/>
      <c r="U666" s="318"/>
      <c r="V666" s="318"/>
      <c r="W666" s="318"/>
      <c r="X666" s="318"/>
      <c r="Y666" s="318"/>
      <c r="Z666" s="318"/>
      <c r="AA666" s="318"/>
      <c r="AB666" s="318"/>
      <c r="AC666" s="318"/>
      <c r="AD666" s="318"/>
      <c r="AE666" s="318"/>
      <c r="AF666" s="318"/>
      <c r="AG666" s="318"/>
      <c r="AH666" s="318"/>
    </row>
    <row r="667" spans="1:34" ht="12.75" customHeight="1" x14ac:dyDescent="0.25">
      <c r="A667" s="318"/>
      <c r="B667" s="318"/>
      <c r="C667" s="318"/>
      <c r="D667" s="318"/>
      <c r="E667" s="318"/>
      <c r="F667" s="318"/>
      <c r="G667" s="318"/>
      <c r="H667" s="318"/>
      <c r="I667" s="318"/>
      <c r="J667" s="318"/>
      <c r="K667" s="318"/>
      <c r="L667" s="318"/>
      <c r="M667" s="318"/>
      <c r="N667" s="318"/>
      <c r="O667" s="318"/>
      <c r="P667" s="318"/>
      <c r="Q667" s="318"/>
      <c r="R667" s="318"/>
      <c r="S667" s="318"/>
      <c r="T667" s="318"/>
      <c r="U667" s="318"/>
      <c r="V667" s="318"/>
      <c r="W667" s="318"/>
      <c r="X667" s="318"/>
      <c r="Y667" s="318"/>
      <c r="Z667" s="318"/>
      <c r="AA667" s="318"/>
      <c r="AB667" s="318"/>
      <c r="AC667" s="318"/>
      <c r="AD667" s="318"/>
      <c r="AE667" s="318"/>
      <c r="AF667" s="318"/>
      <c r="AG667" s="318"/>
      <c r="AH667" s="318"/>
    </row>
    <row r="668" spans="1:34" ht="12.75" customHeight="1" x14ac:dyDescent="0.25">
      <c r="A668" s="318"/>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8"/>
      <c r="AD668" s="318"/>
      <c r="AE668" s="318"/>
      <c r="AF668" s="318"/>
      <c r="AG668" s="318"/>
      <c r="AH668" s="318"/>
    </row>
    <row r="669" spans="1:34" ht="12.75" customHeight="1" x14ac:dyDescent="0.25">
      <c r="A669" s="318"/>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318"/>
      <c r="AF669" s="318"/>
      <c r="AG669" s="318"/>
      <c r="AH669" s="318"/>
    </row>
    <row r="670" spans="1:34" ht="12.75" customHeight="1" x14ac:dyDescent="0.25">
      <c r="A670" s="318"/>
      <c r="B670" s="318"/>
      <c r="C670" s="318"/>
      <c r="D670" s="318"/>
      <c r="E670" s="318"/>
      <c r="F670" s="318"/>
      <c r="G670" s="318"/>
      <c r="H670" s="318"/>
      <c r="I670" s="318"/>
      <c r="J670" s="318"/>
      <c r="K670" s="318"/>
      <c r="L670" s="318"/>
      <c r="M670" s="318"/>
      <c r="N670" s="318"/>
      <c r="O670" s="318"/>
      <c r="P670" s="318"/>
      <c r="Q670" s="318"/>
      <c r="R670" s="318"/>
      <c r="S670" s="318"/>
      <c r="T670" s="318"/>
      <c r="U670" s="318"/>
      <c r="V670" s="318"/>
      <c r="W670" s="318"/>
      <c r="X670" s="318"/>
      <c r="Y670" s="318"/>
      <c r="Z670" s="318"/>
      <c r="AA670" s="318"/>
      <c r="AB670" s="318"/>
      <c r="AC670" s="318"/>
      <c r="AD670" s="318"/>
      <c r="AE670" s="318"/>
      <c r="AF670" s="318"/>
      <c r="AG670" s="318"/>
      <c r="AH670" s="318"/>
    </row>
    <row r="671" spans="1:34" ht="12.75" customHeight="1" x14ac:dyDescent="0.25">
      <c r="A671" s="318"/>
      <c r="B671" s="318"/>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318"/>
      <c r="Z671" s="318"/>
      <c r="AA671" s="318"/>
      <c r="AB671" s="318"/>
      <c r="AC671" s="318"/>
      <c r="AD671" s="318"/>
      <c r="AE671" s="318"/>
      <c r="AF671" s="318"/>
      <c r="AG671" s="318"/>
      <c r="AH671" s="318"/>
    </row>
    <row r="672" spans="1:34" ht="12.75" customHeight="1" x14ac:dyDescent="0.25">
      <c r="A672" s="318"/>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318"/>
      <c r="AF672" s="318"/>
      <c r="AG672" s="318"/>
      <c r="AH672" s="318"/>
    </row>
    <row r="673" spans="1:34" ht="12.75" customHeight="1" x14ac:dyDescent="0.25">
      <c r="A673" s="318"/>
      <c r="B673" s="318"/>
      <c r="C673" s="318"/>
      <c r="D673" s="318"/>
      <c r="E673" s="318"/>
      <c r="F673" s="318"/>
      <c r="G673" s="318"/>
      <c r="H673" s="318"/>
      <c r="I673" s="318"/>
      <c r="J673" s="318"/>
      <c r="K673" s="318"/>
      <c r="L673" s="318"/>
      <c r="M673" s="318"/>
      <c r="N673" s="318"/>
      <c r="O673" s="318"/>
      <c r="P673" s="318"/>
      <c r="Q673" s="318"/>
      <c r="R673" s="318"/>
      <c r="S673" s="318"/>
      <c r="T673" s="318"/>
      <c r="U673" s="318"/>
      <c r="V673" s="318"/>
      <c r="W673" s="318"/>
      <c r="X673" s="318"/>
      <c r="Y673" s="318"/>
      <c r="Z673" s="318"/>
      <c r="AA673" s="318"/>
      <c r="AB673" s="318"/>
      <c r="AC673" s="318"/>
      <c r="AD673" s="318"/>
      <c r="AE673" s="318"/>
      <c r="AF673" s="318"/>
      <c r="AG673" s="318"/>
      <c r="AH673" s="318"/>
    </row>
    <row r="674" spans="1:34" ht="12.75" customHeight="1" x14ac:dyDescent="0.25">
      <c r="A674" s="318"/>
      <c r="B674" s="318"/>
      <c r="C674" s="318"/>
      <c r="D674" s="318"/>
      <c r="E674" s="318"/>
      <c r="F674" s="318"/>
      <c r="G674" s="318"/>
      <c r="H674" s="318"/>
      <c r="I674" s="318"/>
      <c r="J674" s="318"/>
      <c r="K674" s="318"/>
      <c r="L674" s="318"/>
      <c r="M674" s="318"/>
      <c r="N674" s="318"/>
      <c r="O674" s="318"/>
      <c r="P674" s="318"/>
      <c r="Q674" s="318"/>
      <c r="R674" s="318"/>
      <c r="S674" s="318"/>
      <c r="T674" s="318"/>
      <c r="U674" s="318"/>
      <c r="V674" s="318"/>
      <c r="W674" s="318"/>
      <c r="X674" s="318"/>
      <c r="Y674" s="318"/>
      <c r="Z674" s="318"/>
      <c r="AA674" s="318"/>
      <c r="AB674" s="318"/>
      <c r="AC674" s="318"/>
      <c r="AD674" s="318"/>
      <c r="AE674" s="318"/>
      <c r="AF674" s="318"/>
      <c r="AG674" s="318"/>
      <c r="AH674" s="318"/>
    </row>
    <row r="675" spans="1:34" ht="12.75" customHeight="1" x14ac:dyDescent="0.25">
      <c r="A675" s="318"/>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318"/>
      <c r="AE675" s="318"/>
      <c r="AF675" s="318"/>
      <c r="AG675" s="318"/>
      <c r="AH675" s="318"/>
    </row>
    <row r="676" spans="1:34" ht="12.75" customHeight="1" x14ac:dyDescent="0.25">
      <c r="A676" s="318"/>
      <c r="B676" s="318"/>
      <c r="C676" s="318"/>
      <c r="D676" s="318"/>
      <c r="E676" s="318"/>
      <c r="F676" s="318"/>
      <c r="G676" s="318"/>
      <c r="H676" s="318"/>
      <c r="I676" s="318"/>
      <c r="J676" s="318"/>
      <c r="K676" s="318"/>
      <c r="L676" s="318"/>
      <c r="M676" s="318"/>
      <c r="N676" s="318"/>
      <c r="O676" s="318"/>
      <c r="P676" s="318"/>
      <c r="Q676" s="318"/>
      <c r="R676" s="318"/>
      <c r="S676" s="318"/>
      <c r="T676" s="318"/>
      <c r="U676" s="318"/>
      <c r="V676" s="318"/>
      <c r="W676" s="318"/>
      <c r="X676" s="318"/>
      <c r="Y676" s="318"/>
      <c r="Z676" s="318"/>
      <c r="AA676" s="318"/>
      <c r="AB676" s="318"/>
      <c r="AC676" s="318"/>
      <c r="AD676" s="318"/>
      <c r="AE676" s="318"/>
      <c r="AF676" s="318"/>
      <c r="AG676" s="318"/>
      <c r="AH676" s="318"/>
    </row>
    <row r="677" spans="1:34" ht="12.75" customHeight="1" x14ac:dyDescent="0.25">
      <c r="A677" s="318"/>
      <c r="B677" s="318"/>
      <c r="C677" s="318"/>
      <c r="D677" s="318"/>
      <c r="E677" s="318"/>
      <c r="F677" s="318"/>
      <c r="G677" s="318"/>
      <c r="H677" s="318"/>
      <c r="I677" s="318"/>
      <c r="J677" s="318"/>
      <c r="K677" s="318"/>
      <c r="L677" s="318"/>
      <c r="M677" s="318"/>
      <c r="N677" s="318"/>
      <c r="O677" s="318"/>
      <c r="P677" s="318"/>
      <c r="Q677" s="318"/>
      <c r="R677" s="318"/>
      <c r="S677" s="318"/>
      <c r="T677" s="318"/>
      <c r="U677" s="318"/>
      <c r="V677" s="318"/>
      <c r="W677" s="318"/>
      <c r="X677" s="318"/>
      <c r="Y677" s="318"/>
      <c r="Z677" s="318"/>
      <c r="AA677" s="318"/>
      <c r="AB677" s="318"/>
      <c r="AC677" s="318"/>
      <c r="AD677" s="318"/>
      <c r="AE677" s="318"/>
      <c r="AF677" s="318"/>
      <c r="AG677" s="318"/>
      <c r="AH677" s="318"/>
    </row>
    <row r="678" spans="1:34" ht="12.75" customHeight="1" x14ac:dyDescent="0.25">
      <c r="A678" s="318"/>
      <c r="B678" s="318"/>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318"/>
      <c r="Z678" s="318"/>
      <c r="AA678" s="318"/>
      <c r="AB678" s="318"/>
      <c r="AC678" s="318"/>
      <c r="AD678" s="318"/>
      <c r="AE678" s="318"/>
      <c r="AF678" s="318"/>
      <c r="AG678" s="318"/>
      <c r="AH678" s="318"/>
    </row>
    <row r="679" spans="1:34" ht="12.75" customHeight="1" x14ac:dyDescent="0.25">
      <c r="A679" s="318"/>
      <c r="B679" s="318"/>
      <c r="C679" s="318"/>
      <c r="D679" s="318"/>
      <c r="E679" s="318"/>
      <c r="F679" s="318"/>
      <c r="G679" s="318"/>
      <c r="H679" s="318"/>
      <c r="I679" s="318"/>
      <c r="J679" s="318"/>
      <c r="K679" s="318"/>
      <c r="L679" s="318"/>
      <c r="M679" s="318"/>
      <c r="N679" s="318"/>
      <c r="O679" s="318"/>
      <c r="P679" s="318"/>
      <c r="Q679" s="318"/>
      <c r="R679" s="318"/>
      <c r="S679" s="318"/>
      <c r="T679" s="318"/>
      <c r="U679" s="318"/>
      <c r="V679" s="318"/>
      <c r="W679" s="318"/>
      <c r="X679" s="318"/>
      <c r="Y679" s="318"/>
      <c r="Z679" s="318"/>
      <c r="AA679" s="318"/>
      <c r="AB679" s="318"/>
      <c r="AC679" s="318"/>
      <c r="AD679" s="318"/>
      <c r="AE679" s="318"/>
      <c r="AF679" s="318"/>
      <c r="AG679" s="318"/>
      <c r="AH679" s="318"/>
    </row>
    <row r="680" spans="1:34" ht="12.75" customHeight="1" x14ac:dyDescent="0.25">
      <c r="A680" s="318"/>
      <c r="B680" s="318"/>
      <c r="C680" s="318"/>
      <c r="D680" s="318"/>
      <c r="E680" s="318"/>
      <c r="F680" s="318"/>
      <c r="G680" s="318"/>
      <c r="H680" s="318"/>
      <c r="I680" s="318"/>
      <c r="J680" s="318"/>
      <c r="K680" s="318"/>
      <c r="L680" s="318"/>
      <c r="M680" s="318"/>
      <c r="N680" s="318"/>
      <c r="O680" s="318"/>
      <c r="P680" s="318"/>
      <c r="Q680" s="318"/>
      <c r="R680" s="318"/>
      <c r="S680" s="318"/>
      <c r="T680" s="318"/>
      <c r="U680" s="318"/>
      <c r="V680" s="318"/>
      <c r="W680" s="318"/>
      <c r="X680" s="318"/>
      <c r="Y680" s="318"/>
      <c r="Z680" s="318"/>
      <c r="AA680" s="318"/>
      <c r="AB680" s="318"/>
      <c r="AC680" s="318"/>
      <c r="AD680" s="318"/>
      <c r="AE680" s="318"/>
      <c r="AF680" s="318"/>
      <c r="AG680" s="318"/>
      <c r="AH680" s="318"/>
    </row>
    <row r="681" spans="1:34" ht="12.75" customHeight="1" x14ac:dyDescent="0.25">
      <c r="A681" s="318"/>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318"/>
      <c r="AF681" s="318"/>
      <c r="AG681" s="318"/>
      <c r="AH681" s="318"/>
    </row>
    <row r="682" spans="1:34" ht="12.75" customHeight="1" x14ac:dyDescent="0.25">
      <c r="A682" s="318"/>
      <c r="B682" s="318"/>
      <c r="C682" s="318"/>
      <c r="D682" s="318"/>
      <c r="E682" s="318"/>
      <c r="F682" s="318"/>
      <c r="G682" s="318"/>
      <c r="H682" s="318"/>
      <c r="I682" s="318"/>
      <c r="J682" s="318"/>
      <c r="K682" s="318"/>
      <c r="L682" s="318"/>
      <c r="M682" s="318"/>
      <c r="N682" s="318"/>
      <c r="O682" s="318"/>
      <c r="P682" s="318"/>
      <c r="Q682" s="318"/>
      <c r="R682" s="318"/>
      <c r="S682" s="318"/>
      <c r="T682" s="318"/>
      <c r="U682" s="318"/>
      <c r="V682" s="318"/>
      <c r="W682" s="318"/>
      <c r="X682" s="318"/>
      <c r="Y682" s="318"/>
      <c r="Z682" s="318"/>
      <c r="AA682" s="318"/>
      <c r="AB682" s="318"/>
      <c r="AC682" s="318"/>
      <c r="AD682" s="318"/>
      <c r="AE682" s="318"/>
      <c r="AF682" s="318"/>
      <c r="AG682" s="318"/>
      <c r="AH682" s="318"/>
    </row>
    <row r="683" spans="1:34" ht="12.75" customHeight="1" x14ac:dyDescent="0.25">
      <c r="A683" s="318"/>
      <c r="B683" s="318"/>
      <c r="C683" s="318"/>
      <c r="D683" s="318"/>
      <c r="E683" s="318"/>
      <c r="F683" s="318"/>
      <c r="G683" s="318"/>
      <c r="H683" s="318"/>
      <c r="I683" s="318"/>
      <c r="J683" s="318"/>
      <c r="K683" s="318"/>
      <c r="L683" s="318"/>
      <c r="M683" s="318"/>
      <c r="N683" s="318"/>
      <c r="O683" s="318"/>
      <c r="P683" s="318"/>
      <c r="Q683" s="318"/>
      <c r="R683" s="318"/>
      <c r="S683" s="318"/>
      <c r="T683" s="318"/>
      <c r="U683" s="318"/>
      <c r="V683" s="318"/>
      <c r="W683" s="318"/>
      <c r="X683" s="318"/>
      <c r="Y683" s="318"/>
      <c r="Z683" s="318"/>
      <c r="AA683" s="318"/>
      <c r="AB683" s="318"/>
      <c r="AC683" s="318"/>
      <c r="AD683" s="318"/>
      <c r="AE683" s="318"/>
      <c r="AF683" s="318"/>
      <c r="AG683" s="318"/>
      <c r="AH683" s="318"/>
    </row>
    <row r="684" spans="1:34" ht="12.75" customHeight="1" x14ac:dyDescent="0.25">
      <c r="A684" s="318"/>
      <c r="B684" s="318"/>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318"/>
      <c r="Z684" s="318"/>
      <c r="AA684" s="318"/>
      <c r="AB684" s="318"/>
      <c r="AC684" s="318"/>
      <c r="AD684" s="318"/>
      <c r="AE684" s="318"/>
      <c r="AF684" s="318"/>
      <c r="AG684" s="318"/>
      <c r="AH684" s="318"/>
    </row>
    <row r="685" spans="1:34" ht="12.75" customHeight="1" x14ac:dyDescent="0.25">
      <c r="A685" s="318"/>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318"/>
      <c r="AE685" s="318"/>
      <c r="AF685" s="318"/>
      <c r="AG685" s="318"/>
      <c r="AH685" s="318"/>
    </row>
    <row r="686" spans="1:34" ht="12.75" customHeight="1" x14ac:dyDescent="0.25">
      <c r="A686" s="318"/>
      <c r="B686" s="318"/>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c r="AE686" s="318"/>
      <c r="AF686" s="318"/>
      <c r="AG686" s="318"/>
      <c r="AH686" s="318"/>
    </row>
    <row r="687" spans="1:34" ht="12.75" customHeight="1" x14ac:dyDescent="0.25">
      <c r="A687" s="318"/>
      <c r="B687" s="318"/>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318"/>
      <c r="Z687" s="318"/>
      <c r="AA687" s="318"/>
      <c r="AB687" s="318"/>
      <c r="AC687" s="318"/>
      <c r="AD687" s="318"/>
      <c r="AE687" s="318"/>
      <c r="AF687" s="318"/>
      <c r="AG687" s="318"/>
      <c r="AH687" s="318"/>
    </row>
    <row r="688" spans="1:34" ht="12.75" customHeight="1" x14ac:dyDescent="0.25">
      <c r="A688" s="318"/>
      <c r="B688" s="318"/>
      <c r="C688" s="318"/>
      <c r="D688" s="318"/>
      <c r="E688" s="318"/>
      <c r="F688" s="318"/>
      <c r="G688" s="318"/>
      <c r="H688" s="318"/>
      <c r="I688" s="318"/>
      <c r="J688" s="318"/>
      <c r="K688" s="318"/>
      <c r="L688" s="318"/>
      <c r="M688" s="318"/>
      <c r="N688" s="318"/>
      <c r="O688" s="318"/>
      <c r="P688" s="318"/>
      <c r="Q688" s="318"/>
      <c r="R688" s="318"/>
      <c r="S688" s="318"/>
      <c r="T688" s="318"/>
      <c r="U688" s="318"/>
      <c r="V688" s="318"/>
      <c r="W688" s="318"/>
      <c r="X688" s="318"/>
      <c r="Y688" s="318"/>
      <c r="Z688" s="318"/>
      <c r="AA688" s="318"/>
      <c r="AB688" s="318"/>
      <c r="AC688" s="318"/>
      <c r="AD688" s="318"/>
      <c r="AE688" s="318"/>
      <c r="AF688" s="318"/>
      <c r="AG688" s="318"/>
      <c r="AH688" s="318"/>
    </row>
    <row r="689" spans="1:34" ht="12.75" customHeight="1" x14ac:dyDescent="0.25">
      <c r="A689" s="318"/>
      <c r="B689" s="318"/>
      <c r="C689" s="318"/>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318"/>
      <c r="AE689" s="318"/>
      <c r="AF689" s="318"/>
      <c r="AG689" s="318"/>
      <c r="AH689" s="318"/>
    </row>
    <row r="690" spans="1:34" ht="12.75" customHeight="1" x14ac:dyDescent="0.25">
      <c r="A690" s="318"/>
      <c r="B690" s="318"/>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318"/>
      <c r="AE690" s="318"/>
      <c r="AF690" s="318"/>
      <c r="AG690" s="318"/>
      <c r="AH690" s="318"/>
    </row>
    <row r="691" spans="1:34" ht="12.75" customHeight="1" x14ac:dyDescent="0.25">
      <c r="A691" s="318"/>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318"/>
      <c r="AF691" s="318"/>
      <c r="AG691" s="318"/>
      <c r="AH691" s="318"/>
    </row>
    <row r="692" spans="1:34" ht="12.75" customHeight="1" x14ac:dyDescent="0.25">
      <c r="A692" s="318"/>
      <c r="B692" s="318"/>
      <c r="C692" s="318"/>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318"/>
      <c r="AE692" s="318"/>
      <c r="AF692" s="318"/>
      <c r="AG692" s="318"/>
      <c r="AH692" s="318"/>
    </row>
    <row r="693" spans="1:34" ht="12.75" customHeight="1" x14ac:dyDescent="0.25">
      <c r="A693" s="318"/>
      <c r="B693" s="318"/>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318"/>
      <c r="AE693" s="318"/>
      <c r="AF693" s="318"/>
      <c r="AG693" s="318"/>
      <c r="AH693" s="318"/>
    </row>
    <row r="694" spans="1:34" ht="12.75" customHeight="1" x14ac:dyDescent="0.25">
      <c r="A694" s="318"/>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318"/>
      <c r="AE694" s="318"/>
      <c r="AF694" s="318"/>
      <c r="AG694" s="318"/>
      <c r="AH694" s="318"/>
    </row>
    <row r="695" spans="1:34" ht="12.75" customHeight="1" x14ac:dyDescent="0.25">
      <c r="A695" s="318"/>
      <c r="B695" s="318"/>
      <c r="C695" s="318"/>
      <c r="D695" s="318"/>
      <c r="E695" s="318"/>
      <c r="F695" s="318"/>
      <c r="G695" s="318"/>
      <c r="H695" s="318"/>
      <c r="I695" s="318"/>
      <c r="J695" s="318"/>
      <c r="K695" s="318"/>
      <c r="L695" s="318"/>
      <c r="M695" s="318"/>
      <c r="N695" s="318"/>
      <c r="O695" s="318"/>
      <c r="P695" s="318"/>
      <c r="Q695" s="318"/>
      <c r="R695" s="318"/>
      <c r="S695" s="318"/>
      <c r="T695" s="318"/>
      <c r="U695" s="318"/>
      <c r="V695" s="318"/>
      <c r="W695" s="318"/>
      <c r="X695" s="318"/>
      <c r="Y695" s="318"/>
      <c r="Z695" s="318"/>
      <c r="AA695" s="318"/>
      <c r="AB695" s="318"/>
      <c r="AC695" s="318"/>
      <c r="AD695" s="318"/>
      <c r="AE695" s="318"/>
      <c r="AF695" s="318"/>
      <c r="AG695" s="318"/>
      <c r="AH695" s="318"/>
    </row>
    <row r="696" spans="1:34" ht="12.75" customHeight="1" x14ac:dyDescent="0.25">
      <c r="A696" s="318"/>
      <c r="B696" s="318"/>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318"/>
      <c r="Z696" s="318"/>
      <c r="AA696" s="318"/>
      <c r="AB696" s="318"/>
      <c r="AC696" s="318"/>
      <c r="AD696" s="318"/>
      <c r="AE696" s="318"/>
      <c r="AF696" s="318"/>
      <c r="AG696" s="318"/>
      <c r="AH696" s="318"/>
    </row>
    <row r="697" spans="1:34" ht="12.75" customHeight="1" x14ac:dyDescent="0.25">
      <c r="A697" s="318"/>
      <c r="B697" s="318"/>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c r="AE697" s="318"/>
      <c r="AF697" s="318"/>
      <c r="AG697" s="318"/>
      <c r="AH697" s="318"/>
    </row>
    <row r="698" spans="1:34" ht="12.75" customHeight="1" x14ac:dyDescent="0.25">
      <c r="A698" s="318"/>
      <c r="B698" s="318"/>
      <c r="C698" s="318"/>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c r="AE698" s="318"/>
      <c r="AF698" s="318"/>
      <c r="AG698" s="318"/>
      <c r="AH698" s="318"/>
    </row>
    <row r="699" spans="1:34" ht="12.75" customHeight="1" x14ac:dyDescent="0.25">
      <c r="A699" s="318"/>
      <c r="B699" s="318"/>
      <c r="C699" s="318"/>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c r="AE699" s="318"/>
      <c r="AF699" s="318"/>
      <c r="AG699" s="318"/>
      <c r="AH699" s="318"/>
    </row>
    <row r="700" spans="1:34" ht="12.75" customHeight="1" x14ac:dyDescent="0.25">
      <c r="A700" s="318"/>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c r="AE700" s="318"/>
      <c r="AF700" s="318"/>
      <c r="AG700" s="318"/>
      <c r="AH700" s="318"/>
    </row>
    <row r="701" spans="1:34" ht="12.75" customHeight="1" x14ac:dyDescent="0.25">
      <c r="A701" s="318"/>
      <c r="B701" s="318"/>
      <c r="C701" s="318"/>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c r="AE701" s="318"/>
      <c r="AF701" s="318"/>
      <c r="AG701" s="318"/>
      <c r="AH701" s="318"/>
    </row>
    <row r="702" spans="1:34" ht="12.75" customHeight="1" x14ac:dyDescent="0.25">
      <c r="A702" s="318"/>
      <c r="B702" s="318"/>
      <c r="C702" s="318"/>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c r="AE702" s="318"/>
      <c r="AF702" s="318"/>
      <c r="AG702" s="318"/>
      <c r="AH702" s="318"/>
    </row>
    <row r="703" spans="1:34" ht="12.75" customHeight="1" x14ac:dyDescent="0.25">
      <c r="A703" s="318"/>
      <c r="B703" s="318"/>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c r="AE703" s="318"/>
      <c r="AF703" s="318"/>
      <c r="AG703" s="318"/>
      <c r="AH703" s="318"/>
    </row>
    <row r="704" spans="1:34" ht="12.75" customHeight="1" x14ac:dyDescent="0.25">
      <c r="A704" s="318"/>
      <c r="B704" s="318"/>
      <c r="C704" s="318"/>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c r="AE704" s="318"/>
      <c r="AF704" s="318"/>
      <c r="AG704" s="318"/>
      <c r="AH704" s="318"/>
    </row>
    <row r="705" spans="1:34" ht="12.75" customHeight="1" x14ac:dyDescent="0.25">
      <c r="A705" s="318"/>
      <c r="B705" s="318"/>
      <c r="C705" s="318"/>
      <c r="D705" s="318"/>
      <c r="E705" s="318"/>
      <c r="F705" s="318"/>
      <c r="G705" s="318"/>
      <c r="H705" s="318"/>
      <c r="I705" s="318"/>
      <c r="J705" s="318"/>
      <c r="K705" s="318"/>
      <c r="L705" s="318"/>
      <c r="M705" s="318"/>
      <c r="N705" s="318"/>
      <c r="O705" s="318"/>
      <c r="P705" s="318"/>
      <c r="Q705" s="318"/>
      <c r="R705" s="318"/>
      <c r="S705" s="318"/>
      <c r="T705" s="318"/>
      <c r="U705" s="318"/>
      <c r="V705" s="318"/>
      <c r="W705" s="318"/>
      <c r="X705" s="318"/>
      <c r="Y705" s="318"/>
      <c r="Z705" s="318"/>
      <c r="AA705" s="318"/>
      <c r="AB705" s="318"/>
      <c r="AC705" s="318"/>
      <c r="AD705" s="318"/>
      <c r="AE705" s="318"/>
      <c r="AF705" s="318"/>
      <c r="AG705" s="318"/>
      <c r="AH705" s="318"/>
    </row>
    <row r="706" spans="1:34" ht="12.75" customHeight="1" x14ac:dyDescent="0.25">
      <c r="A706" s="318"/>
      <c r="B706" s="31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318"/>
      <c r="Z706" s="318"/>
      <c r="AA706" s="318"/>
      <c r="AB706" s="318"/>
      <c r="AC706" s="318"/>
      <c r="AD706" s="318"/>
      <c r="AE706" s="318"/>
      <c r="AF706" s="318"/>
      <c r="AG706" s="318"/>
      <c r="AH706" s="318"/>
    </row>
    <row r="707" spans="1:34" ht="12.75" customHeight="1" x14ac:dyDescent="0.25">
      <c r="A707" s="318"/>
      <c r="B707" s="318"/>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c r="AE707" s="318"/>
      <c r="AF707" s="318"/>
      <c r="AG707" s="318"/>
      <c r="AH707" s="318"/>
    </row>
    <row r="708" spans="1:34" ht="12.75" customHeight="1" x14ac:dyDescent="0.25">
      <c r="A708" s="318"/>
      <c r="B708" s="318"/>
      <c r="C708" s="318"/>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c r="AE708" s="318"/>
      <c r="AF708" s="318"/>
      <c r="AG708" s="318"/>
      <c r="AH708" s="318"/>
    </row>
    <row r="709" spans="1:34" ht="12.75" customHeight="1" x14ac:dyDescent="0.25">
      <c r="A709" s="318"/>
      <c r="B709" s="318"/>
      <c r="C709" s="318"/>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c r="AE709" s="318"/>
      <c r="AF709" s="318"/>
      <c r="AG709" s="318"/>
      <c r="AH709" s="318"/>
    </row>
    <row r="710" spans="1:34" ht="12.75" customHeight="1" x14ac:dyDescent="0.25">
      <c r="A710" s="318"/>
      <c r="B710" s="318"/>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c r="AE710" s="318"/>
      <c r="AF710" s="318"/>
      <c r="AG710" s="318"/>
      <c r="AH710" s="318"/>
    </row>
    <row r="711" spans="1:34" ht="12.75" customHeight="1" x14ac:dyDescent="0.25">
      <c r="A711" s="318"/>
      <c r="B711" s="318"/>
      <c r="C711" s="318"/>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c r="AE711" s="318"/>
      <c r="AF711" s="318"/>
      <c r="AG711" s="318"/>
      <c r="AH711" s="318"/>
    </row>
    <row r="712" spans="1:34" ht="12.75" customHeight="1" x14ac:dyDescent="0.25">
      <c r="A712" s="318"/>
      <c r="B712" s="318"/>
      <c r="C712" s="318"/>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c r="AE712" s="318"/>
      <c r="AF712" s="318"/>
      <c r="AG712" s="318"/>
      <c r="AH712" s="318"/>
    </row>
    <row r="713" spans="1:34" ht="12.75" customHeight="1" x14ac:dyDescent="0.25">
      <c r="A713" s="318"/>
      <c r="B713" s="318"/>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c r="AE713" s="318"/>
      <c r="AF713" s="318"/>
      <c r="AG713" s="318"/>
      <c r="AH713" s="318"/>
    </row>
    <row r="714" spans="1:34" ht="12.75" customHeight="1" x14ac:dyDescent="0.25">
      <c r="A714" s="318"/>
      <c r="B714" s="318"/>
      <c r="C714" s="318"/>
      <c r="D714" s="318"/>
      <c r="E714" s="318"/>
      <c r="F714" s="318"/>
      <c r="G714" s="318"/>
      <c r="H714" s="318"/>
      <c r="I714" s="318"/>
      <c r="J714" s="318"/>
      <c r="K714" s="318"/>
      <c r="L714" s="318"/>
      <c r="M714" s="318"/>
      <c r="N714" s="318"/>
      <c r="O714" s="318"/>
      <c r="P714" s="318"/>
      <c r="Q714" s="318"/>
      <c r="R714" s="318"/>
      <c r="S714" s="318"/>
      <c r="T714" s="318"/>
      <c r="U714" s="318"/>
      <c r="V714" s="318"/>
      <c r="W714" s="318"/>
      <c r="X714" s="318"/>
      <c r="Y714" s="318"/>
      <c r="Z714" s="318"/>
      <c r="AA714" s="318"/>
      <c r="AB714" s="318"/>
      <c r="AC714" s="318"/>
      <c r="AD714" s="318"/>
      <c r="AE714" s="318"/>
      <c r="AF714" s="318"/>
      <c r="AG714" s="318"/>
      <c r="AH714" s="318"/>
    </row>
    <row r="715" spans="1:34" ht="12.75" customHeight="1" x14ac:dyDescent="0.25">
      <c r="A715" s="318"/>
      <c r="B715" s="318"/>
      <c r="C715" s="318"/>
      <c r="D715" s="318"/>
      <c r="E715" s="318"/>
      <c r="F715" s="318"/>
      <c r="G715" s="318"/>
      <c r="H715" s="318"/>
      <c r="I715" s="318"/>
      <c r="J715" s="318"/>
      <c r="K715" s="318"/>
      <c r="L715" s="318"/>
      <c r="M715" s="318"/>
      <c r="N715" s="318"/>
      <c r="O715" s="318"/>
      <c r="P715" s="318"/>
      <c r="Q715" s="318"/>
      <c r="R715" s="318"/>
      <c r="S715" s="318"/>
      <c r="T715" s="318"/>
      <c r="U715" s="318"/>
      <c r="V715" s="318"/>
      <c r="W715" s="318"/>
      <c r="X715" s="318"/>
      <c r="Y715" s="318"/>
      <c r="Z715" s="318"/>
      <c r="AA715" s="318"/>
      <c r="AB715" s="318"/>
      <c r="AC715" s="318"/>
      <c r="AD715" s="318"/>
      <c r="AE715" s="318"/>
      <c r="AF715" s="318"/>
      <c r="AG715" s="318"/>
      <c r="AH715" s="318"/>
    </row>
    <row r="716" spans="1:34" ht="12.75" customHeight="1" x14ac:dyDescent="0.25">
      <c r="A716" s="318"/>
      <c r="B716" s="318"/>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318"/>
      <c r="Z716" s="318"/>
      <c r="AA716" s="318"/>
      <c r="AB716" s="318"/>
      <c r="AC716" s="318"/>
      <c r="AD716" s="318"/>
      <c r="AE716" s="318"/>
      <c r="AF716" s="318"/>
      <c r="AG716" s="318"/>
      <c r="AH716" s="318"/>
    </row>
    <row r="717" spans="1:34" ht="12.75" customHeight="1" x14ac:dyDescent="0.25">
      <c r="A717" s="318"/>
      <c r="B717" s="318"/>
      <c r="C717" s="318"/>
      <c r="D717" s="318"/>
      <c r="E717" s="318"/>
      <c r="F717" s="318"/>
      <c r="G717" s="318"/>
      <c r="H717" s="318"/>
      <c r="I717" s="318"/>
      <c r="J717" s="318"/>
      <c r="K717" s="318"/>
      <c r="L717" s="318"/>
      <c r="M717" s="318"/>
      <c r="N717" s="318"/>
      <c r="O717" s="318"/>
      <c r="P717" s="318"/>
      <c r="Q717" s="318"/>
      <c r="R717" s="318"/>
      <c r="S717" s="318"/>
      <c r="T717" s="318"/>
      <c r="U717" s="318"/>
      <c r="V717" s="318"/>
      <c r="W717" s="318"/>
      <c r="X717" s="318"/>
      <c r="Y717" s="318"/>
      <c r="Z717" s="318"/>
      <c r="AA717" s="318"/>
      <c r="AB717" s="318"/>
      <c r="AC717" s="318"/>
      <c r="AD717" s="318"/>
      <c r="AE717" s="318"/>
      <c r="AF717" s="318"/>
      <c r="AG717" s="318"/>
      <c r="AH717" s="318"/>
    </row>
    <row r="718" spans="1:34" ht="12.75" customHeight="1" x14ac:dyDescent="0.25">
      <c r="A718" s="318"/>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318"/>
      <c r="AF718" s="318"/>
      <c r="AG718" s="318"/>
      <c r="AH718" s="318"/>
    </row>
    <row r="719" spans="1:34" ht="12.75" customHeight="1" x14ac:dyDescent="0.25">
      <c r="A719" s="318"/>
      <c r="B719" s="318"/>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8"/>
      <c r="Z719" s="318"/>
      <c r="AA719" s="318"/>
      <c r="AB719" s="318"/>
      <c r="AC719" s="318"/>
      <c r="AD719" s="318"/>
      <c r="AE719" s="318"/>
      <c r="AF719" s="318"/>
      <c r="AG719" s="318"/>
      <c r="AH719" s="318"/>
    </row>
    <row r="720" spans="1:34" ht="12.75" customHeight="1" x14ac:dyDescent="0.25">
      <c r="A720" s="318"/>
      <c r="B720" s="318"/>
      <c r="C720" s="318"/>
      <c r="D720" s="318"/>
      <c r="E720" s="318"/>
      <c r="F720" s="318"/>
      <c r="G720" s="318"/>
      <c r="H720" s="318"/>
      <c r="I720" s="318"/>
      <c r="J720" s="318"/>
      <c r="K720" s="318"/>
      <c r="L720" s="318"/>
      <c r="M720" s="318"/>
      <c r="N720" s="318"/>
      <c r="O720" s="318"/>
      <c r="P720" s="318"/>
      <c r="Q720" s="318"/>
      <c r="R720" s="318"/>
      <c r="S720" s="318"/>
      <c r="T720" s="318"/>
      <c r="U720" s="318"/>
      <c r="V720" s="318"/>
      <c r="W720" s="318"/>
      <c r="X720" s="318"/>
      <c r="Y720" s="318"/>
      <c r="Z720" s="318"/>
      <c r="AA720" s="318"/>
      <c r="AB720" s="318"/>
      <c r="AC720" s="318"/>
      <c r="AD720" s="318"/>
      <c r="AE720" s="318"/>
      <c r="AF720" s="318"/>
      <c r="AG720" s="318"/>
      <c r="AH720" s="318"/>
    </row>
    <row r="721" spans="1:34" ht="12.75" customHeight="1" x14ac:dyDescent="0.25">
      <c r="A721" s="318"/>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318"/>
      <c r="AE721" s="318"/>
      <c r="AF721" s="318"/>
      <c r="AG721" s="318"/>
      <c r="AH721" s="318"/>
    </row>
    <row r="722" spans="1:34" ht="12.75" customHeight="1" x14ac:dyDescent="0.25">
      <c r="A722" s="318"/>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8"/>
      <c r="AD722" s="318"/>
      <c r="AE722" s="318"/>
      <c r="AF722" s="318"/>
      <c r="AG722" s="318"/>
      <c r="AH722" s="318"/>
    </row>
    <row r="723" spans="1:34" ht="12.75" customHeight="1" x14ac:dyDescent="0.25">
      <c r="A723" s="318"/>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8"/>
      <c r="Z723" s="318"/>
      <c r="AA723" s="318"/>
      <c r="AB723" s="318"/>
      <c r="AC723" s="318"/>
      <c r="AD723" s="318"/>
      <c r="AE723" s="318"/>
      <c r="AF723" s="318"/>
      <c r="AG723" s="318"/>
      <c r="AH723" s="318"/>
    </row>
    <row r="724" spans="1:34" ht="12.75" customHeight="1" x14ac:dyDescent="0.25">
      <c r="A724" s="318"/>
      <c r="B724" s="318"/>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8"/>
      <c r="Z724" s="318"/>
      <c r="AA724" s="318"/>
      <c r="AB724" s="318"/>
      <c r="AC724" s="318"/>
      <c r="AD724" s="318"/>
      <c r="AE724" s="318"/>
      <c r="AF724" s="318"/>
      <c r="AG724" s="318"/>
      <c r="AH724" s="318"/>
    </row>
    <row r="725" spans="1:34" ht="12.75" customHeight="1" x14ac:dyDescent="0.25">
      <c r="A725" s="318"/>
      <c r="B725" s="318"/>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row>
    <row r="726" spans="1:34" ht="12.75" customHeight="1" x14ac:dyDescent="0.25">
      <c r="A726" s="318"/>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318"/>
      <c r="AF726" s="318"/>
      <c r="AG726" s="318"/>
      <c r="AH726" s="318"/>
    </row>
    <row r="727" spans="1:34" ht="12.75" customHeight="1" x14ac:dyDescent="0.25">
      <c r="A727" s="318"/>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318"/>
      <c r="AF727" s="318"/>
      <c r="AG727" s="318"/>
      <c r="AH727" s="318"/>
    </row>
    <row r="728" spans="1:34" ht="12.75" customHeight="1" x14ac:dyDescent="0.25">
      <c r="A728" s="318"/>
      <c r="B728" s="318"/>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318"/>
      <c r="Z728" s="318"/>
      <c r="AA728" s="318"/>
      <c r="AB728" s="318"/>
      <c r="AC728" s="318"/>
      <c r="AD728" s="318"/>
      <c r="AE728" s="318"/>
      <c r="AF728" s="318"/>
      <c r="AG728" s="318"/>
      <c r="AH728" s="318"/>
    </row>
    <row r="729" spans="1:34" ht="12.75" customHeight="1" x14ac:dyDescent="0.25">
      <c r="A729" s="318"/>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318"/>
      <c r="AE729" s="318"/>
      <c r="AF729" s="318"/>
      <c r="AG729" s="318"/>
      <c r="AH729" s="318"/>
    </row>
    <row r="730" spans="1:34" ht="12.75" customHeight="1" x14ac:dyDescent="0.25">
      <c r="A730" s="318"/>
      <c r="B730" s="318"/>
      <c r="C730" s="318"/>
      <c r="D730" s="318"/>
      <c r="E730" s="318"/>
      <c r="F730" s="318"/>
      <c r="G730" s="318"/>
      <c r="H730" s="318"/>
      <c r="I730" s="318"/>
      <c r="J730" s="318"/>
      <c r="K730" s="318"/>
      <c r="L730" s="318"/>
      <c r="M730" s="318"/>
      <c r="N730" s="318"/>
      <c r="O730" s="318"/>
      <c r="P730" s="318"/>
      <c r="Q730" s="318"/>
      <c r="R730" s="318"/>
      <c r="S730" s="318"/>
      <c r="T730" s="318"/>
      <c r="U730" s="318"/>
      <c r="V730" s="318"/>
      <c r="W730" s="318"/>
      <c r="X730" s="318"/>
      <c r="Y730" s="318"/>
      <c r="Z730" s="318"/>
      <c r="AA730" s="318"/>
      <c r="AB730" s="318"/>
      <c r="AC730" s="318"/>
      <c r="AD730" s="318"/>
      <c r="AE730" s="318"/>
      <c r="AF730" s="318"/>
      <c r="AG730" s="318"/>
      <c r="AH730" s="318"/>
    </row>
    <row r="731" spans="1:34" ht="12.75" customHeight="1" x14ac:dyDescent="0.25">
      <c r="A731" s="318"/>
      <c r="B731" s="318"/>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row>
    <row r="732" spans="1:34" ht="12.75" customHeight="1" x14ac:dyDescent="0.25">
      <c r="A732" s="318"/>
      <c r="B732" s="318"/>
      <c r="C732" s="318"/>
      <c r="D732" s="318"/>
      <c r="E732" s="318"/>
      <c r="F732" s="318"/>
      <c r="G732" s="318"/>
      <c r="H732" s="318"/>
      <c r="I732" s="318"/>
      <c r="J732" s="318"/>
      <c r="K732" s="318"/>
      <c r="L732" s="318"/>
      <c r="M732" s="318"/>
      <c r="N732" s="318"/>
      <c r="O732" s="318"/>
      <c r="P732" s="318"/>
      <c r="Q732" s="318"/>
      <c r="R732" s="318"/>
      <c r="S732" s="318"/>
      <c r="T732" s="318"/>
      <c r="U732" s="318"/>
      <c r="V732" s="318"/>
      <c r="W732" s="318"/>
      <c r="X732" s="318"/>
      <c r="Y732" s="318"/>
      <c r="Z732" s="318"/>
      <c r="AA732" s="318"/>
      <c r="AB732" s="318"/>
      <c r="AC732" s="318"/>
      <c r="AD732" s="318"/>
      <c r="AE732" s="318"/>
      <c r="AF732" s="318"/>
      <c r="AG732" s="318"/>
      <c r="AH732" s="318"/>
    </row>
    <row r="733" spans="1:34" ht="12.75" customHeight="1" x14ac:dyDescent="0.25">
      <c r="A733" s="318"/>
      <c r="B733" s="318"/>
      <c r="C733" s="318"/>
      <c r="D733" s="318"/>
      <c r="E733" s="318"/>
      <c r="F733" s="318"/>
      <c r="G733" s="318"/>
      <c r="H733" s="318"/>
      <c r="I733" s="318"/>
      <c r="J733" s="318"/>
      <c r="K733" s="318"/>
      <c r="L733" s="318"/>
      <c r="M733" s="318"/>
      <c r="N733" s="318"/>
      <c r="O733" s="318"/>
      <c r="P733" s="318"/>
      <c r="Q733" s="318"/>
      <c r="R733" s="318"/>
      <c r="S733" s="318"/>
      <c r="T733" s="318"/>
      <c r="U733" s="318"/>
      <c r="V733" s="318"/>
      <c r="W733" s="318"/>
      <c r="X733" s="318"/>
      <c r="Y733" s="318"/>
      <c r="Z733" s="318"/>
      <c r="AA733" s="318"/>
      <c r="AB733" s="318"/>
      <c r="AC733" s="318"/>
      <c r="AD733" s="318"/>
      <c r="AE733" s="318"/>
      <c r="AF733" s="318"/>
      <c r="AG733" s="318"/>
      <c r="AH733" s="318"/>
    </row>
    <row r="734" spans="1:34" ht="12.75" customHeight="1" x14ac:dyDescent="0.25">
      <c r="A734" s="318"/>
      <c r="B734" s="318"/>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318"/>
      <c r="Z734" s="318"/>
      <c r="AA734" s="318"/>
      <c r="AB734" s="318"/>
      <c r="AC734" s="318"/>
      <c r="AD734" s="318"/>
      <c r="AE734" s="318"/>
      <c r="AF734" s="318"/>
      <c r="AG734" s="318"/>
      <c r="AH734" s="318"/>
    </row>
    <row r="735" spans="1:34" ht="12.75" customHeight="1" x14ac:dyDescent="0.25">
      <c r="A735" s="318"/>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318"/>
      <c r="AF735" s="318"/>
      <c r="AG735" s="318"/>
      <c r="AH735" s="318"/>
    </row>
    <row r="736" spans="1:34" ht="12.75" customHeight="1" x14ac:dyDescent="0.25">
      <c r="A736" s="318"/>
      <c r="B736" s="318"/>
      <c r="C736" s="318"/>
      <c r="D736" s="318"/>
      <c r="E736" s="318"/>
      <c r="F736" s="318"/>
      <c r="G736" s="318"/>
      <c r="H736" s="318"/>
      <c r="I736" s="318"/>
      <c r="J736" s="318"/>
      <c r="K736" s="318"/>
      <c r="L736" s="318"/>
      <c r="M736" s="318"/>
      <c r="N736" s="318"/>
      <c r="O736" s="318"/>
      <c r="P736" s="318"/>
      <c r="Q736" s="318"/>
      <c r="R736" s="318"/>
      <c r="S736" s="318"/>
      <c r="T736" s="318"/>
      <c r="U736" s="318"/>
      <c r="V736" s="318"/>
      <c r="W736" s="318"/>
      <c r="X736" s="318"/>
      <c r="Y736" s="318"/>
      <c r="Z736" s="318"/>
      <c r="AA736" s="318"/>
      <c r="AB736" s="318"/>
      <c r="AC736" s="318"/>
      <c r="AD736" s="318"/>
      <c r="AE736" s="318"/>
      <c r="AF736" s="318"/>
      <c r="AG736" s="318"/>
      <c r="AH736" s="318"/>
    </row>
    <row r="737" spans="1:34" ht="12.75" customHeight="1" x14ac:dyDescent="0.25">
      <c r="A737" s="318"/>
      <c r="B737" s="318"/>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318"/>
      <c r="Z737" s="318"/>
      <c r="AA737" s="318"/>
      <c r="AB737" s="318"/>
      <c r="AC737" s="318"/>
      <c r="AD737" s="318"/>
      <c r="AE737" s="318"/>
      <c r="AF737" s="318"/>
      <c r="AG737" s="318"/>
      <c r="AH737" s="318"/>
    </row>
    <row r="738" spans="1:34" ht="12.75" customHeight="1" x14ac:dyDescent="0.25">
      <c r="A738" s="318"/>
      <c r="B738" s="318"/>
      <c r="C738" s="318"/>
      <c r="D738" s="318"/>
      <c r="E738" s="318"/>
      <c r="F738" s="318"/>
      <c r="G738" s="318"/>
      <c r="H738" s="318"/>
      <c r="I738" s="318"/>
      <c r="J738" s="318"/>
      <c r="K738" s="318"/>
      <c r="L738" s="318"/>
      <c r="M738" s="318"/>
      <c r="N738" s="318"/>
      <c r="O738" s="318"/>
      <c r="P738" s="318"/>
      <c r="Q738" s="318"/>
      <c r="R738" s="318"/>
      <c r="S738" s="318"/>
      <c r="T738" s="318"/>
      <c r="U738" s="318"/>
      <c r="V738" s="318"/>
      <c r="W738" s="318"/>
      <c r="X738" s="318"/>
      <c r="Y738" s="318"/>
      <c r="Z738" s="318"/>
      <c r="AA738" s="318"/>
      <c r="AB738" s="318"/>
      <c r="AC738" s="318"/>
      <c r="AD738" s="318"/>
      <c r="AE738" s="318"/>
      <c r="AF738" s="318"/>
      <c r="AG738" s="318"/>
      <c r="AH738" s="318"/>
    </row>
    <row r="739" spans="1:34" ht="12.75" customHeight="1" x14ac:dyDescent="0.25">
      <c r="A739" s="318"/>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318"/>
      <c r="AE739" s="318"/>
      <c r="AF739" s="318"/>
      <c r="AG739" s="318"/>
      <c r="AH739" s="318"/>
    </row>
    <row r="740" spans="1:34" ht="12.75" customHeight="1" x14ac:dyDescent="0.25">
      <c r="A740" s="318"/>
      <c r="B740" s="318"/>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318"/>
      <c r="Z740" s="318"/>
      <c r="AA740" s="318"/>
      <c r="AB740" s="318"/>
      <c r="AC740" s="318"/>
      <c r="AD740" s="318"/>
      <c r="AE740" s="318"/>
      <c r="AF740" s="318"/>
      <c r="AG740" s="318"/>
      <c r="AH740" s="318"/>
    </row>
    <row r="741" spans="1:34" ht="12.75" customHeight="1" x14ac:dyDescent="0.25">
      <c r="A741" s="318"/>
      <c r="B741" s="318"/>
      <c r="C741" s="318"/>
      <c r="D741" s="318"/>
      <c r="E741" s="318"/>
      <c r="F741" s="318"/>
      <c r="G741" s="318"/>
      <c r="H741" s="318"/>
      <c r="I741" s="318"/>
      <c r="J741" s="318"/>
      <c r="K741" s="318"/>
      <c r="L741" s="318"/>
      <c r="M741" s="318"/>
      <c r="N741" s="318"/>
      <c r="O741" s="318"/>
      <c r="P741" s="318"/>
      <c r="Q741" s="318"/>
      <c r="R741" s="318"/>
      <c r="S741" s="318"/>
      <c r="T741" s="318"/>
      <c r="U741" s="318"/>
      <c r="V741" s="318"/>
      <c r="W741" s="318"/>
      <c r="X741" s="318"/>
      <c r="Y741" s="318"/>
      <c r="Z741" s="318"/>
      <c r="AA741" s="318"/>
      <c r="AB741" s="318"/>
      <c r="AC741" s="318"/>
      <c r="AD741" s="318"/>
      <c r="AE741" s="318"/>
      <c r="AF741" s="318"/>
      <c r="AG741" s="318"/>
      <c r="AH741" s="318"/>
    </row>
    <row r="742" spans="1:34" ht="12.75" customHeight="1" x14ac:dyDescent="0.25">
      <c r="A742" s="318"/>
      <c r="B742" s="318"/>
      <c r="C742" s="318"/>
      <c r="D742" s="318"/>
      <c r="E742" s="318"/>
      <c r="F742" s="318"/>
      <c r="G742" s="318"/>
      <c r="H742" s="318"/>
      <c r="I742" s="318"/>
      <c r="J742" s="318"/>
      <c r="K742" s="318"/>
      <c r="L742" s="318"/>
      <c r="M742" s="318"/>
      <c r="N742" s="318"/>
      <c r="O742" s="318"/>
      <c r="P742" s="318"/>
      <c r="Q742" s="318"/>
      <c r="R742" s="318"/>
      <c r="S742" s="318"/>
      <c r="T742" s="318"/>
      <c r="U742" s="318"/>
      <c r="V742" s="318"/>
      <c r="W742" s="318"/>
      <c r="X742" s="318"/>
      <c r="Y742" s="318"/>
      <c r="Z742" s="318"/>
      <c r="AA742" s="318"/>
      <c r="AB742" s="318"/>
      <c r="AC742" s="318"/>
      <c r="AD742" s="318"/>
      <c r="AE742" s="318"/>
      <c r="AF742" s="318"/>
      <c r="AG742" s="318"/>
      <c r="AH742" s="318"/>
    </row>
    <row r="743" spans="1:34" ht="12.75" customHeight="1" x14ac:dyDescent="0.25">
      <c r="A743" s="318"/>
      <c r="B743" s="318"/>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318"/>
      <c r="Z743" s="318"/>
      <c r="AA743" s="318"/>
      <c r="AB743" s="318"/>
      <c r="AC743" s="318"/>
      <c r="AD743" s="318"/>
      <c r="AE743" s="318"/>
      <c r="AF743" s="318"/>
      <c r="AG743" s="318"/>
      <c r="AH743" s="318"/>
    </row>
    <row r="744" spans="1:34" ht="12.75" customHeight="1" x14ac:dyDescent="0.25">
      <c r="A744" s="318"/>
      <c r="B744" s="318"/>
      <c r="C744" s="318"/>
      <c r="D744" s="318"/>
      <c r="E744" s="318"/>
      <c r="F744" s="318"/>
      <c r="G744" s="318"/>
      <c r="H744" s="318"/>
      <c r="I744" s="318"/>
      <c r="J744" s="318"/>
      <c r="K744" s="318"/>
      <c r="L744" s="318"/>
      <c r="M744" s="318"/>
      <c r="N744" s="318"/>
      <c r="O744" s="318"/>
      <c r="P744" s="318"/>
      <c r="Q744" s="318"/>
      <c r="R744" s="318"/>
      <c r="S744" s="318"/>
      <c r="T744" s="318"/>
      <c r="U744" s="318"/>
      <c r="V744" s="318"/>
      <c r="W744" s="318"/>
      <c r="X744" s="318"/>
      <c r="Y744" s="318"/>
      <c r="Z744" s="318"/>
      <c r="AA744" s="318"/>
      <c r="AB744" s="318"/>
      <c r="AC744" s="318"/>
      <c r="AD744" s="318"/>
      <c r="AE744" s="318"/>
      <c r="AF744" s="318"/>
      <c r="AG744" s="318"/>
      <c r="AH744" s="318"/>
    </row>
    <row r="745" spans="1:34" ht="12.75" customHeight="1" x14ac:dyDescent="0.25">
      <c r="A745" s="318"/>
      <c r="B745" s="318"/>
      <c r="C745" s="318"/>
      <c r="D745" s="318"/>
      <c r="E745" s="318"/>
      <c r="F745" s="318"/>
      <c r="G745" s="318"/>
      <c r="H745" s="318"/>
      <c r="I745" s="318"/>
      <c r="J745" s="318"/>
      <c r="K745" s="318"/>
      <c r="L745" s="318"/>
      <c r="M745" s="318"/>
      <c r="N745" s="318"/>
      <c r="O745" s="318"/>
      <c r="P745" s="318"/>
      <c r="Q745" s="318"/>
      <c r="R745" s="318"/>
      <c r="S745" s="318"/>
      <c r="T745" s="318"/>
      <c r="U745" s="318"/>
      <c r="V745" s="318"/>
      <c r="W745" s="318"/>
      <c r="X745" s="318"/>
      <c r="Y745" s="318"/>
      <c r="Z745" s="318"/>
      <c r="AA745" s="318"/>
      <c r="AB745" s="318"/>
      <c r="AC745" s="318"/>
      <c r="AD745" s="318"/>
      <c r="AE745" s="318"/>
      <c r="AF745" s="318"/>
      <c r="AG745" s="318"/>
      <c r="AH745" s="318"/>
    </row>
    <row r="746" spans="1:34" ht="12.75" customHeight="1" x14ac:dyDescent="0.25">
      <c r="A746" s="318"/>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c r="AE746" s="318"/>
      <c r="AF746" s="318"/>
      <c r="AG746" s="318"/>
      <c r="AH746" s="318"/>
    </row>
    <row r="747" spans="1:34" ht="12.75" customHeight="1" x14ac:dyDescent="0.25">
      <c r="A747" s="318"/>
      <c r="B747" s="318"/>
      <c r="C747" s="318"/>
      <c r="D747" s="318"/>
      <c r="E747" s="318"/>
      <c r="F747" s="318"/>
      <c r="G747" s="318"/>
      <c r="H747" s="318"/>
      <c r="I747" s="318"/>
      <c r="J747" s="318"/>
      <c r="K747" s="318"/>
      <c r="L747" s="318"/>
      <c r="M747" s="318"/>
      <c r="N747" s="318"/>
      <c r="O747" s="318"/>
      <c r="P747" s="318"/>
      <c r="Q747" s="318"/>
      <c r="R747" s="318"/>
      <c r="S747" s="318"/>
      <c r="T747" s="318"/>
      <c r="U747" s="318"/>
      <c r="V747" s="318"/>
      <c r="W747" s="318"/>
      <c r="X747" s="318"/>
      <c r="Y747" s="318"/>
      <c r="Z747" s="318"/>
      <c r="AA747" s="318"/>
      <c r="AB747" s="318"/>
      <c r="AC747" s="318"/>
      <c r="AD747" s="318"/>
      <c r="AE747" s="318"/>
      <c r="AF747" s="318"/>
      <c r="AG747" s="318"/>
      <c r="AH747" s="318"/>
    </row>
    <row r="748" spans="1:34" ht="12.75" customHeight="1" x14ac:dyDescent="0.25">
      <c r="A748" s="318"/>
      <c r="B748" s="318"/>
      <c r="C748" s="318"/>
      <c r="D748" s="318"/>
      <c r="E748" s="318"/>
      <c r="F748" s="318"/>
      <c r="G748" s="318"/>
      <c r="H748" s="318"/>
      <c r="I748" s="318"/>
      <c r="J748" s="318"/>
      <c r="K748" s="318"/>
      <c r="L748" s="318"/>
      <c r="M748" s="318"/>
      <c r="N748" s="318"/>
      <c r="O748" s="318"/>
      <c r="P748" s="318"/>
      <c r="Q748" s="318"/>
      <c r="R748" s="318"/>
      <c r="S748" s="318"/>
      <c r="T748" s="318"/>
      <c r="U748" s="318"/>
      <c r="V748" s="318"/>
      <c r="W748" s="318"/>
      <c r="X748" s="318"/>
      <c r="Y748" s="318"/>
      <c r="Z748" s="318"/>
      <c r="AA748" s="318"/>
      <c r="AB748" s="318"/>
      <c r="AC748" s="318"/>
      <c r="AD748" s="318"/>
      <c r="AE748" s="318"/>
      <c r="AF748" s="318"/>
      <c r="AG748" s="318"/>
      <c r="AH748" s="318"/>
    </row>
    <row r="749" spans="1:34" ht="12.75" customHeight="1" x14ac:dyDescent="0.25">
      <c r="A749" s="318"/>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318"/>
      <c r="AE749" s="318"/>
      <c r="AF749" s="318"/>
      <c r="AG749" s="318"/>
      <c r="AH749" s="318"/>
    </row>
    <row r="750" spans="1:34" ht="12.75" customHeight="1" x14ac:dyDescent="0.25">
      <c r="A750" s="318"/>
      <c r="B750" s="318"/>
      <c r="C750" s="318"/>
      <c r="D750" s="318"/>
      <c r="E750" s="318"/>
      <c r="F750" s="318"/>
      <c r="G750" s="318"/>
      <c r="H750" s="318"/>
      <c r="I750" s="318"/>
      <c r="J750" s="318"/>
      <c r="K750" s="318"/>
      <c r="L750" s="318"/>
      <c r="M750" s="318"/>
      <c r="N750" s="318"/>
      <c r="O750" s="318"/>
      <c r="P750" s="318"/>
      <c r="Q750" s="318"/>
      <c r="R750" s="318"/>
      <c r="S750" s="318"/>
      <c r="T750" s="318"/>
      <c r="U750" s="318"/>
      <c r="V750" s="318"/>
      <c r="W750" s="318"/>
      <c r="X750" s="318"/>
      <c r="Y750" s="318"/>
      <c r="Z750" s="318"/>
      <c r="AA750" s="318"/>
      <c r="AB750" s="318"/>
      <c r="AC750" s="318"/>
      <c r="AD750" s="318"/>
      <c r="AE750" s="318"/>
      <c r="AF750" s="318"/>
      <c r="AG750" s="318"/>
      <c r="AH750" s="318"/>
    </row>
    <row r="751" spans="1:34" ht="12.75" customHeight="1" x14ac:dyDescent="0.25">
      <c r="A751" s="318"/>
      <c r="B751" s="318"/>
      <c r="C751" s="318"/>
      <c r="D751" s="318"/>
      <c r="E751" s="318"/>
      <c r="F751" s="318"/>
      <c r="G751" s="318"/>
      <c r="H751" s="318"/>
      <c r="I751" s="318"/>
      <c r="J751" s="318"/>
      <c r="K751" s="318"/>
      <c r="L751" s="318"/>
      <c r="M751" s="318"/>
      <c r="N751" s="318"/>
      <c r="O751" s="318"/>
      <c r="P751" s="318"/>
      <c r="Q751" s="318"/>
      <c r="R751" s="318"/>
      <c r="S751" s="318"/>
      <c r="T751" s="318"/>
      <c r="U751" s="318"/>
      <c r="V751" s="318"/>
      <c r="W751" s="318"/>
      <c r="X751" s="318"/>
      <c r="Y751" s="318"/>
      <c r="Z751" s="318"/>
      <c r="AA751" s="318"/>
      <c r="AB751" s="318"/>
      <c r="AC751" s="318"/>
      <c r="AD751" s="318"/>
      <c r="AE751" s="318"/>
      <c r="AF751" s="318"/>
      <c r="AG751" s="318"/>
      <c r="AH751" s="318"/>
    </row>
    <row r="752" spans="1:34" ht="12.75" customHeight="1" x14ac:dyDescent="0.25">
      <c r="A752" s="318"/>
      <c r="B752" s="318"/>
      <c r="C752" s="318"/>
      <c r="D752" s="318"/>
      <c r="E752" s="318"/>
      <c r="F752" s="318"/>
      <c r="G752" s="318"/>
      <c r="H752" s="318"/>
      <c r="I752" s="318"/>
      <c r="J752" s="318"/>
      <c r="K752" s="318"/>
      <c r="L752" s="318"/>
      <c r="M752" s="318"/>
      <c r="N752" s="318"/>
      <c r="O752" s="318"/>
      <c r="P752" s="318"/>
      <c r="Q752" s="318"/>
      <c r="R752" s="318"/>
      <c r="S752" s="318"/>
      <c r="T752" s="318"/>
      <c r="U752" s="318"/>
      <c r="V752" s="318"/>
      <c r="W752" s="318"/>
      <c r="X752" s="318"/>
      <c r="Y752" s="318"/>
      <c r="Z752" s="318"/>
      <c r="AA752" s="318"/>
      <c r="AB752" s="318"/>
      <c r="AC752" s="318"/>
      <c r="AD752" s="318"/>
      <c r="AE752" s="318"/>
      <c r="AF752" s="318"/>
      <c r="AG752" s="318"/>
      <c r="AH752" s="318"/>
    </row>
    <row r="753" spans="1:34" ht="12.75" customHeight="1" x14ac:dyDescent="0.25">
      <c r="A753" s="318"/>
      <c r="B753" s="318"/>
      <c r="C753" s="318"/>
      <c r="D753" s="318"/>
      <c r="E753" s="318"/>
      <c r="F753" s="318"/>
      <c r="G753" s="318"/>
      <c r="H753" s="318"/>
      <c r="I753" s="318"/>
      <c r="J753" s="318"/>
      <c r="K753" s="318"/>
      <c r="L753" s="318"/>
      <c r="M753" s="318"/>
      <c r="N753" s="318"/>
      <c r="O753" s="318"/>
      <c r="P753" s="318"/>
      <c r="Q753" s="318"/>
      <c r="R753" s="318"/>
      <c r="S753" s="318"/>
      <c r="T753" s="318"/>
      <c r="U753" s="318"/>
      <c r="V753" s="318"/>
      <c r="W753" s="318"/>
      <c r="X753" s="318"/>
      <c r="Y753" s="318"/>
      <c r="Z753" s="318"/>
      <c r="AA753" s="318"/>
      <c r="AB753" s="318"/>
      <c r="AC753" s="318"/>
      <c r="AD753" s="318"/>
      <c r="AE753" s="318"/>
      <c r="AF753" s="318"/>
      <c r="AG753" s="318"/>
      <c r="AH753" s="318"/>
    </row>
    <row r="754" spans="1:34" ht="12.75" customHeight="1" x14ac:dyDescent="0.25">
      <c r="A754" s="318"/>
      <c r="B754" s="318"/>
      <c r="C754" s="318"/>
      <c r="D754" s="318"/>
      <c r="E754" s="318"/>
      <c r="F754" s="318"/>
      <c r="G754" s="318"/>
      <c r="H754" s="318"/>
      <c r="I754" s="318"/>
      <c r="J754" s="318"/>
      <c r="K754" s="318"/>
      <c r="L754" s="318"/>
      <c r="M754" s="318"/>
      <c r="N754" s="318"/>
      <c r="O754" s="318"/>
      <c r="P754" s="318"/>
      <c r="Q754" s="318"/>
      <c r="R754" s="318"/>
      <c r="S754" s="318"/>
      <c r="T754" s="318"/>
      <c r="U754" s="318"/>
      <c r="V754" s="318"/>
      <c r="W754" s="318"/>
      <c r="X754" s="318"/>
      <c r="Y754" s="318"/>
      <c r="Z754" s="318"/>
      <c r="AA754" s="318"/>
      <c r="AB754" s="318"/>
      <c r="AC754" s="318"/>
      <c r="AD754" s="318"/>
      <c r="AE754" s="318"/>
      <c r="AF754" s="318"/>
      <c r="AG754" s="318"/>
      <c r="AH754" s="318"/>
    </row>
    <row r="755" spans="1:34" ht="12.75" customHeight="1" x14ac:dyDescent="0.25">
      <c r="A755" s="318"/>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c r="AE755" s="318"/>
      <c r="AF755" s="318"/>
      <c r="AG755" s="318"/>
      <c r="AH755" s="318"/>
    </row>
    <row r="756" spans="1:34" ht="12.75" customHeight="1" x14ac:dyDescent="0.25">
      <c r="A756" s="318"/>
      <c r="B756" s="318"/>
      <c r="C756" s="318"/>
      <c r="D756" s="318"/>
      <c r="E756" s="318"/>
      <c r="F756" s="318"/>
      <c r="G756" s="318"/>
      <c r="H756" s="318"/>
      <c r="I756" s="318"/>
      <c r="J756" s="318"/>
      <c r="K756" s="318"/>
      <c r="L756" s="318"/>
      <c r="M756" s="318"/>
      <c r="N756" s="318"/>
      <c r="O756" s="318"/>
      <c r="P756" s="318"/>
      <c r="Q756" s="318"/>
      <c r="R756" s="318"/>
      <c r="S756" s="318"/>
      <c r="T756" s="318"/>
      <c r="U756" s="318"/>
      <c r="V756" s="318"/>
      <c r="W756" s="318"/>
      <c r="X756" s="318"/>
      <c r="Y756" s="318"/>
      <c r="Z756" s="318"/>
      <c r="AA756" s="318"/>
      <c r="AB756" s="318"/>
      <c r="AC756" s="318"/>
      <c r="AD756" s="318"/>
      <c r="AE756" s="318"/>
      <c r="AF756" s="318"/>
      <c r="AG756" s="318"/>
      <c r="AH756" s="318"/>
    </row>
    <row r="757" spans="1:34" ht="12.75" customHeight="1" x14ac:dyDescent="0.25">
      <c r="A757" s="318"/>
      <c r="B757" s="318"/>
      <c r="C757" s="318"/>
      <c r="D757" s="318"/>
      <c r="E757" s="318"/>
      <c r="F757" s="318"/>
      <c r="G757" s="318"/>
      <c r="H757" s="318"/>
      <c r="I757" s="318"/>
      <c r="J757" s="318"/>
      <c r="K757" s="318"/>
      <c r="L757" s="318"/>
      <c r="M757" s="318"/>
      <c r="N757" s="318"/>
      <c r="O757" s="318"/>
      <c r="P757" s="318"/>
      <c r="Q757" s="318"/>
      <c r="R757" s="318"/>
      <c r="S757" s="318"/>
      <c r="T757" s="318"/>
      <c r="U757" s="318"/>
      <c r="V757" s="318"/>
      <c r="W757" s="318"/>
      <c r="X757" s="318"/>
      <c r="Y757" s="318"/>
      <c r="Z757" s="318"/>
      <c r="AA757" s="318"/>
      <c r="AB757" s="318"/>
      <c r="AC757" s="318"/>
      <c r="AD757" s="318"/>
      <c r="AE757" s="318"/>
      <c r="AF757" s="318"/>
      <c r="AG757" s="318"/>
      <c r="AH757" s="318"/>
    </row>
    <row r="758" spans="1:34" ht="12.75" customHeight="1" x14ac:dyDescent="0.25">
      <c r="A758" s="318"/>
      <c r="B758" s="318"/>
      <c r="C758" s="318"/>
      <c r="D758" s="318"/>
      <c r="E758" s="318"/>
      <c r="F758" s="318"/>
      <c r="G758" s="318"/>
      <c r="H758" s="318"/>
      <c r="I758" s="318"/>
      <c r="J758" s="318"/>
      <c r="K758" s="318"/>
      <c r="L758" s="318"/>
      <c r="M758" s="318"/>
      <c r="N758" s="318"/>
      <c r="O758" s="318"/>
      <c r="P758" s="318"/>
      <c r="Q758" s="318"/>
      <c r="R758" s="318"/>
      <c r="S758" s="318"/>
      <c r="T758" s="318"/>
      <c r="U758" s="318"/>
      <c r="V758" s="318"/>
      <c r="W758" s="318"/>
      <c r="X758" s="318"/>
      <c r="Y758" s="318"/>
      <c r="Z758" s="318"/>
      <c r="AA758" s="318"/>
      <c r="AB758" s="318"/>
      <c r="AC758" s="318"/>
      <c r="AD758" s="318"/>
      <c r="AE758" s="318"/>
      <c r="AF758" s="318"/>
      <c r="AG758" s="318"/>
      <c r="AH758" s="318"/>
    </row>
    <row r="759" spans="1:34" ht="12.75" customHeight="1" x14ac:dyDescent="0.25">
      <c r="A759" s="318"/>
      <c r="B759" s="318"/>
      <c r="C759" s="318"/>
      <c r="D759" s="318"/>
      <c r="E759" s="318"/>
      <c r="F759" s="318"/>
      <c r="G759" s="318"/>
      <c r="H759" s="318"/>
      <c r="I759" s="318"/>
      <c r="J759" s="318"/>
      <c r="K759" s="318"/>
      <c r="L759" s="318"/>
      <c r="M759" s="318"/>
      <c r="N759" s="318"/>
      <c r="O759" s="318"/>
      <c r="P759" s="318"/>
      <c r="Q759" s="318"/>
      <c r="R759" s="318"/>
      <c r="S759" s="318"/>
      <c r="T759" s="318"/>
      <c r="U759" s="318"/>
      <c r="V759" s="318"/>
      <c r="W759" s="318"/>
      <c r="X759" s="318"/>
      <c r="Y759" s="318"/>
      <c r="Z759" s="318"/>
      <c r="AA759" s="318"/>
      <c r="AB759" s="318"/>
      <c r="AC759" s="318"/>
      <c r="AD759" s="318"/>
      <c r="AE759" s="318"/>
      <c r="AF759" s="318"/>
      <c r="AG759" s="318"/>
      <c r="AH759" s="318"/>
    </row>
    <row r="760" spans="1:34" ht="12.75" customHeight="1" x14ac:dyDescent="0.25">
      <c r="A760" s="318"/>
      <c r="B760" s="318"/>
      <c r="C760" s="318"/>
      <c r="D760" s="318"/>
      <c r="E760" s="318"/>
      <c r="F760" s="318"/>
      <c r="G760" s="318"/>
      <c r="H760" s="318"/>
      <c r="I760" s="318"/>
      <c r="J760" s="318"/>
      <c r="K760" s="318"/>
      <c r="L760" s="318"/>
      <c r="M760" s="318"/>
      <c r="N760" s="318"/>
      <c r="O760" s="318"/>
      <c r="P760" s="318"/>
      <c r="Q760" s="318"/>
      <c r="R760" s="318"/>
      <c r="S760" s="318"/>
      <c r="T760" s="318"/>
      <c r="U760" s="318"/>
      <c r="V760" s="318"/>
      <c r="W760" s="318"/>
      <c r="X760" s="318"/>
      <c r="Y760" s="318"/>
      <c r="Z760" s="318"/>
      <c r="AA760" s="318"/>
      <c r="AB760" s="318"/>
      <c r="AC760" s="318"/>
      <c r="AD760" s="318"/>
      <c r="AE760" s="318"/>
      <c r="AF760" s="318"/>
      <c r="AG760" s="318"/>
      <c r="AH760" s="318"/>
    </row>
    <row r="761" spans="1:34" ht="12.75" customHeight="1" x14ac:dyDescent="0.25">
      <c r="A761" s="318"/>
      <c r="B761" s="318"/>
      <c r="C761" s="318"/>
      <c r="D761" s="318"/>
      <c r="E761" s="318"/>
      <c r="F761" s="318"/>
      <c r="G761" s="318"/>
      <c r="H761" s="318"/>
      <c r="I761" s="318"/>
      <c r="J761" s="318"/>
      <c r="K761" s="318"/>
      <c r="L761" s="318"/>
      <c r="M761" s="318"/>
      <c r="N761" s="318"/>
      <c r="O761" s="318"/>
      <c r="P761" s="318"/>
      <c r="Q761" s="318"/>
      <c r="R761" s="318"/>
      <c r="S761" s="318"/>
      <c r="T761" s="318"/>
      <c r="U761" s="318"/>
      <c r="V761" s="318"/>
      <c r="W761" s="318"/>
      <c r="X761" s="318"/>
      <c r="Y761" s="318"/>
      <c r="Z761" s="318"/>
      <c r="AA761" s="318"/>
      <c r="AB761" s="318"/>
      <c r="AC761" s="318"/>
      <c r="AD761" s="318"/>
      <c r="AE761" s="318"/>
      <c r="AF761" s="318"/>
      <c r="AG761" s="318"/>
      <c r="AH761" s="318"/>
    </row>
    <row r="762" spans="1:34" ht="12.75" customHeight="1" x14ac:dyDescent="0.25">
      <c r="A762" s="318"/>
      <c r="B762" s="318"/>
      <c r="C762" s="318"/>
      <c r="D762" s="318"/>
      <c r="E762" s="318"/>
      <c r="F762" s="318"/>
      <c r="G762" s="318"/>
      <c r="H762" s="318"/>
      <c r="I762" s="318"/>
      <c r="J762" s="318"/>
      <c r="K762" s="318"/>
      <c r="L762" s="318"/>
      <c r="M762" s="318"/>
      <c r="N762" s="318"/>
      <c r="O762" s="318"/>
      <c r="P762" s="318"/>
      <c r="Q762" s="318"/>
      <c r="R762" s="318"/>
      <c r="S762" s="318"/>
      <c r="T762" s="318"/>
      <c r="U762" s="318"/>
      <c r="V762" s="318"/>
      <c r="W762" s="318"/>
      <c r="X762" s="318"/>
      <c r="Y762" s="318"/>
      <c r="Z762" s="318"/>
      <c r="AA762" s="318"/>
      <c r="AB762" s="318"/>
      <c r="AC762" s="318"/>
      <c r="AD762" s="318"/>
      <c r="AE762" s="318"/>
      <c r="AF762" s="318"/>
      <c r="AG762" s="318"/>
      <c r="AH762" s="318"/>
    </row>
    <row r="763" spans="1:34" ht="12.75" customHeight="1" x14ac:dyDescent="0.25">
      <c r="A763" s="318"/>
      <c r="B763" s="318"/>
      <c r="C763" s="318"/>
      <c r="D763" s="318"/>
      <c r="E763" s="318"/>
      <c r="F763" s="318"/>
      <c r="G763" s="318"/>
      <c r="H763" s="318"/>
      <c r="I763" s="318"/>
      <c r="J763" s="318"/>
      <c r="K763" s="318"/>
      <c r="L763" s="318"/>
      <c r="M763" s="318"/>
      <c r="N763" s="318"/>
      <c r="O763" s="318"/>
      <c r="P763" s="318"/>
      <c r="Q763" s="318"/>
      <c r="R763" s="318"/>
      <c r="S763" s="318"/>
      <c r="T763" s="318"/>
      <c r="U763" s="318"/>
      <c r="V763" s="318"/>
      <c r="W763" s="318"/>
      <c r="X763" s="318"/>
      <c r="Y763" s="318"/>
      <c r="Z763" s="318"/>
      <c r="AA763" s="318"/>
      <c r="AB763" s="318"/>
      <c r="AC763" s="318"/>
      <c r="AD763" s="318"/>
      <c r="AE763" s="318"/>
      <c r="AF763" s="318"/>
      <c r="AG763" s="318"/>
      <c r="AH763" s="318"/>
    </row>
    <row r="764" spans="1:34" ht="12.75" customHeight="1" x14ac:dyDescent="0.25">
      <c r="A764" s="318"/>
      <c r="B764" s="318"/>
      <c r="C764" s="318"/>
      <c r="D764" s="318"/>
      <c r="E764" s="318"/>
      <c r="F764" s="318"/>
      <c r="G764" s="318"/>
      <c r="H764" s="318"/>
      <c r="I764" s="318"/>
      <c r="J764" s="318"/>
      <c r="K764" s="318"/>
      <c r="L764" s="318"/>
      <c r="M764" s="318"/>
      <c r="N764" s="318"/>
      <c r="O764" s="318"/>
      <c r="P764" s="318"/>
      <c r="Q764" s="318"/>
      <c r="R764" s="318"/>
      <c r="S764" s="318"/>
      <c r="T764" s="318"/>
      <c r="U764" s="318"/>
      <c r="V764" s="318"/>
      <c r="W764" s="318"/>
      <c r="X764" s="318"/>
      <c r="Y764" s="318"/>
      <c r="Z764" s="318"/>
      <c r="AA764" s="318"/>
      <c r="AB764" s="318"/>
      <c r="AC764" s="318"/>
      <c r="AD764" s="318"/>
      <c r="AE764" s="318"/>
      <c r="AF764" s="318"/>
      <c r="AG764" s="318"/>
      <c r="AH764" s="318"/>
    </row>
    <row r="765" spans="1:34" ht="12.75" customHeight="1" x14ac:dyDescent="0.25">
      <c r="A765" s="318"/>
      <c r="B765" s="318"/>
      <c r="C765" s="318"/>
      <c r="D765" s="318"/>
      <c r="E765" s="318"/>
      <c r="F765" s="318"/>
      <c r="G765" s="318"/>
      <c r="H765" s="318"/>
      <c r="I765" s="318"/>
      <c r="J765" s="318"/>
      <c r="K765" s="318"/>
      <c r="L765" s="318"/>
      <c r="M765" s="318"/>
      <c r="N765" s="318"/>
      <c r="O765" s="318"/>
      <c r="P765" s="318"/>
      <c r="Q765" s="318"/>
      <c r="R765" s="318"/>
      <c r="S765" s="318"/>
      <c r="T765" s="318"/>
      <c r="U765" s="318"/>
      <c r="V765" s="318"/>
      <c r="W765" s="318"/>
      <c r="X765" s="318"/>
      <c r="Y765" s="318"/>
      <c r="Z765" s="318"/>
      <c r="AA765" s="318"/>
      <c r="AB765" s="318"/>
      <c r="AC765" s="318"/>
      <c r="AD765" s="318"/>
      <c r="AE765" s="318"/>
      <c r="AF765" s="318"/>
      <c r="AG765" s="318"/>
      <c r="AH765" s="318"/>
    </row>
    <row r="766" spans="1:34" ht="12.75" customHeight="1" x14ac:dyDescent="0.25">
      <c r="A766" s="318"/>
      <c r="B766" s="318"/>
      <c r="C766" s="318"/>
      <c r="D766" s="318"/>
      <c r="E766" s="318"/>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c r="AE766" s="318"/>
      <c r="AF766" s="318"/>
      <c r="AG766" s="318"/>
      <c r="AH766" s="318"/>
    </row>
    <row r="767" spans="1:34" ht="12.75" customHeight="1" x14ac:dyDescent="0.25">
      <c r="A767" s="318"/>
      <c r="B767" s="318"/>
      <c r="C767" s="318"/>
      <c r="D767" s="318"/>
      <c r="E767" s="318"/>
      <c r="F767" s="318"/>
      <c r="G767" s="318"/>
      <c r="H767" s="318"/>
      <c r="I767" s="318"/>
      <c r="J767" s="318"/>
      <c r="K767" s="318"/>
      <c r="L767" s="318"/>
      <c r="M767" s="318"/>
      <c r="N767" s="318"/>
      <c r="O767" s="318"/>
      <c r="P767" s="318"/>
      <c r="Q767" s="318"/>
      <c r="R767" s="318"/>
      <c r="S767" s="318"/>
      <c r="T767" s="318"/>
      <c r="U767" s="318"/>
      <c r="V767" s="318"/>
      <c r="W767" s="318"/>
      <c r="X767" s="318"/>
      <c r="Y767" s="318"/>
      <c r="Z767" s="318"/>
      <c r="AA767" s="318"/>
      <c r="AB767" s="318"/>
      <c r="AC767" s="318"/>
      <c r="AD767" s="318"/>
      <c r="AE767" s="318"/>
      <c r="AF767" s="318"/>
      <c r="AG767" s="318"/>
      <c r="AH767" s="318"/>
    </row>
    <row r="768" spans="1:34" ht="12.75" customHeight="1" x14ac:dyDescent="0.25">
      <c r="A768" s="318"/>
      <c r="B768" s="318"/>
      <c r="C768" s="318"/>
      <c r="D768" s="318"/>
      <c r="E768" s="318"/>
      <c r="F768" s="318"/>
      <c r="G768" s="318"/>
      <c r="H768" s="318"/>
      <c r="I768" s="318"/>
      <c r="J768" s="318"/>
      <c r="K768" s="318"/>
      <c r="L768" s="318"/>
      <c r="M768" s="318"/>
      <c r="N768" s="318"/>
      <c r="O768" s="318"/>
      <c r="P768" s="318"/>
      <c r="Q768" s="318"/>
      <c r="R768" s="318"/>
      <c r="S768" s="318"/>
      <c r="T768" s="318"/>
      <c r="U768" s="318"/>
      <c r="V768" s="318"/>
      <c r="W768" s="318"/>
      <c r="X768" s="318"/>
      <c r="Y768" s="318"/>
      <c r="Z768" s="318"/>
      <c r="AA768" s="318"/>
      <c r="AB768" s="318"/>
      <c r="AC768" s="318"/>
      <c r="AD768" s="318"/>
      <c r="AE768" s="318"/>
      <c r="AF768" s="318"/>
      <c r="AG768" s="318"/>
      <c r="AH768" s="318"/>
    </row>
    <row r="769" spans="1:34" ht="12.75" customHeight="1" x14ac:dyDescent="0.25">
      <c r="A769" s="318"/>
      <c r="B769" s="318"/>
      <c r="C769" s="318"/>
      <c r="D769" s="318"/>
      <c r="E769" s="318"/>
      <c r="F769" s="318"/>
      <c r="G769" s="318"/>
      <c r="H769" s="318"/>
      <c r="I769" s="318"/>
      <c r="J769" s="318"/>
      <c r="K769" s="318"/>
      <c r="L769" s="318"/>
      <c r="M769" s="318"/>
      <c r="N769" s="318"/>
      <c r="O769" s="318"/>
      <c r="P769" s="318"/>
      <c r="Q769" s="318"/>
      <c r="R769" s="318"/>
      <c r="S769" s="318"/>
      <c r="T769" s="318"/>
      <c r="U769" s="318"/>
      <c r="V769" s="318"/>
      <c r="W769" s="318"/>
      <c r="X769" s="318"/>
      <c r="Y769" s="318"/>
      <c r="Z769" s="318"/>
      <c r="AA769" s="318"/>
      <c r="AB769" s="318"/>
      <c r="AC769" s="318"/>
      <c r="AD769" s="318"/>
      <c r="AE769" s="318"/>
      <c r="AF769" s="318"/>
      <c r="AG769" s="318"/>
      <c r="AH769" s="318"/>
    </row>
    <row r="770" spans="1:34" ht="12.75" customHeight="1" x14ac:dyDescent="0.25">
      <c r="A770" s="318"/>
      <c r="B770" s="318"/>
      <c r="C770" s="318"/>
      <c r="D770" s="318"/>
      <c r="E770" s="318"/>
      <c r="F770" s="318"/>
      <c r="G770" s="318"/>
      <c r="H770" s="318"/>
      <c r="I770" s="318"/>
      <c r="J770" s="318"/>
      <c r="K770" s="318"/>
      <c r="L770" s="318"/>
      <c r="M770" s="318"/>
      <c r="N770" s="318"/>
      <c r="O770" s="318"/>
      <c r="P770" s="318"/>
      <c r="Q770" s="318"/>
      <c r="R770" s="318"/>
      <c r="S770" s="318"/>
      <c r="T770" s="318"/>
      <c r="U770" s="318"/>
      <c r="V770" s="318"/>
      <c r="W770" s="318"/>
      <c r="X770" s="318"/>
      <c r="Y770" s="318"/>
      <c r="Z770" s="318"/>
      <c r="AA770" s="318"/>
      <c r="AB770" s="318"/>
      <c r="AC770" s="318"/>
      <c r="AD770" s="318"/>
      <c r="AE770" s="318"/>
      <c r="AF770" s="318"/>
      <c r="AG770" s="318"/>
      <c r="AH770" s="318"/>
    </row>
    <row r="771" spans="1:34" ht="12.75" customHeight="1" x14ac:dyDescent="0.25">
      <c r="A771" s="318"/>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318"/>
      <c r="AF771" s="318"/>
      <c r="AG771" s="318"/>
      <c r="AH771" s="318"/>
    </row>
    <row r="772" spans="1:34" ht="12.75" customHeight="1" x14ac:dyDescent="0.25">
      <c r="A772" s="318"/>
      <c r="B772" s="318"/>
      <c r="C772" s="318"/>
      <c r="D772" s="318"/>
      <c r="E772" s="318"/>
      <c r="F772" s="318"/>
      <c r="G772" s="318"/>
      <c r="H772" s="318"/>
      <c r="I772" s="318"/>
      <c r="J772" s="318"/>
      <c r="K772" s="318"/>
      <c r="L772" s="318"/>
      <c r="M772" s="318"/>
      <c r="N772" s="318"/>
      <c r="O772" s="318"/>
      <c r="P772" s="318"/>
      <c r="Q772" s="318"/>
      <c r="R772" s="318"/>
      <c r="S772" s="318"/>
      <c r="T772" s="318"/>
      <c r="U772" s="318"/>
      <c r="V772" s="318"/>
      <c r="W772" s="318"/>
      <c r="X772" s="318"/>
      <c r="Y772" s="318"/>
      <c r="Z772" s="318"/>
      <c r="AA772" s="318"/>
      <c r="AB772" s="318"/>
      <c r="AC772" s="318"/>
      <c r="AD772" s="318"/>
      <c r="AE772" s="318"/>
      <c r="AF772" s="318"/>
      <c r="AG772" s="318"/>
      <c r="AH772" s="318"/>
    </row>
    <row r="773" spans="1:34" ht="12.75" customHeight="1" x14ac:dyDescent="0.25">
      <c r="A773" s="318"/>
      <c r="B773" s="318"/>
      <c r="C773" s="318"/>
      <c r="D773" s="318"/>
      <c r="E773" s="318"/>
      <c r="F773" s="318"/>
      <c r="G773" s="318"/>
      <c r="H773" s="318"/>
      <c r="I773" s="318"/>
      <c r="J773" s="318"/>
      <c r="K773" s="318"/>
      <c r="L773" s="318"/>
      <c r="M773" s="318"/>
      <c r="N773" s="318"/>
      <c r="O773" s="318"/>
      <c r="P773" s="318"/>
      <c r="Q773" s="318"/>
      <c r="R773" s="318"/>
      <c r="S773" s="318"/>
      <c r="T773" s="318"/>
      <c r="U773" s="318"/>
      <c r="V773" s="318"/>
      <c r="W773" s="318"/>
      <c r="X773" s="318"/>
      <c r="Y773" s="318"/>
      <c r="Z773" s="318"/>
      <c r="AA773" s="318"/>
      <c r="AB773" s="318"/>
      <c r="AC773" s="318"/>
      <c r="AD773" s="318"/>
      <c r="AE773" s="318"/>
      <c r="AF773" s="318"/>
      <c r="AG773" s="318"/>
      <c r="AH773" s="318"/>
    </row>
    <row r="774" spans="1:34" ht="12.75" customHeight="1" x14ac:dyDescent="0.25">
      <c r="A774" s="318"/>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318"/>
      <c r="AE774" s="318"/>
      <c r="AF774" s="318"/>
      <c r="AG774" s="318"/>
      <c r="AH774" s="318"/>
    </row>
    <row r="775" spans="1:34" ht="12.75" customHeight="1" x14ac:dyDescent="0.25">
      <c r="A775" s="318"/>
      <c r="B775" s="318"/>
      <c r="C775" s="318"/>
      <c r="D775" s="318"/>
      <c r="E775" s="318"/>
      <c r="F775" s="318"/>
      <c r="G775" s="318"/>
      <c r="H775" s="318"/>
      <c r="I775" s="318"/>
      <c r="J775" s="318"/>
      <c r="K775" s="318"/>
      <c r="L775" s="318"/>
      <c r="M775" s="318"/>
      <c r="N775" s="318"/>
      <c r="O775" s="318"/>
      <c r="P775" s="318"/>
      <c r="Q775" s="318"/>
      <c r="R775" s="318"/>
      <c r="S775" s="318"/>
      <c r="T775" s="318"/>
      <c r="U775" s="318"/>
      <c r="V775" s="318"/>
      <c r="W775" s="318"/>
      <c r="X775" s="318"/>
      <c r="Y775" s="318"/>
      <c r="Z775" s="318"/>
      <c r="AA775" s="318"/>
      <c r="AB775" s="318"/>
      <c r="AC775" s="318"/>
      <c r="AD775" s="318"/>
      <c r="AE775" s="318"/>
      <c r="AF775" s="318"/>
      <c r="AG775" s="318"/>
      <c r="AH775" s="318"/>
    </row>
    <row r="776" spans="1:34" ht="12.75" customHeight="1" x14ac:dyDescent="0.25">
      <c r="A776" s="318"/>
      <c r="B776" s="318"/>
      <c r="C776" s="318"/>
      <c r="D776" s="318"/>
      <c r="E776" s="318"/>
      <c r="F776" s="318"/>
      <c r="G776" s="318"/>
      <c r="H776" s="318"/>
      <c r="I776" s="318"/>
      <c r="J776" s="318"/>
      <c r="K776" s="318"/>
      <c r="L776" s="318"/>
      <c r="M776" s="318"/>
      <c r="N776" s="318"/>
      <c r="O776" s="318"/>
      <c r="P776" s="318"/>
      <c r="Q776" s="318"/>
      <c r="R776" s="318"/>
      <c r="S776" s="318"/>
      <c r="T776" s="318"/>
      <c r="U776" s="318"/>
      <c r="V776" s="318"/>
      <c r="W776" s="318"/>
      <c r="X776" s="318"/>
      <c r="Y776" s="318"/>
      <c r="Z776" s="318"/>
      <c r="AA776" s="318"/>
      <c r="AB776" s="318"/>
      <c r="AC776" s="318"/>
      <c r="AD776" s="318"/>
      <c r="AE776" s="318"/>
      <c r="AF776" s="318"/>
      <c r="AG776" s="318"/>
      <c r="AH776" s="318"/>
    </row>
    <row r="777" spans="1:34" ht="12.75" customHeight="1" x14ac:dyDescent="0.25">
      <c r="A777" s="318"/>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318"/>
      <c r="AF777" s="318"/>
      <c r="AG777" s="318"/>
      <c r="AH777" s="318"/>
    </row>
    <row r="778" spans="1:34" ht="12.75" customHeight="1" x14ac:dyDescent="0.25">
      <c r="A778" s="318"/>
      <c r="B778" s="318"/>
      <c r="C778" s="318"/>
      <c r="D778" s="318"/>
      <c r="E778" s="318"/>
      <c r="F778" s="318"/>
      <c r="G778" s="318"/>
      <c r="H778" s="318"/>
      <c r="I778" s="318"/>
      <c r="J778" s="318"/>
      <c r="K778" s="318"/>
      <c r="L778" s="318"/>
      <c r="M778" s="318"/>
      <c r="N778" s="318"/>
      <c r="O778" s="318"/>
      <c r="P778" s="318"/>
      <c r="Q778" s="318"/>
      <c r="R778" s="318"/>
      <c r="S778" s="318"/>
      <c r="T778" s="318"/>
      <c r="U778" s="318"/>
      <c r="V778" s="318"/>
      <c r="W778" s="318"/>
      <c r="X778" s="318"/>
      <c r="Y778" s="318"/>
      <c r="Z778" s="318"/>
      <c r="AA778" s="318"/>
      <c r="AB778" s="318"/>
      <c r="AC778" s="318"/>
      <c r="AD778" s="318"/>
      <c r="AE778" s="318"/>
      <c r="AF778" s="318"/>
      <c r="AG778" s="318"/>
      <c r="AH778" s="318"/>
    </row>
    <row r="779" spans="1:34" ht="12.75" customHeight="1" x14ac:dyDescent="0.25">
      <c r="A779" s="318"/>
      <c r="B779" s="318"/>
      <c r="C779" s="318"/>
      <c r="D779" s="318"/>
      <c r="E779" s="318"/>
      <c r="F779" s="318"/>
      <c r="G779" s="318"/>
      <c r="H779" s="318"/>
      <c r="I779" s="318"/>
      <c r="J779" s="318"/>
      <c r="K779" s="318"/>
      <c r="L779" s="318"/>
      <c r="M779" s="318"/>
      <c r="N779" s="318"/>
      <c r="O779" s="318"/>
      <c r="P779" s="318"/>
      <c r="Q779" s="318"/>
      <c r="R779" s="318"/>
      <c r="S779" s="318"/>
      <c r="T779" s="318"/>
      <c r="U779" s="318"/>
      <c r="V779" s="318"/>
      <c r="W779" s="318"/>
      <c r="X779" s="318"/>
      <c r="Y779" s="318"/>
      <c r="Z779" s="318"/>
      <c r="AA779" s="318"/>
      <c r="AB779" s="318"/>
      <c r="AC779" s="318"/>
      <c r="AD779" s="318"/>
      <c r="AE779" s="318"/>
      <c r="AF779" s="318"/>
      <c r="AG779" s="318"/>
      <c r="AH779" s="318"/>
    </row>
    <row r="780" spans="1:34" ht="12.75" customHeight="1" x14ac:dyDescent="0.25">
      <c r="A780" s="318"/>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318"/>
      <c r="AF780" s="318"/>
      <c r="AG780" s="318"/>
      <c r="AH780" s="318"/>
    </row>
    <row r="781" spans="1:34" ht="12.75" customHeight="1" x14ac:dyDescent="0.25">
      <c r="A781" s="318"/>
      <c r="B781" s="318"/>
      <c r="C781" s="318"/>
      <c r="D781" s="318"/>
      <c r="E781" s="318"/>
      <c r="F781" s="318"/>
      <c r="G781" s="318"/>
      <c r="H781" s="318"/>
      <c r="I781" s="318"/>
      <c r="J781" s="318"/>
      <c r="K781" s="318"/>
      <c r="L781" s="318"/>
      <c r="M781" s="318"/>
      <c r="N781" s="318"/>
      <c r="O781" s="318"/>
      <c r="P781" s="318"/>
      <c r="Q781" s="318"/>
      <c r="R781" s="318"/>
      <c r="S781" s="318"/>
      <c r="T781" s="318"/>
      <c r="U781" s="318"/>
      <c r="V781" s="318"/>
      <c r="W781" s="318"/>
      <c r="X781" s="318"/>
      <c r="Y781" s="318"/>
      <c r="Z781" s="318"/>
      <c r="AA781" s="318"/>
      <c r="AB781" s="318"/>
      <c r="AC781" s="318"/>
      <c r="AD781" s="318"/>
      <c r="AE781" s="318"/>
      <c r="AF781" s="318"/>
      <c r="AG781" s="318"/>
      <c r="AH781" s="318"/>
    </row>
    <row r="782" spans="1:34" ht="12.75" customHeight="1" x14ac:dyDescent="0.25">
      <c r="A782" s="318"/>
      <c r="B782" s="318"/>
      <c r="C782" s="318"/>
      <c r="D782" s="318"/>
      <c r="E782" s="318"/>
      <c r="F782" s="318"/>
      <c r="G782" s="318"/>
      <c r="H782" s="318"/>
      <c r="I782" s="318"/>
      <c r="J782" s="318"/>
      <c r="K782" s="318"/>
      <c r="L782" s="318"/>
      <c r="M782" s="318"/>
      <c r="N782" s="318"/>
      <c r="O782" s="318"/>
      <c r="P782" s="318"/>
      <c r="Q782" s="318"/>
      <c r="R782" s="318"/>
      <c r="S782" s="318"/>
      <c r="T782" s="318"/>
      <c r="U782" s="318"/>
      <c r="V782" s="318"/>
      <c r="W782" s="318"/>
      <c r="X782" s="318"/>
      <c r="Y782" s="318"/>
      <c r="Z782" s="318"/>
      <c r="AA782" s="318"/>
      <c r="AB782" s="318"/>
      <c r="AC782" s="318"/>
      <c r="AD782" s="318"/>
      <c r="AE782" s="318"/>
      <c r="AF782" s="318"/>
      <c r="AG782" s="318"/>
      <c r="AH782" s="318"/>
    </row>
    <row r="783" spans="1:34" ht="12.75" customHeight="1" x14ac:dyDescent="0.25">
      <c r="A783" s="318"/>
      <c r="B783" s="318"/>
      <c r="C783" s="318"/>
      <c r="D783" s="318"/>
      <c r="E783" s="318"/>
      <c r="F783" s="318"/>
      <c r="G783" s="318"/>
      <c r="H783" s="318"/>
      <c r="I783" s="318"/>
      <c r="J783" s="318"/>
      <c r="K783" s="318"/>
      <c r="L783" s="318"/>
      <c r="M783" s="318"/>
      <c r="N783" s="318"/>
      <c r="O783" s="318"/>
      <c r="P783" s="318"/>
      <c r="Q783" s="318"/>
      <c r="R783" s="318"/>
      <c r="S783" s="318"/>
      <c r="T783" s="318"/>
      <c r="U783" s="318"/>
      <c r="V783" s="318"/>
      <c r="W783" s="318"/>
      <c r="X783" s="318"/>
      <c r="Y783" s="318"/>
      <c r="Z783" s="318"/>
      <c r="AA783" s="318"/>
      <c r="AB783" s="318"/>
      <c r="AC783" s="318"/>
      <c r="AD783" s="318"/>
      <c r="AE783" s="318"/>
      <c r="AF783" s="318"/>
      <c r="AG783" s="318"/>
      <c r="AH783" s="318"/>
    </row>
    <row r="784" spans="1:34" ht="12.75" customHeight="1" x14ac:dyDescent="0.25">
      <c r="A784" s="318"/>
      <c r="B784" s="318"/>
      <c r="C784" s="318"/>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318"/>
      <c r="Z784" s="318"/>
      <c r="AA784" s="318"/>
      <c r="AB784" s="318"/>
      <c r="AC784" s="318"/>
      <c r="AD784" s="318"/>
      <c r="AE784" s="318"/>
      <c r="AF784" s="318"/>
      <c r="AG784" s="318"/>
      <c r="AH784" s="318"/>
    </row>
    <row r="785" spans="1:34" ht="12.75" customHeight="1" x14ac:dyDescent="0.25">
      <c r="A785" s="318"/>
      <c r="B785" s="318"/>
      <c r="C785" s="318"/>
      <c r="D785" s="318"/>
      <c r="E785" s="318"/>
      <c r="F785" s="318"/>
      <c r="G785" s="318"/>
      <c r="H785" s="318"/>
      <c r="I785" s="318"/>
      <c r="J785" s="318"/>
      <c r="K785" s="318"/>
      <c r="L785" s="318"/>
      <c r="M785" s="318"/>
      <c r="N785" s="318"/>
      <c r="O785" s="318"/>
      <c r="P785" s="318"/>
      <c r="Q785" s="318"/>
      <c r="R785" s="318"/>
      <c r="S785" s="318"/>
      <c r="T785" s="318"/>
      <c r="U785" s="318"/>
      <c r="V785" s="318"/>
      <c r="W785" s="318"/>
      <c r="X785" s="318"/>
      <c r="Y785" s="318"/>
      <c r="Z785" s="318"/>
      <c r="AA785" s="318"/>
      <c r="AB785" s="318"/>
      <c r="AC785" s="318"/>
      <c r="AD785" s="318"/>
      <c r="AE785" s="318"/>
      <c r="AF785" s="318"/>
      <c r="AG785" s="318"/>
      <c r="AH785" s="318"/>
    </row>
    <row r="786" spans="1:34" ht="12.75" customHeight="1" x14ac:dyDescent="0.25">
      <c r="A786" s="318"/>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318"/>
      <c r="AF786" s="318"/>
      <c r="AG786" s="318"/>
      <c r="AH786" s="318"/>
    </row>
    <row r="787" spans="1:34" ht="12.75" customHeight="1" x14ac:dyDescent="0.25">
      <c r="A787" s="318"/>
      <c r="B787" s="318"/>
      <c r="C787" s="318"/>
      <c r="D787" s="318"/>
      <c r="E787" s="318"/>
      <c r="F787" s="318"/>
      <c r="G787" s="318"/>
      <c r="H787" s="318"/>
      <c r="I787" s="318"/>
      <c r="J787" s="318"/>
      <c r="K787" s="318"/>
      <c r="L787" s="318"/>
      <c r="M787" s="318"/>
      <c r="N787" s="318"/>
      <c r="O787" s="318"/>
      <c r="P787" s="318"/>
      <c r="Q787" s="318"/>
      <c r="R787" s="318"/>
      <c r="S787" s="318"/>
      <c r="T787" s="318"/>
      <c r="U787" s="318"/>
      <c r="V787" s="318"/>
      <c r="W787" s="318"/>
      <c r="X787" s="318"/>
      <c r="Y787" s="318"/>
      <c r="Z787" s="318"/>
      <c r="AA787" s="318"/>
      <c r="AB787" s="318"/>
      <c r="AC787" s="318"/>
      <c r="AD787" s="318"/>
      <c r="AE787" s="318"/>
      <c r="AF787" s="318"/>
      <c r="AG787" s="318"/>
      <c r="AH787" s="318"/>
    </row>
    <row r="788" spans="1:34" ht="12.75" customHeight="1" x14ac:dyDescent="0.25">
      <c r="A788" s="318"/>
      <c r="B788" s="318"/>
      <c r="C788" s="318"/>
      <c r="D788" s="318"/>
      <c r="E788" s="318"/>
      <c r="F788" s="318"/>
      <c r="G788" s="318"/>
      <c r="H788" s="318"/>
      <c r="I788" s="318"/>
      <c r="J788" s="318"/>
      <c r="K788" s="318"/>
      <c r="L788" s="318"/>
      <c r="M788" s="318"/>
      <c r="N788" s="318"/>
      <c r="O788" s="318"/>
      <c r="P788" s="318"/>
      <c r="Q788" s="318"/>
      <c r="R788" s="318"/>
      <c r="S788" s="318"/>
      <c r="T788" s="318"/>
      <c r="U788" s="318"/>
      <c r="V788" s="318"/>
      <c r="W788" s="318"/>
      <c r="X788" s="318"/>
      <c r="Y788" s="318"/>
      <c r="Z788" s="318"/>
      <c r="AA788" s="318"/>
      <c r="AB788" s="318"/>
      <c r="AC788" s="318"/>
      <c r="AD788" s="318"/>
      <c r="AE788" s="318"/>
      <c r="AF788" s="318"/>
      <c r="AG788" s="318"/>
      <c r="AH788" s="318"/>
    </row>
    <row r="789" spans="1:34" ht="12.75" customHeight="1" x14ac:dyDescent="0.25">
      <c r="A789" s="318"/>
      <c r="B789" s="318"/>
      <c r="C789" s="318"/>
      <c r="D789" s="318"/>
      <c r="E789" s="318"/>
      <c r="F789" s="318"/>
      <c r="G789" s="318"/>
      <c r="H789" s="318"/>
      <c r="I789" s="318"/>
      <c r="J789" s="318"/>
      <c r="K789" s="318"/>
      <c r="L789" s="318"/>
      <c r="M789" s="318"/>
      <c r="N789" s="318"/>
      <c r="O789" s="318"/>
      <c r="P789" s="318"/>
      <c r="Q789" s="318"/>
      <c r="R789" s="318"/>
      <c r="S789" s="318"/>
      <c r="T789" s="318"/>
      <c r="U789" s="318"/>
      <c r="V789" s="318"/>
      <c r="W789" s="318"/>
      <c r="X789" s="318"/>
      <c r="Y789" s="318"/>
      <c r="Z789" s="318"/>
      <c r="AA789" s="318"/>
      <c r="AB789" s="318"/>
      <c r="AC789" s="318"/>
      <c r="AD789" s="318"/>
      <c r="AE789" s="318"/>
      <c r="AF789" s="318"/>
      <c r="AG789" s="318"/>
      <c r="AH789" s="318"/>
    </row>
    <row r="790" spans="1:34" ht="12.75" customHeight="1" x14ac:dyDescent="0.25">
      <c r="A790" s="318"/>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318"/>
      <c r="AE790" s="318"/>
      <c r="AF790" s="318"/>
      <c r="AG790" s="318"/>
      <c r="AH790" s="318"/>
    </row>
    <row r="791" spans="1:34" ht="12.75" customHeight="1" x14ac:dyDescent="0.25">
      <c r="A791" s="318"/>
      <c r="B791" s="318"/>
      <c r="C791" s="318"/>
      <c r="D791" s="318"/>
      <c r="E791" s="318"/>
      <c r="F791" s="318"/>
      <c r="G791" s="318"/>
      <c r="H791" s="318"/>
      <c r="I791" s="318"/>
      <c r="J791" s="318"/>
      <c r="K791" s="318"/>
      <c r="L791" s="318"/>
      <c r="M791" s="318"/>
      <c r="N791" s="318"/>
      <c r="O791" s="318"/>
      <c r="P791" s="318"/>
      <c r="Q791" s="318"/>
      <c r="R791" s="318"/>
      <c r="S791" s="318"/>
      <c r="T791" s="318"/>
      <c r="U791" s="318"/>
      <c r="V791" s="318"/>
      <c r="W791" s="318"/>
      <c r="X791" s="318"/>
      <c r="Y791" s="318"/>
      <c r="Z791" s="318"/>
      <c r="AA791" s="318"/>
      <c r="AB791" s="318"/>
      <c r="AC791" s="318"/>
      <c r="AD791" s="318"/>
      <c r="AE791" s="318"/>
      <c r="AF791" s="318"/>
      <c r="AG791" s="318"/>
      <c r="AH791" s="318"/>
    </row>
    <row r="792" spans="1:34" ht="12.75" customHeight="1" x14ac:dyDescent="0.25">
      <c r="A792" s="318"/>
      <c r="B792" s="318"/>
      <c r="C792" s="318"/>
      <c r="D792" s="318"/>
      <c r="E792" s="318"/>
      <c r="F792" s="318"/>
      <c r="G792" s="318"/>
      <c r="H792" s="318"/>
      <c r="I792" s="318"/>
      <c r="J792" s="318"/>
      <c r="K792" s="318"/>
      <c r="L792" s="318"/>
      <c r="M792" s="318"/>
      <c r="N792" s="318"/>
      <c r="O792" s="318"/>
      <c r="P792" s="318"/>
      <c r="Q792" s="318"/>
      <c r="R792" s="318"/>
      <c r="S792" s="318"/>
      <c r="T792" s="318"/>
      <c r="U792" s="318"/>
      <c r="V792" s="318"/>
      <c r="W792" s="318"/>
      <c r="X792" s="318"/>
      <c r="Y792" s="318"/>
      <c r="Z792" s="318"/>
      <c r="AA792" s="318"/>
      <c r="AB792" s="318"/>
      <c r="AC792" s="318"/>
      <c r="AD792" s="318"/>
      <c r="AE792" s="318"/>
      <c r="AF792" s="318"/>
      <c r="AG792" s="318"/>
      <c r="AH792" s="318"/>
    </row>
    <row r="793" spans="1:34" ht="12.75" customHeight="1" x14ac:dyDescent="0.25">
      <c r="A793" s="318"/>
      <c r="B793" s="318"/>
      <c r="C793" s="318"/>
      <c r="D793" s="318"/>
      <c r="E793" s="318"/>
      <c r="F793" s="318"/>
      <c r="G793" s="318"/>
      <c r="H793" s="318"/>
      <c r="I793" s="318"/>
      <c r="J793" s="318"/>
      <c r="K793" s="318"/>
      <c r="L793" s="318"/>
      <c r="M793" s="318"/>
      <c r="N793" s="318"/>
      <c r="O793" s="318"/>
      <c r="P793" s="318"/>
      <c r="Q793" s="318"/>
      <c r="R793" s="318"/>
      <c r="S793" s="318"/>
      <c r="T793" s="318"/>
      <c r="U793" s="318"/>
      <c r="V793" s="318"/>
      <c r="W793" s="318"/>
      <c r="X793" s="318"/>
      <c r="Y793" s="318"/>
      <c r="Z793" s="318"/>
      <c r="AA793" s="318"/>
      <c r="AB793" s="318"/>
      <c r="AC793" s="318"/>
      <c r="AD793" s="318"/>
      <c r="AE793" s="318"/>
      <c r="AF793" s="318"/>
      <c r="AG793" s="318"/>
      <c r="AH793" s="318"/>
    </row>
    <row r="794" spans="1:34" ht="12.75" customHeight="1" x14ac:dyDescent="0.25">
      <c r="A794" s="318"/>
      <c r="B794" s="318"/>
      <c r="C794" s="318"/>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318"/>
      <c r="Z794" s="318"/>
      <c r="AA794" s="318"/>
      <c r="AB794" s="318"/>
      <c r="AC794" s="318"/>
      <c r="AD794" s="318"/>
      <c r="AE794" s="318"/>
      <c r="AF794" s="318"/>
      <c r="AG794" s="318"/>
      <c r="AH794" s="318"/>
    </row>
    <row r="795" spans="1:34" ht="12.75" customHeight="1" x14ac:dyDescent="0.25">
      <c r="A795" s="318"/>
      <c r="B795" s="318"/>
      <c r="C795" s="318"/>
      <c r="D795" s="318"/>
      <c r="E795" s="318"/>
      <c r="F795" s="318"/>
      <c r="G795" s="318"/>
      <c r="H795" s="318"/>
      <c r="I795" s="318"/>
      <c r="J795" s="318"/>
      <c r="K795" s="318"/>
      <c r="L795" s="318"/>
      <c r="M795" s="318"/>
      <c r="N795" s="318"/>
      <c r="O795" s="318"/>
      <c r="P795" s="318"/>
      <c r="Q795" s="318"/>
      <c r="R795" s="318"/>
      <c r="S795" s="318"/>
      <c r="T795" s="318"/>
      <c r="U795" s="318"/>
      <c r="V795" s="318"/>
      <c r="W795" s="318"/>
      <c r="X795" s="318"/>
      <c r="Y795" s="318"/>
      <c r="Z795" s="318"/>
      <c r="AA795" s="318"/>
      <c r="AB795" s="318"/>
      <c r="AC795" s="318"/>
      <c r="AD795" s="318"/>
      <c r="AE795" s="318"/>
      <c r="AF795" s="318"/>
      <c r="AG795" s="318"/>
      <c r="AH795" s="318"/>
    </row>
    <row r="796" spans="1:34" ht="12.75" customHeight="1" x14ac:dyDescent="0.25">
      <c r="A796" s="318"/>
      <c r="B796" s="318"/>
      <c r="C796" s="318"/>
      <c r="D796" s="318"/>
      <c r="E796" s="318"/>
      <c r="F796" s="318"/>
      <c r="G796" s="318"/>
      <c r="H796" s="318"/>
      <c r="I796" s="318"/>
      <c r="J796" s="318"/>
      <c r="K796" s="318"/>
      <c r="L796" s="318"/>
      <c r="M796" s="318"/>
      <c r="N796" s="318"/>
      <c r="O796" s="318"/>
      <c r="P796" s="318"/>
      <c r="Q796" s="318"/>
      <c r="R796" s="318"/>
      <c r="S796" s="318"/>
      <c r="T796" s="318"/>
      <c r="U796" s="318"/>
      <c r="V796" s="318"/>
      <c r="W796" s="318"/>
      <c r="X796" s="318"/>
      <c r="Y796" s="318"/>
      <c r="Z796" s="318"/>
      <c r="AA796" s="318"/>
      <c r="AB796" s="318"/>
      <c r="AC796" s="318"/>
      <c r="AD796" s="318"/>
      <c r="AE796" s="318"/>
      <c r="AF796" s="318"/>
      <c r="AG796" s="318"/>
      <c r="AH796" s="318"/>
    </row>
    <row r="797" spans="1:34" ht="12.75" customHeight="1" x14ac:dyDescent="0.25">
      <c r="A797" s="318"/>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c r="AE797" s="318"/>
      <c r="AF797" s="318"/>
      <c r="AG797" s="318"/>
      <c r="AH797" s="318"/>
    </row>
    <row r="798" spans="1:34" ht="12.75" customHeight="1" x14ac:dyDescent="0.25">
      <c r="A798" s="318"/>
      <c r="B798" s="318"/>
      <c r="C798" s="318"/>
      <c r="D798" s="318"/>
      <c r="E798" s="318"/>
      <c r="F798" s="318"/>
      <c r="G798" s="318"/>
      <c r="H798" s="318"/>
      <c r="I798" s="318"/>
      <c r="J798" s="318"/>
      <c r="K798" s="318"/>
      <c r="L798" s="318"/>
      <c r="M798" s="318"/>
      <c r="N798" s="318"/>
      <c r="O798" s="318"/>
      <c r="P798" s="318"/>
      <c r="Q798" s="318"/>
      <c r="R798" s="318"/>
      <c r="S798" s="318"/>
      <c r="T798" s="318"/>
      <c r="U798" s="318"/>
      <c r="V798" s="318"/>
      <c r="W798" s="318"/>
      <c r="X798" s="318"/>
      <c r="Y798" s="318"/>
      <c r="Z798" s="318"/>
      <c r="AA798" s="318"/>
      <c r="AB798" s="318"/>
      <c r="AC798" s="318"/>
      <c r="AD798" s="318"/>
      <c r="AE798" s="318"/>
      <c r="AF798" s="318"/>
      <c r="AG798" s="318"/>
      <c r="AH798" s="318"/>
    </row>
    <row r="799" spans="1:34" ht="12.75" customHeight="1" x14ac:dyDescent="0.25">
      <c r="A799" s="318"/>
      <c r="B799" s="318"/>
      <c r="C799" s="318"/>
      <c r="D799" s="318"/>
      <c r="E799" s="318"/>
      <c r="F799" s="318"/>
      <c r="G799" s="318"/>
      <c r="H799" s="318"/>
      <c r="I799" s="318"/>
      <c r="J799" s="318"/>
      <c r="K799" s="318"/>
      <c r="L799" s="318"/>
      <c r="M799" s="318"/>
      <c r="N799" s="318"/>
      <c r="O799" s="318"/>
      <c r="P799" s="318"/>
      <c r="Q799" s="318"/>
      <c r="R799" s="318"/>
      <c r="S799" s="318"/>
      <c r="T799" s="318"/>
      <c r="U799" s="318"/>
      <c r="V799" s="318"/>
      <c r="W799" s="318"/>
      <c r="X799" s="318"/>
      <c r="Y799" s="318"/>
      <c r="Z799" s="318"/>
      <c r="AA799" s="318"/>
      <c r="AB799" s="318"/>
      <c r="AC799" s="318"/>
      <c r="AD799" s="318"/>
      <c r="AE799" s="318"/>
      <c r="AF799" s="318"/>
      <c r="AG799" s="318"/>
      <c r="AH799" s="318"/>
    </row>
    <row r="800" spans="1:34" ht="12.75" customHeight="1" x14ac:dyDescent="0.25">
      <c r="A800" s="318"/>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318"/>
      <c r="AE800" s="318"/>
      <c r="AF800" s="318"/>
      <c r="AG800" s="318"/>
      <c r="AH800" s="318"/>
    </row>
    <row r="801" spans="1:34" ht="12.75" customHeight="1" x14ac:dyDescent="0.25">
      <c r="A801" s="318"/>
      <c r="B801" s="318"/>
      <c r="C801" s="318"/>
      <c r="D801" s="318"/>
      <c r="E801" s="318"/>
      <c r="F801" s="318"/>
      <c r="G801" s="318"/>
      <c r="H801" s="318"/>
      <c r="I801" s="318"/>
      <c r="J801" s="318"/>
      <c r="K801" s="318"/>
      <c r="L801" s="318"/>
      <c r="M801" s="318"/>
      <c r="N801" s="318"/>
      <c r="O801" s="318"/>
      <c r="P801" s="318"/>
      <c r="Q801" s="318"/>
      <c r="R801" s="318"/>
      <c r="S801" s="318"/>
      <c r="T801" s="318"/>
      <c r="U801" s="318"/>
      <c r="V801" s="318"/>
      <c r="W801" s="318"/>
      <c r="X801" s="318"/>
      <c r="Y801" s="318"/>
      <c r="Z801" s="318"/>
      <c r="AA801" s="318"/>
      <c r="AB801" s="318"/>
      <c r="AC801" s="318"/>
      <c r="AD801" s="318"/>
      <c r="AE801" s="318"/>
      <c r="AF801" s="318"/>
      <c r="AG801" s="318"/>
      <c r="AH801" s="318"/>
    </row>
    <row r="802" spans="1:34" ht="12.75" customHeight="1" x14ac:dyDescent="0.25">
      <c r="A802" s="318"/>
      <c r="B802" s="318"/>
      <c r="C802" s="318"/>
      <c r="D802" s="318"/>
      <c r="E802" s="318"/>
      <c r="F802" s="318"/>
      <c r="G802" s="318"/>
      <c r="H802" s="318"/>
      <c r="I802" s="318"/>
      <c r="J802" s="318"/>
      <c r="K802" s="318"/>
      <c r="L802" s="318"/>
      <c r="M802" s="318"/>
      <c r="N802" s="318"/>
      <c r="O802" s="318"/>
      <c r="P802" s="318"/>
      <c r="Q802" s="318"/>
      <c r="R802" s="318"/>
      <c r="S802" s="318"/>
      <c r="T802" s="318"/>
      <c r="U802" s="318"/>
      <c r="V802" s="318"/>
      <c r="W802" s="318"/>
      <c r="X802" s="318"/>
      <c r="Y802" s="318"/>
      <c r="Z802" s="318"/>
      <c r="AA802" s="318"/>
      <c r="AB802" s="318"/>
      <c r="AC802" s="318"/>
      <c r="AD802" s="318"/>
      <c r="AE802" s="318"/>
      <c r="AF802" s="318"/>
      <c r="AG802" s="318"/>
      <c r="AH802" s="318"/>
    </row>
    <row r="803" spans="1:34" ht="12.75" customHeight="1" x14ac:dyDescent="0.25">
      <c r="A803" s="318"/>
      <c r="B803" s="318"/>
      <c r="C803" s="318"/>
      <c r="D803" s="318"/>
      <c r="E803" s="318"/>
      <c r="F803" s="318"/>
      <c r="G803" s="318"/>
      <c r="H803" s="318"/>
      <c r="I803" s="318"/>
      <c r="J803" s="318"/>
      <c r="K803" s="318"/>
      <c r="L803" s="318"/>
      <c r="M803" s="318"/>
      <c r="N803" s="318"/>
      <c r="O803" s="318"/>
      <c r="P803" s="318"/>
      <c r="Q803" s="318"/>
      <c r="R803" s="318"/>
      <c r="S803" s="318"/>
      <c r="T803" s="318"/>
      <c r="U803" s="318"/>
      <c r="V803" s="318"/>
      <c r="W803" s="318"/>
      <c r="X803" s="318"/>
      <c r="Y803" s="318"/>
      <c r="Z803" s="318"/>
      <c r="AA803" s="318"/>
      <c r="AB803" s="318"/>
      <c r="AC803" s="318"/>
      <c r="AD803" s="318"/>
      <c r="AE803" s="318"/>
      <c r="AF803" s="318"/>
      <c r="AG803" s="318"/>
      <c r="AH803" s="318"/>
    </row>
    <row r="804" spans="1:34" ht="12.75" customHeight="1" x14ac:dyDescent="0.25">
      <c r="A804" s="318"/>
      <c r="B804" s="318"/>
      <c r="C804" s="318"/>
      <c r="D804" s="318"/>
      <c r="E804" s="318"/>
      <c r="F804" s="318"/>
      <c r="G804" s="318"/>
      <c r="H804" s="318"/>
      <c r="I804" s="318"/>
      <c r="J804" s="318"/>
      <c r="K804" s="318"/>
      <c r="L804" s="318"/>
      <c r="M804" s="318"/>
      <c r="N804" s="318"/>
      <c r="O804" s="318"/>
      <c r="P804" s="318"/>
      <c r="Q804" s="318"/>
      <c r="R804" s="318"/>
      <c r="S804" s="318"/>
      <c r="T804" s="318"/>
      <c r="U804" s="318"/>
      <c r="V804" s="318"/>
      <c r="W804" s="318"/>
      <c r="X804" s="318"/>
      <c r="Y804" s="318"/>
      <c r="Z804" s="318"/>
      <c r="AA804" s="318"/>
      <c r="AB804" s="318"/>
      <c r="AC804" s="318"/>
      <c r="AD804" s="318"/>
      <c r="AE804" s="318"/>
      <c r="AF804" s="318"/>
      <c r="AG804" s="318"/>
      <c r="AH804" s="318"/>
    </row>
    <row r="805" spans="1:34" ht="12.75" customHeight="1" x14ac:dyDescent="0.25">
      <c r="A805" s="318"/>
      <c r="B805" s="318"/>
      <c r="C805" s="318"/>
      <c r="D805" s="318"/>
      <c r="E805" s="318"/>
      <c r="F805" s="318"/>
      <c r="G805" s="318"/>
      <c r="H805" s="318"/>
      <c r="I805" s="318"/>
      <c r="J805" s="318"/>
      <c r="K805" s="318"/>
      <c r="L805" s="318"/>
      <c r="M805" s="318"/>
      <c r="N805" s="318"/>
      <c r="O805" s="318"/>
      <c r="P805" s="318"/>
      <c r="Q805" s="318"/>
      <c r="R805" s="318"/>
      <c r="S805" s="318"/>
      <c r="T805" s="318"/>
      <c r="U805" s="318"/>
      <c r="V805" s="318"/>
      <c r="W805" s="318"/>
      <c r="X805" s="318"/>
      <c r="Y805" s="318"/>
      <c r="Z805" s="318"/>
      <c r="AA805" s="318"/>
      <c r="AB805" s="318"/>
      <c r="AC805" s="318"/>
      <c r="AD805" s="318"/>
      <c r="AE805" s="318"/>
      <c r="AF805" s="318"/>
      <c r="AG805" s="318"/>
      <c r="AH805" s="318"/>
    </row>
    <row r="806" spans="1:34" ht="12.75" customHeight="1" x14ac:dyDescent="0.25">
      <c r="A806" s="318"/>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c r="AE806" s="318"/>
      <c r="AF806" s="318"/>
      <c r="AG806" s="318"/>
      <c r="AH806" s="318"/>
    </row>
    <row r="807" spans="1:34" ht="12.75" customHeight="1" x14ac:dyDescent="0.25">
      <c r="A807" s="318"/>
      <c r="B807" s="318"/>
      <c r="C807" s="318"/>
      <c r="D807" s="318"/>
      <c r="E807" s="318"/>
      <c r="F807" s="318"/>
      <c r="G807" s="318"/>
      <c r="H807" s="318"/>
      <c r="I807" s="318"/>
      <c r="J807" s="318"/>
      <c r="K807" s="318"/>
      <c r="L807" s="318"/>
      <c r="M807" s="318"/>
      <c r="N807" s="318"/>
      <c r="O807" s="318"/>
      <c r="P807" s="318"/>
      <c r="Q807" s="318"/>
      <c r="R807" s="318"/>
      <c r="S807" s="318"/>
      <c r="T807" s="318"/>
      <c r="U807" s="318"/>
      <c r="V807" s="318"/>
      <c r="W807" s="318"/>
      <c r="X807" s="318"/>
      <c r="Y807" s="318"/>
      <c r="Z807" s="318"/>
      <c r="AA807" s="318"/>
      <c r="AB807" s="318"/>
      <c r="AC807" s="318"/>
      <c r="AD807" s="318"/>
      <c r="AE807" s="318"/>
      <c r="AF807" s="318"/>
      <c r="AG807" s="318"/>
      <c r="AH807" s="318"/>
    </row>
    <row r="808" spans="1:34" ht="12.75" customHeight="1" x14ac:dyDescent="0.25">
      <c r="A808" s="318"/>
      <c r="B808" s="318"/>
      <c r="C808" s="318"/>
      <c r="D808" s="318"/>
      <c r="E808" s="318"/>
      <c r="F808" s="318"/>
      <c r="G808" s="318"/>
      <c r="H808" s="318"/>
      <c r="I808" s="318"/>
      <c r="J808" s="318"/>
      <c r="K808" s="318"/>
      <c r="L808" s="318"/>
      <c r="M808" s="318"/>
      <c r="N808" s="318"/>
      <c r="O808" s="318"/>
      <c r="P808" s="318"/>
      <c r="Q808" s="318"/>
      <c r="R808" s="318"/>
      <c r="S808" s="318"/>
      <c r="T808" s="318"/>
      <c r="U808" s="318"/>
      <c r="V808" s="318"/>
      <c r="W808" s="318"/>
      <c r="X808" s="318"/>
      <c r="Y808" s="318"/>
      <c r="Z808" s="318"/>
      <c r="AA808" s="318"/>
      <c r="AB808" s="318"/>
      <c r="AC808" s="318"/>
      <c r="AD808" s="318"/>
      <c r="AE808" s="318"/>
      <c r="AF808" s="318"/>
      <c r="AG808" s="318"/>
      <c r="AH808" s="318"/>
    </row>
    <row r="809" spans="1:34" ht="12.75" customHeight="1" x14ac:dyDescent="0.25">
      <c r="A809" s="318"/>
      <c r="B809" s="318"/>
      <c r="C809" s="318"/>
      <c r="D809" s="318"/>
      <c r="E809" s="318"/>
      <c r="F809" s="318"/>
      <c r="G809" s="318"/>
      <c r="H809" s="318"/>
      <c r="I809" s="318"/>
      <c r="J809" s="318"/>
      <c r="K809" s="318"/>
      <c r="L809" s="318"/>
      <c r="M809" s="318"/>
      <c r="N809" s="318"/>
      <c r="O809" s="318"/>
      <c r="P809" s="318"/>
      <c r="Q809" s="318"/>
      <c r="R809" s="318"/>
      <c r="S809" s="318"/>
      <c r="T809" s="318"/>
      <c r="U809" s="318"/>
      <c r="V809" s="318"/>
      <c r="W809" s="318"/>
      <c r="X809" s="318"/>
      <c r="Y809" s="318"/>
      <c r="Z809" s="318"/>
      <c r="AA809" s="318"/>
      <c r="AB809" s="318"/>
      <c r="AC809" s="318"/>
      <c r="AD809" s="318"/>
      <c r="AE809" s="318"/>
      <c r="AF809" s="318"/>
      <c r="AG809" s="318"/>
      <c r="AH809" s="318"/>
    </row>
    <row r="810" spans="1:34" ht="12.75" customHeight="1" x14ac:dyDescent="0.25">
      <c r="A810" s="318"/>
      <c r="B810" s="318"/>
      <c r="C810" s="318"/>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318"/>
      <c r="Z810" s="318"/>
      <c r="AA810" s="318"/>
      <c r="AB810" s="318"/>
      <c r="AC810" s="318"/>
      <c r="AD810" s="318"/>
      <c r="AE810" s="318"/>
      <c r="AF810" s="318"/>
      <c r="AG810" s="318"/>
      <c r="AH810" s="318"/>
    </row>
    <row r="811" spans="1:34" ht="12.75" customHeight="1" x14ac:dyDescent="0.25">
      <c r="A811" s="318"/>
      <c r="B811" s="318"/>
      <c r="C811" s="318"/>
      <c r="D811" s="318"/>
      <c r="E811" s="318"/>
      <c r="F811" s="318"/>
      <c r="G811" s="318"/>
      <c r="H811" s="318"/>
      <c r="I811" s="318"/>
      <c r="J811" s="318"/>
      <c r="K811" s="318"/>
      <c r="L811" s="318"/>
      <c r="M811" s="318"/>
      <c r="N811" s="318"/>
      <c r="O811" s="318"/>
      <c r="P811" s="318"/>
      <c r="Q811" s="318"/>
      <c r="R811" s="318"/>
      <c r="S811" s="318"/>
      <c r="T811" s="318"/>
      <c r="U811" s="318"/>
      <c r="V811" s="318"/>
      <c r="W811" s="318"/>
      <c r="X811" s="318"/>
      <c r="Y811" s="318"/>
      <c r="Z811" s="318"/>
      <c r="AA811" s="318"/>
      <c r="AB811" s="318"/>
      <c r="AC811" s="318"/>
      <c r="AD811" s="318"/>
      <c r="AE811" s="318"/>
      <c r="AF811" s="318"/>
      <c r="AG811" s="318"/>
      <c r="AH811" s="318"/>
    </row>
    <row r="812" spans="1:34" ht="12.75" customHeight="1" x14ac:dyDescent="0.25">
      <c r="A812" s="318"/>
      <c r="B812" s="318"/>
      <c r="C812" s="318"/>
      <c r="D812" s="318"/>
      <c r="E812" s="318"/>
      <c r="F812" s="318"/>
      <c r="G812" s="318"/>
      <c r="H812" s="318"/>
      <c r="I812" s="318"/>
      <c r="J812" s="318"/>
      <c r="K812" s="318"/>
      <c r="L812" s="318"/>
      <c r="M812" s="318"/>
      <c r="N812" s="318"/>
      <c r="O812" s="318"/>
      <c r="P812" s="318"/>
      <c r="Q812" s="318"/>
      <c r="R812" s="318"/>
      <c r="S812" s="318"/>
      <c r="T812" s="318"/>
      <c r="U812" s="318"/>
      <c r="V812" s="318"/>
      <c r="W812" s="318"/>
      <c r="X812" s="318"/>
      <c r="Y812" s="318"/>
      <c r="Z812" s="318"/>
      <c r="AA812" s="318"/>
      <c r="AB812" s="318"/>
      <c r="AC812" s="318"/>
      <c r="AD812" s="318"/>
      <c r="AE812" s="318"/>
      <c r="AF812" s="318"/>
      <c r="AG812" s="318"/>
      <c r="AH812" s="318"/>
    </row>
    <row r="813" spans="1:34" ht="12.75" customHeight="1" x14ac:dyDescent="0.25">
      <c r="A813" s="318"/>
      <c r="B813" s="318"/>
      <c r="C813" s="318"/>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318"/>
      <c r="Z813" s="318"/>
      <c r="AA813" s="318"/>
      <c r="AB813" s="318"/>
      <c r="AC813" s="318"/>
      <c r="AD813" s="318"/>
      <c r="AE813" s="318"/>
      <c r="AF813" s="318"/>
      <c r="AG813" s="318"/>
      <c r="AH813" s="318"/>
    </row>
    <row r="814" spans="1:34" ht="12.75" customHeight="1" x14ac:dyDescent="0.25">
      <c r="A814" s="318"/>
      <c r="B814" s="318"/>
      <c r="C814" s="318"/>
      <c r="D814" s="318"/>
      <c r="E814" s="318"/>
      <c r="F814" s="318"/>
      <c r="G814" s="318"/>
      <c r="H814" s="318"/>
      <c r="I814" s="318"/>
      <c r="J814" s="318"/>
      <c r="K814" s="318"/>
      <c r="L814" s="318"/>
      <c r="M814" s="318"/>
      <c r="N814" s="318"/>
      <c r="O814" s="318"/>
      <c r="P814" s="318"/>
      <c r="Q814" s="318"/>
      <c r="R814" s="318"/>
      <c r="S814" s="318"/>
      <c r="T814" s="318"/>
      <c r="U814" s="318"/>
      <c r="V814" s="318"/>
      <c r="W814" s="318"/>
      <c r="X814" s="318"/>
      <c r="Y814" s="318"/>
      <c r="Z814" s="318"/>
      <c r="AA814" s="318"/>
      <c r="AB814" s="318"/>
      <c r="AC814" s="318"/>
      <c r="AD814" s="318"/>
      <c r="AE814" s="318"/>
      <c r="AF814" s="318"/>
      <c r="AG814" s="318"/>
      <c r="AH814" s="318"/>
    </row>
    <row r="815" spans="1:34" ht="12.75" customHeight="1" x14ac:dyDescent="0.25">
      <c r="A815" s="318"/>
      <c r="B815" s="318"/>
      <c r="C815" s="318"/>
      <c r="D815" s="318"/>
      <c r="E815" s="318"/>
      <c r="F815" s="318"/>
      <c r="G815" s="318"/>
      <c r="H815" s="318"/>
      <c r="I815" s="318"/>
      <c r="J815" s="318"/>
      <c r="K815" s="318"/>
      <c r="L815" s="318"/>
      <c r="M815" s="318"/>
      <c r="N815" s="318"/>
      <c r="O815" s="318"/>
      <c r="P815" s="318"/>
      <c r="Q815" s="318"/>
      <c r="R815" s="318"/>
      <c r="S815" s="318"/>
      <c r="T815" s="318"/>
      <c r="U815" s="318"/>
      <c r="V815" s="318"/>
      <c r="W815" s="318"/>
      <c r="X815" s="318"/>
      <c r="Y815" s="318"/>
      <c r="Z815" s="318"/>
      <c r="AA815" s="318"/>
      <c r="AB815" s="318"/>
      <c r="AC815" s="318"/>
      <c r="AD815" s="318"/>
      <c r="AE815" s="318"/>
      <c r="AF815" s="318"/>
      <c r="AG815" s="318"/>
      <c r="AH815" s="318"/>
    </row>
    <row r="816" spans="1:34" ht="12.75" customHeight="1" x14ac:dyDescent="0.25">
      <c r="A816" s="318"/>
      <c r="B816" s="318"/>
      <c r="C816" s="318"/>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318"/>
      <c r="Z816" s="318"/>
      <c r="AA816" s="318"/>
      <c r="AB816" s="318"/>
      <c r="AC816" s="318"/>
      <c r="AD816" s="318"/>
      <c r="AE816" s="318"/>
      <c r="AF816" s="318"/>
      <c r="AG816" s="318"/>
      <c r="AH816" s="318"/>
    </row>
    <row r="817" spans="1:34" ht="12.75" customHeight="1" x14ac:dyDescent="0.25">
      <c r="A817" s="318"/>
      <c r="B817" s="318"/>
      <c r="C817" s="318"/>
      <c r="D817" s="318"/>
      <c r="E817" s="318"/>
      <c r="F817" s="318"/>
      <c r="G817" s="318"/>
      <c r="H817" s="318"/>
      <c r="I817" s="318"/>
      <c r="J817" s="318"/>
      <c r="K817" s="318"/>
      <c r="L817" s="318"/>
      <c r="M817" s="318"/>
      <c r="N817" s="318"/>
      <c r="O817" s="318"/>
      <c r="P817" s="318"/>
      <c r="Q817" s="318"/>
      <c r="R817" s="318"/>
      <c r="S817" s="318"/>
      <c r="T817" s="318"/>
      <c r="U817" s="318"/>
      <c r="V817" s="318"/>
      <c r="W817" s="318"/>
      <c r="X817" s="318"/>
      <c r="Y817" s="318"/>
      <c r="Z817" s="318"/>
      <c r="AA817" s="318"/>
      <c r="AB817" s="318"/>
      <c r="AC817" s="318"/>
      <c r="AD817" s="318"/>
      <c r="AE817" s="318"/>
      <c r="AF817" s="318"/>
      <c r="AG817" s="318"/>
      <c r="AH817" s="318"/>
    </row>
    <row r="818" spans="1:34" ht="12.75" customHeight="1" x14ac:dyDescent="0.25">
      <c r="A818" s="318"/>
      <c r="B818" s="318"/>
      <c r="C818" s="318"/>
      <c r="D818" s="318"/>
      <c r="E818" s="318"/>
      <c r="F818" s="318"/>
      <c r="G818" s="318"/>
      <c r="H818" s="318"/>
      <c r="I818" s="318"/>
      <c r="J818" s="318"/>
      <c r="K818" s="318"/>
      <c r="L818" s="318"/>
      <c r="M818" s="318"/>
      <c r="N818" s="318"/>
      <c r="O818" s="318"/>
      <c r="P818" s="318"/>
      <c r="Q818" s="318"/>
      <c r="R818" s="318"/>
      <c r="S818" s="318"/>
      <c r="T818" s="318"/>
      <c r="U818" s="318"/>
      <c r="V818" s="318"/>
      <c r="W818" s="318"/>
      <c r="X818" s="318"/>
      <c r="Y818" s="318"/>
      <c r="Z818" s="318"/>
      <c r="AA818" s="318"/>
      <c r="AB818" s="318"/>
      <c r="AC818" s="318"/>
      <c r="AD818" s="318"/>
      <c r="AE818" s="318"/>
      <c r="AF818" s="318"/>
      <c r="AG818" s="318"/>
      <c r="AH818" s="318"/>
    </row>
    <row r="819" spans="1:34" ht="12.75" customHeight="1" x14ac:dyDescent="0.25">
      <c r="A819" s="318"/>
      <c r="B819" s="318"/>
      <c r="C819" s="318"/>
      <c r="D819" s="318"/>
      <c r="E819" s="318"/>
      <c r="F819" s="318"/>
      <c r="G819" s="318"/>
      <c r="H819" s="318"/>
      <c r="I819" s="318"/>
      <c r="J819" s="318"/>
      <c r="K819" s="318"/>
      <c r="L819" s="318"/>
      <c r="M819" s="318"/>
      <c r="N819" s="318"/>
      <c r="O819" s="318"/>
      <c r="P819" s="318"/>
      <c r="Q819" s="318"/>
      <c r="R819" s="318"/>
      <c r="S819" s="318"/>
      <c r="T819" s="318"/>
      <c r="U819" s="318"/>
      <c r="V819" s="318"/>
      <c r="W819" s="318"/>
      <c r="X819" s="318"/>
      <c r="Y819" s="318"/>
      <c r="Z819" s="318"/>
      <c r="AA819" s="318"/>
      <c r="AB819" s="318"/>
      <c r="AC819" s="318"/>
      <c r="AD819" s="318"/>
      <c r="AE819" s="318"/>
      <c r="AF819" s="318"/>
      <c r="AG819" s="318"/>
      <c r="AH819" s="318"/>
    </row>
    <row r="820" spans="1:34" ht="12.75" customHeight="1" x14ac:dyDescent="0.25">
      <c r="A820" s="318"/>
      <c r="B820" s="318"/>
      <c r="C820" s="318"/>
      <c r="D820" s="318"/>
      <c r="E820" s="318"/>
      <c r="F820" s="318"/>
      <c r="G820" s="318"/>
      <c r="H820" s="318"/>
      <c r="I820" s="318"/>
      <c r="J820" s="318"/>
      <c r="K820" s="318"/>
      <c r="L820" s="318"/>
      <c r="M820" s="318"/>
      <c r="N820" s="318"/>
      <c r="O820" s="318"/>
      <c r="P820" s="318"/>
      <c r="Q820" s="318"/>
      <c r="R820" s="318"/>
      <c r="S820" s="318"/>
      <c r="T820" s="318"/>
      <c r="U820" s="318"/>
      <c r="V820" s="318"/>
      <c r="W820" s="318"/>
      <c r="X820" s="318"/>
      <c r="Y820" s="318"/>
      <c r="Z820" s="318"/>
      <c r="AA820" s="318"/>
      <c r="AB820" s="318"/>
      <c r="AC820" s="318"/>
      <c r="AD820" s="318"/>
      <c r="AE820" s="318"/>
      <c r="AF820" s="318"/>
      <c r="AG820" s="318"/>
      <c r="AH820" s="318"/>
    </row>
    <row r="821" spans="1:34" ht="12.75" customHeight="1" x14ac:dyDescent="0.25">
      <c r="A821" s="318"/>
      <c r="B821" s="318"/>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318"/>
      <c r="Z821" s="318"/>
      <c r="AA821" s="318"/>
      <c r="AB821" s="318"/>
      <c r="AC821" s="318"/>
      <c r="AD821" s="318"/>
      <c r="AE821" s="318"/>
      <c r="AF821" s="318"/>
      <c r="AG821" s="318"/>
      <c r="AH821" s="318"/>
    </row>
    <row r="822" spans="1:34" ht="12.75" customHeight="1" x14ac:dyDescent="0.25">
      <c r="A822" s="318"/>
      <c r="B822" s="318"/>
      <c r="C822" s="318"/>
      <c r="D822" s="318"/>
      <c r="E822" s="318"/>
      <c r="F822" s="318"/>
      <c r="G822" s="318"/>
      <c r="H822" s="318"/>
      <c r="I822" s="318"/>
      <c r="J822" s="318"/>
      <c r="K822" s="318"/>
      <c r="L822" s="318"/>
      <c r="M822" s="318"/>
      <c r="N822" s="318"/>
      <c r="O822" s="318"/>
      <c r="P822" s="318"/>
      <c r="Q822" s="318"/>
      <c r="R822" s="318"/>
      <c r="S822" s="318"/>
      <c r="T822" s="318"/>
      <c r="U822" s="318"/>
      <c r="V822" s="318"/>
      <c r="W822" s="318"/>
      <c r="X822" s="318"/>
      <c r="Y822" s="318"/>
      <c r="Z822" s="318"/>
      <c r="AA822" s="318"/>
      <c r="AB822" s="318"/>
      <c r="AC822" s="318"/>
      <c r="AD822" s="318"/>
      <c r="AE822" s="318"/>
      <c r="AF822" s="318"/>
      <c r="AG822" s="318"/>
      <c r="AH822" s="318"/>
    </row>
    <row r="823" spans="1:34" ht="12.75" customHeight="1" x14ac:dyDescent="0.25">
      <c r="A823" s="318"/>
      <c r="B823" s="318"/>
      <c r="C823" s="318"/>
      <c r="D823" s="318"/>
      <c r="E823" s="318"/>
      <c r="F823" s="318"/>
      <c r="G823" s="318"/>
      <c r="H823" s="318"/>
      <c r="I823" s="318"/>
      <c r="J823" s="318"/>
      <c r="K823" s="318"/>
      <c r="L823" s="318"/>
      <c r="M823" s="318"/>
      <c r="N823" s="318"/>
      <c r="O823" s="318"/>
      <c r="P823" s="318"/>
      <c r="Q823" s="318"/>
      <c r="R823" s="318"/>
      <c r="S823" s="318"/>
      <c r="T823" s="318"/>
      <c r="U823" s="318"/>
      <c r="V823" s="318"/>
      <c r="W823" s="318"/>
      <c r="X823" s="318"/>
      <c r="Y823" s="318"/>
      <c r="Z823" s="318"/>
      <c r="AA823" s="318"/>
      <c r="AB823" s="318"/>
      <c r="AC823" s="318"/>
      <c r="AD823" s="318"/>
      <c r="AE823" s="318"/>
      <c r="AF823" s="318"/>
      <c r="AG823" s="318"/>
      <c r="AH823" s="318"/>
    </row>
    <row r="824" spans="1:34" ht="12.75" customHeight="1" x14ac:dyDescent="0.25">
      <c r="A824" s="318"/>
      <c r="B824" s="318"/>
      <c r="C824" s="318"/>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318"/>
      <c r="Z824" s="318"/>
      <c r="AA824" s="318"/>
      <c r="AB824" s="318"/>
      <c r="AC824" s="318"/>
      <c r="AD824" s="318"/>
      <c r="AE824" s="318"/>
      <c r="AF824" s="318"/>
      <c r="AG824" s="318"/>
      <c r="AH824" s="318"/>
    </row>
    <row r="825" spans="1:34" ht="12.75" customHeight="1" x14ac:dyDescent="0.25">
      <c r="A825" s="318"/>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318"/>
      <c r="AF825" s="318"/>
      <c r="AG825" s="318"/>
      <c r="AH825" s="318"/>
    </row>
    <row r="826" spans="1:34" ht="12.75" customHeight="1" x14ac:dyDescent="0.25">
      <c r="A826" s="318"/>
      <c r="B826" s="318"/>
      <c r="C826" s="318"/>
      <c r="D826" s="318"/>
      <c r="E826" s="318"/>
      <c r="F826" s="318"/>
      <c r="G826" s="318"/>
      <c r="H826" s="318"/>
      <c r="I826" s="318"/>
      <c r="J826" s="318"/>
      <c r="K826" s="318"/>
      <c r="L826" s="318"/>
      <c r="M826" s="318"/>
      <c r="N826" s="318"/>
      <c r="O826" s="318"/>
      <c r="P826" s="318"/>
      <c r="Q826" s="318"/>
      <c r="R826" s="318"/>
      <c r="S826" s="318"/>
      <c r="T826" s="318"/>
      <c r="U826" s="318"/>
      <c r="V826" s="318"/>
      <c r="W826" s="318"/>
      <c r="X826" s="318"/>
      <c r="Y826" s="318"/>
      <c r="Z826" s="318"/>
      <c r="AA826" s="318"/>
      <c r="AB826" s="318"/>
      <c r="AC826" s="318"/>
      <c r="AD826" s="318"/>
      <c r="AE826" s="318"/>
      <c r="AF826" s="318"/>
      <c r="AG826" s="318"/>
      <c r="AH826" s="318"/>
    </row>
    <row r="827" spans="1:34" ht="12.75" customHeight="1" x14ac:dyDescent="0.25">
      <c r="A827" s="318"/>
      <c r="B827" s="318"/>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318"/>
      <c r="Z827" s="318"/>
      <c r="AA827" s="318"/>
      <c r="AB827" s="318"/>
      <c r="AC827" s="318"/>
      <c r="AD827" s="318"/>
      <c r="AE827" s="318"/>
      <c r="AF827" s="318"/>
      <c r="AG827" s="318"/>
      <c r="AH827" s="318"/>
    </row>
    <row r="828" spans="1:34" ht="12.75" customHeight="1" x14ac:dyDescent="0.25">
      <c r="A828" s="318"/>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318"/>
      <c r="AE828" s="318"/>
      <c r="AF828" s="318"/>
      <c r="AG828" s="318"/>
      <c r="AH828" s="318"/>
    </row>
    <row r="829" spans="1:34" ht="12.75" customHeight="1" x14ac:dyDescent="0.25">
      <c r="A829" s="318"/>
      <c r="B829" s="318"/>
      <c r="C829" s="318"/>
      <c r="D829" s="318"/>
      <c r="E829" s="318"/>
      <c r="F829" s="318"/>
      <c r="G829" s="318"/>
      <c r="H829" s="318"/>
      <c r="I829" s="318"/>
      <c r="J829" s="318"/>
      <c r="K829" s="318"/>
      <c r="L829" s="318"/>
      <c r="M829" s="318"/>
      <c r="N829" s="318"/>
      <c r="O829" s="318"/>
      <c r="P829" s="318"/>
      <c r="Q829" s="318"/>
      <c r="R829" s="318"/>
      <c r="S829" s="318"/>
      <c r="T829" s="318"/>
      <c r="U829" s="318"/>
      <c r="V829" s="318"/>
      <c r="W829" s="318"/>
      <c r="X829" s="318"/>
      <c r="Y829" s="318"/>
      <c r="Z829" s="318"/>
      <c r="AA829" s="318"/>
      <c r="AB829" s="318"/>
      <c r="AC829" s="318"/>
      <c r="AD829" s="318"/>
      <c r="AE829" s="318"/>
      <c r="AF829" s="318"/>
      <c r="AG829" s="318"/>
      <c r="AH829" s="318"/>
    </row>
    <row r="830" spans="1:34" ht="12.75" customHeight="1" x14ac:dyDescent="0.25">
      <c r="A830" s="318"/>
      <c r="B830" s="318"/>
      <c r="C830" s="318"/>
      <c r="D830" s="318"/>
      <c r="E830" s="318"/>
      <c r="F830" s="318"/>
      <c r="G830" s="318"/>
      <c r="H830" s="318"/>
      <c r="I830" s="318"/>
      <c r="J830" s="318"/>
      <c r="K830" s="318"/>
      <c r="L830" s="318"/>
      <c r="M830" s="318"/>
      <c r="N830" s="318"/>
      <c r="O830" s="318"/>
      <c r="P830" s="318"/>
      <c r="Q830" s="318"/>
      <c r="R830" s="318"/>
      <c r="S830" s="318"/>
      <c r="T830" s="318"/>
      <c r="U830" s="318"/>
      <c r="V830" s="318"/>
      <c r="W830" s="318"/>
      <c r="X830" s="318"/>
      <c r="Y830" s="318"/>
      <c r="Z830" s="318"/>
      <c r="AA830" s="318"/>
      <c r="AB830" s="318"/>
      <c r="AC830" s="318"/>
      <c r="AD830" s="318"/>
      <c r="AE830" s="318"/>
      <c r="AF830" s="318"/>
      <c r="AG830" s="318"/>
      <c r="AH830" s="318"/>
    </row>
    <row r="831" spans="1:34" ht="12.75" customHeight="1" x14ac:dyDescent="0.25">
      <c r="A831" s="318"/>
      <c r="B831" s="318"/>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318"/>
      <c r="Z831" s="318"/>
      <c r="AA831" s="318"/>
      <c r="AB831" s="318"/>
      <c r="AC831" s="318"/>
      <c r="AD831" s="318"/>
      <c r="AE831" s="318"/>
      <c r="AF831" s="318"/>
      <c r="AG831" s="318"/>
      <c r="AH831" s="318"/>
    </row>
    <row r="832" spans="1:34" ht="12.75" customHeight="1" x14ac:dyDescent="0.25">
      <c r="A832" s="318"/>
      <c r="B832" s="318"/>
      <c r="C832" s="318"/>
      <c r="D832" s="318"/>
      <c r="E832" s="318"/>
      <c r="F832" s="318"/>
      <c r="G832" s="318"/>
      <c r="H832" s="318"/>
      <c r="I832" s="318"/>
      <c r="J832" s="318"/>
      <c r="K832" s="318"/>
      <c r="L832" s="318"/>
      <c r="M832" s="318"/>
      <c r="N832" s="318"/>
      <c r="O832" s="318"/>
      <c r="P832" s="318"/>
      <c r="Q832" s="318"/>
      <c r="R832" s="318"/>
      <c r="S832" s="318"/>
      <c r="T832" s="318"/>
      <c r="U832" s="318"/>
      <c r="V832" s="318"/>
      <c r="W832" s="318"/>
      <c r="X832" s="318"/>
      <c r="Y832" s="318"/>
      <c r="Z832" s="318"/>
      <c r="AA832" s="318"/>
      <c r="AB832" s="318"/>
      <c r="AC832" s="318"/>
      <c r="AD832" s="318"/>
      <c r="AE832" s="318"/>
      <c r="AF832" s="318"/>
      <c r="AG832" s="318"/>
      <c r="AH832" s="318"/>
    </row>
    <row r="833" spans="1:34" ht="12.75" customHeight="1" x14ac:dyDescent="0.25">
      <c r="A833" s="318"/>
      <c r="B833" s="318"/>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c r="AE833" s="318"/>
      <c r="AF833" s="318"/>
      <c r="AG833" s="318"/>
      <c r="AH833" s="318"/>
    </row>
    <row r="834" spans="1:34" ht="12.75" customHeight="1" x14ac:dyDescent="0.25">
      <c r="A834" s="318"/>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318"/>
      <c r="AF834" s="318"/>
      <c r="AG834" s="318"/>
      <c r="AH834" s="318"/>
    </row>
    <row r="835" spans="1:34" ht="12.75" customHeight="1" x14ac:dyDescent="0.25">
      <c r="A835" s="318"/>
      <c r="B835" s="318"/>
      <c r="C835" s="318"/>
      <c r="D835" s="318"/>
      <c r="E835" s="318"/>
      <c r="F835" s="318"/>
      <c r="G835" s="318"/>
      <c r="H835" s="318"/>
      <c r="I835" s="318"/>
      <c r="J835" s="318"/>
      <c r="K835" s="318"/>
      <c r="L835" s="318"/>
      <c r="M835" s="318"/>
      <c r="N835" s="318"/>
      <c r="O835" s="318"/>
      <c r="P835" s="318"/>
      <c r="Q835" s="318"/>
      <c r="R835" s="318"/>
      <c r="S835" s="318"/>
      <c r="T835" s="318"/>
      <c r="U835" s="318"/>
      <c r="V835" s="318"/>
      <c r="W835" s="318"/>
      <c r="X835" s="318"/>
      <c r="Y835" s="318"/>
      <c r="Z835" s="318"/>
      <c r="AA835" s="318"/>
      <c r="AB835" s="318"/>
      <c r="AC835" s="318"/>
      <c r="AD835" s="318"/>
      <c r="AE835" s="318"/>
      <c r="AF835" s="318"/>
      <c r="AG835" s="318"/>
      <c r="AH835" s="318"/>
    </row>
    <row r="836" spans="1:34" ht="12.75" customHeight="1" x14ac:dyDescent="0.25">
      <c r="A836" s="318"/>
      <c r="B836" s="318"/>
      <c r="C836" s="318"/>
      <c r="D836" s="318"/>
      <c r="E836" s="318"/>
      <c r="F836" s="318"/>
      <c r="G836" s="318"/>
      <c r="H836" s="318"/>
      <c r="I836" s="318"/>
      <c r="J836" s="318"/>
      <c r="K836" s="318"/>
      <c r="L836" s="318"/>
      <c r="M836" s="318"/>
      <c r="N836" s="318"/>
      <c r="O836" s="318"/>
      <c r="P836" s="318"/>
      <c r="Q836" s="318"/>
      <c r="R836" s="318"/>
      <c r="S836" s="318"/>
      <c r="T836" s="318"/>
      <c r="U836" s="318"/>
      <c r="V836" s="318"/>
      <c r="W836" s="318"/>
      <c r="X836" s="318"/>
      <c r="Y836" s="318"/>
      <c r="Z836" s="318"/>
      <c r="AA836" s="318"/>
      <c r="AB836" s="318"/>
      <c r="AC836" s="318"/>
      <c r="AD836" s="318"/>
      <c r="AE836" s="318"/>
      <c r="AF836" s="318"/>
      <c r="AG836" s="318"/>
      <c r="AH836" s="318"/>
    </row>
    <row r="837" spans="1:34" ht="12.75" customHeight="1" x14ac:dyDescent="0.25">
      <c r="A837" s="318"/>
      <c r="B837" s="318"/>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318"/>
      <c r="Z837" s="318"/>
      <c r="AA837" s="318"/>
      <c r="AB837" s="318"/>
      <c r="AC837" s="318"/>
      <c r="AD837" s="318"/>
      <c r="AE837" s="318"/>
      <c r="AF837" s="318"/>
      <c r="AG837" s="318"/>
      <c r="AH837" s="318"/>
    </row>
    <row r="838" spans="1:34" ht="12.75" customHeight="1" x14ac:dyDescent="0.25">
      <c r="A838" s="318"/>
      <c r="B838" s="318"/>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c r="AE838" s="318"/>
      <c r="AF838" s="318"/>
      <c r="AG838" s="318"/>
      <c r="AH838" s="318"/>
    </row>
    <row r="839" spans="1:34" ht="12.75" customHeight="1" x14ac:dyDescent="0.25">
      <c r="A839" s="318"/>
      <c r="B839" s="318"/>
      <c r="C839" s="318"/>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c r="AE839" s="318"/>
      <c r="AF839" s="318"/>
      <c r="AG839" s="318"/>
      <c r="AH839" s="318"/>
    </row>
    <row r="840" spans="1:34" ht="12.75" customHeight="1" x14ac:dyDescent="0.25">
      <c r="A840" s="318"/>
      <c r="B840" s="318"/>
      <c r="C840" s="318"/>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c r="AE840" s="318"/>
      <c r="AF840" s="318"/>
      <c r="AG840" s="318"/>
      <c r="AH840" s="318"/>
    </row>
    <row r="841" spans="1:34" ht="12.75" customHeight="1" x14ac:dyDescent="0.25">
      <c r="A841" s="318"/>
      <c r="B841" s="318"/>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c r="AE841" s="318"/>
      <c r="AF841" s="318"/>
      <c r="AG841" s="318"/>
      <c r="AH841" s="318"/>
    </row>
    <row r="842" spans="1:34" ht="12.75" customHeight="1" x14ac:dyDescent="0.25">
      <c r="A842" s="318"/>
      <c r="B842" s="318"/>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c r="AE842" s="318"/>
      <c r="AF842" s="318"/>
      <c r="AG842" s="318"/>
      <c r="AH842" s="318"/>
    </row>
    <row r="843" spans="1:34" ht="12.75" customHeight="1" x14ac:dyDescent="0.25">
      <c r="A843" s="318"/>
      <c r="B843" s="318"/>
      <c r="C843" s="318"/>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c r="AE843" s="318"/>
      <c r="AF843" s="318"/>
      <c r="AG843" s="318"/>
      <c r="AH843" s="318"/>
    </row>
    <row r="844" spans="1:34" ht="12.75" customHeight="1" x14ac:dyDescent="0.25">
      <c r="A844" s="318"/>
      <c r="B844" s="318"/>
      <c r="C844" s="318"/>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c r="AE844" s="318"/>
      <c r="AF844" s="318"/>
      <c r="AG844" s="318"/>
      <c r="AH844" s="318"/>
    </row>
    <row r="845" spans="1:34" ht="12.75" customHeight="1" x14ac:dyDescent="0.25">
      <c r="A845" s="318"/>
      <c r="B845" s="318"/>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c r="AE845" s="318"/>
      <c r="AF845" s="318"/>
      <c r="AG845" s="318"/>
      <c r="AH845" s="318"/>
    </row>
    <row r="846" spans="1:34" ht="12.75" customHeight="1" x14ac:dyDescent="0.25">
      <c r="A846" s="318"/>
      <c r="B846" s="318"/>
      <c r="C846" s="318"/>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c r="AE846" s="318"/>
      <c r="AF846" s="318"/>
      <c r="AG846" s="318"/>
      <c r="AH846" s="318"/>
    </row>
    <row r="847" spans="1:34" ht="12.75" customHeight="1" x14ac:dyDescent="0.25">
      <c r="A847" s="318"/>
      <c r="B847" s="318"/>
      <c r="C847" s="318"/>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c r="AE847" s="318"/>
      <c r="AF847" s="318"/>
      <c r="AG847" s="318"/>
      <c r="AH847" s="318"/>
    </row>
    <row r="848" spans="1:34" ht="12.75" customHeight="1" x14ac:dyDescent="0.25">
      <c r="A848" s="318"/>
      <c r="B848" s="318"/>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c r="AE848" s="318"/>
      <c r="AF848" s="318"/>
      <c r="AG848" s="318"/>
      <c r="AH848" s="318"/>
    </row>
    <row r="849" spans="1:34" ht="12.75" customHeight="1" x14ac:dyDescent="0.25">
      <c r="A849" s="318"/>
      <c r="B849" s="318"/>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c r="AE849" s="318"/>
      <c r="AF849" s="318"/>
      <c r="AG849" s="318"/>
      <c r="AH849" s="318"/>
    </row>
    <row r="850" spans="1:34" ht="12.75" customHeight="1" x14ac:dyDescent="0.25">
      <c r="A850" s="318"/>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318"/>
      <c r="AF850" s="318"/>
      <c r="AG850" s="318"/>
      <c r="AH850" s="318"/>
    </row>
    <row r="851" spans="1:34" ht="12.75" customHeight="1" x14ac:dyDescent="0.25">
      <c r="A851" s="318"/>
      <c r="B851" s="318"/>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c r="AE851" s="318"/>
      <c r="AF851" s="318"/>
      <c r="AG851" s="318"/>
      <c r="AH851" s="318"/>
    </row>
    <row r="852" spans="1:34" ht="12.75" customHeight="1" x14ac:dyDescent="0.25">
      <c r="A852" s="318"/>
      <c r="B852" s="318"/>
      <c r="C852" s="318"/>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c r="AE852" s="318"/>
      <c r="AF852" s="318"/>
      <c r="AG852" s="318"/>
      <c r="AH852" s="318"/>
    </row>
    <row r="853" spans="1:34" ht="12.75" customHeight="1" x14ac:dyDescent="0.25">
      <c r="A853" s="318"/>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318"/>
      <c r="AE853" s="318"/>
      <c r="AF853" s="318"/>
      <c r="AG853" s="318"/>
      <c r="AH853" s="318"/>
    </row>
    <row r="854" spans="1:34" ht="12.75" customHeight="1" x14ac:dyDescent="0.25">
      <c r="A854" s="318"/>
      <c r="B854" s="318"/>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318"/>
      <c r="Z854" s="318"/>
      <c r="AA854" s="318"/>
      <c r="AB854" s="318"/>
      <c r="AC854" s="318"/>
      <c r="AD854" s="318"/>
      <c r="AE854" s="318"/>
      <c r="AF854" s="318"/>
      <c r="AG854" s="318"/>
      <c r="AH854" s="318"/>
    </row>
    <row r="855" spans="1:34" ht="12.75" customHeight="1" x14ac:dyDescent="0.25">
      <c r="A855" s="318"/>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c r="AE855" s="318"/>
      <c r="AF855" s="318"/>
      <c r="AG855" s="318"/>
      <c r="AH855" s="318"/>
    </row>
    <row r="856" spans="1:34" ht="12.75" customHeight="1" x14ac:dyDescent="0.25">
      <c r="A856" s="318"/>
      <c r="B856" s="318"/>
      <c r="C856" s="318"/>
      <c r="D856" s="318"/>
      <c r="E856" s="318"/>
      <c r="F856" s="318"/>
      <c r="G856" s="318"/>
      <c r="H856" s="318"/>
      <c r="I856" s="318"/>
      <c r="J856" s="318"/>
      <c r="K856" s="318"/>
      <c r="L856" s="318"/>
      <c r="M856" s="318"/>
      <c r="N856" s="318"/>
      <c r="O856" s="318"/>
      <c r="P856" s="318"/>
      <c r="Q856" s="318"/>
      <c r="R856" s="318"/>
      <c r="S856" s="318"/>
      <c r="T856" s="318"/>
      <c r="U856" s="318"/>
      <c r="V856" s="318"/>
      <c r="W856" s="318"/>
      <c r="X856" s="318"/>
      <c r="Y856" s="318"/>
      <c r="Z856" s="318"/>
      <c r="AA856" s="318"/>
      <c r="AB856" s="318"/>
      <c r="AC856" s="318"/>
      <c r="AD856" s="318"/>
      <c r="AE856" s="318"/>
      <c r="AF856" s="318"/>
      <c r="AG856" s="318"/>
      <c r="AH856" s="318"/>
    </row>
    <row r="857" spans="1:34" ht="12.75" customHeight="1" x14ac:dyDescent="0.25">
      <c r="A857" s="318"/>
      <c r="B857" s="318"/>
      <c r="C857" s="318"/>
      <c r="D857" s="318"/>
      <c r="E857" s="318"/>
      <c r="F857" s="318"/>
      <c r="G857" s="318"/>
      <c r="H857" s="318"/>
      <c r="I857" s="318"/>
      <c r="J857" s="318"/>
      <c r="K857" s="318"/>
      <c r="L857" s="318"/>
      <c r="M857" s="318"/>
      <c r="N857" s="318"/>
      <c r="O857" s="318"/>
      <c r="P857" s="318"/>
      <c r="Q857" s="318"/>
      <c r="R857" s="318"/>
      <c r="S857" s="318"/>
      <c r="T857" s="318"/>
      <c r="U857" s="318"/>
      <c r="V857" s="318"/>
      <c r="W857" s="318"/>
      <c r="X857" s="318"/>
      <c r="Y857" s="318"/>
      <c r="Z857" s="318"/>
      <c r="AA857" s="318"/>
      <c r="AB857" s="318"/>
      <c r="AC857" s="318"/>
      <c r="AD857" s="318"/>
      <c r="AE857" s="318"/>
      <c r="AF857" s="318"/>
      <c r="AG857" s="318"/>
      <c r="AH857" s="318"/>
    </row>
    <row r="858" spans="1:34" ht="12.75" customHeight="1" x14ac:dyDescent="0.25">
      <c r="A858" s="318"/>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318"/>
      <c r="AE858" s="318"/>
      <c r="AF858" s="318"/>
      <c r="AG858" s="318"/>
      <c r="AH858" s="318"/>
    </row>
    <row r="859" spans="1:34" ht="12.75" customHeight="1" x14ac:dyDescent="0.25">
      <c r="A859" s="318"/>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318"/>
      <c r="AF859" s="318"/>
      <c r="AG859" s="318"/>
      <c r="AH859" s="318"/>
    </row>
    <row r="860" spans="1:34" ht="12.75" customHeight="1" x14ac:dyDescent="0.25">
      <c r="A860" s="318"/>
      <c r="B860" s="318"/>
      <c r="C860" s="318"/>
      <c r="D860" s="318"/>
      <c r="E860" s="318"/>
      <c r="F860" s="318"/>
      <c r="G860" s="318"/>
      <c r="H860" s="318"/>
      <c r="I860" s="318"/>
      <c r="J860" s="318"/>
      <c r="K860" s="318"/>
      <c r="L860" s="318"/>
      <c r="M860" s="318"/>
      <c r="N860" s="318"/>
      <c r="O860" s="318"/>
      <c r="P860" s="318"/>
      <c r="Q860" s="318"/>
      <c r="R860" s="318"/>
      <c r="S860" s="318"/>
      <c r="T860" s="318"/>
      <c r="U860" s="318"/>
      <c r="V860" s="318"/>
      <c r="W860" s="318"/>
      <c r="X860" s="318"/>
      <c r="Y860" s="318"/>
      <c r="Z860" s="318"/>
      <c r="AA860" s="318"/>
      <c r="AB860" s="318"/>
      <c r="AC860" s="318"/>
      <c r="AD860" s="318"/>
      <c r="AE860" s="318"/>
      <c r="AF860" s="318"/>
      <c r="AG860" s="318"/>
      <c r="AH860" s="318"/>
    </row>
    <row r="861" spans="1:34" ht="12.75" customHeight="1" x14ac:dyDescent="0.25">
      <c r="A861" s="318"/>
      <c r="B861" s="318"/>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318"/>
      <c r="Z861" s="318"/>
      <c r="AA861" s="318"/>
      <c r="AB861" s="318"/>
      <c r="AC861" s="318"/>
      <c r="AD861" s="318"/>
      <c r="AE861" s="318"/>
      <c r="AF861" s="318"/>
      <c r="AG861" s="318"/>
      <c r="AH861" s="318"/>
    </row>
    <row r="862" spans="1:34" ht="12.75" customHeight="1" x14ac:dyDescent="0.25">
      <c r="A862" s="318"/>
      <c r="B862" s="318"/>
      <c r="C862" s="318"/>
      <c r="D862" s="318"/>
      <c r="E862" s="318"/>
      <c r="F862" s="318"/>
      <c r="G862" s="318"/>
      <c r="H862" s="318"/>
      <c r="I862" s="318"/>
      <c r="J862" s="318"/>
      <c r="K862" s="318"/>
      <c r="L862" s="318"/>
      <c r="M862" s="318"/>
      <c r="N862" s="318"/>
      <c r="O862" s="318"/>
      <c r="P862" s="318"/>
      <c r="Q862" s="318"/>
      <c r="R862" s="318"/>
      <c r="S862" s="318"/>
      <c r="T862" s="318"/>
      <c r="U862" s="318"/>
      <c r="V862" s="318"/>
      <c r="W862" s="318"/>
      <c r="X862" s="318"/>
      <c r="Y862" s="318"/>
      <c r="Z862" s="318"/>
      <c r="AA862" s="318"/>
      <c r="AB862" s="318"/>
      <c r="AC862" s="318"/>
      <c r="AD862" s="318"/>
      <c r="AE862" s="318"/>
      <c r="AF862" s="318"/>
      <c r="AG862" s="318"/>
      <c r="AH862" s="318"/>
    </row>
    <row r="863" spans="1:34" ht="12.75" customHeight="1" x14ac:dyDescent="0.25">
      <c r="A863" s="318"/>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318"/>
      <c r="AE863" s="318"/>
      <c r="AF863" s="318"/>
      <c r="AG863" s="318"/>
      <c r="AH863" s="318"/>
    </row>
    <row r="864" spans="1:34" ht="12.75" customHeight="1" x14ac:dyDescent="0.25">
      <c r="A864" s="318"/>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c r="AE864" s="318"/>
      <c r="AF864" s="318"/>
      <c r="AG864" s="318"/>
      <c r="AH864" s="318"/>
    </row>
    <row r="865" spans="1:34" ht="12.75" customHeight="1" x14ac:dyDescent="0.25">
      <c r="A865" s="318"/>
      <c r="B865" s="318"/>
      <c r="C865" s="318"/>
      <c r="D865" s="318"/>
      <c r="E865" s="318"/>
      <c r="F865" s="318"/>
      <c r="G865" s="318"/>
      <c r="H865" s="318"/>
      <c r="I865" s="318"/>
      <c r="J865" s="318"/>
      <c r="K865" s="318"/>
      <c r="L865" s="318"/>
      <c r="M865" s="318"/>
      <c r="N865" s="318"/>
      <c r="O865" s="318"/>
      <c r="P865" s="318"/>
      <c r="Q865" s="318"/>
      <c r="R865" s="318"/>
      <c r="S865" s="318"/>
      <c r="T865" s="318"/>
      <c r="U865" s="318"/>
      <c r="V865" s="318"/>
      <c r="W865" s="318"/>
      <c r="X865" s="318"/>
      <c r="Y865" s="318"/>
      <c r="Z865" s="318"/>
      <c r="AA865" s="318"/>
      <c r="AB865" s="318"/>
      <c r="AC865" s="318"/>
      <c r="AD865" s="318"/>
      <c r="AE865" s="318"/>
      <c r="AF865" s="318"/>
      <c r="AG865" s="318"/>
      <c r="AH865" s="318"/>
    </row>
    <row r="866" spans="1:34" ht="12.75" customHeight="1" x14ac:dyDescent="0.25">
      <c r="A866" s="318"/>
      <c r="B866" s="318"/>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c r="AE866" s="318"/>
      <c r="AF866" s="318"/>
      <c r="AG866" s="318"/>
      <c r="AH866" s="318"/>
    </row>
    <row r="867" spans="1:34" ht="12.75" customHeight="1" x14ac:dyDescent="0.25">
      <c r="A867" s="318"/>
      <c r="B867" s="318"/>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c r="AE867" s="318"/>
      <c r="AF867" s="318"/>
      <c r="AG867" s="318"/>
      <c r="AH867" s="318"/>
    </row>
    <row r="868" spans="1:34" ht="12.75" customHeight="1" x14ac:dyDescent="0.25">
      <c r="A868" s="318"/>
      <c r="B868" s="318"/>
      <c r="C868" s="318"/>
      <c r="D868" s="318"/>
      <c r="E868" s="318"/>
      <c r="F868" s="318"/>
      <c r="G868" s="318"/>
      <c r="H868" s="318"/>
      <c r="I868" s="318"/>
      <c r="J868" s="318"/>
      <c r="K868" s="318"/>
      <c r="L868" s="318"/>
      <c r="M868" s="318"/>
      <c r="N868" s="318"/>
      <c r="O868" s="318"/>
      <c r="P868" s="318"/>
      <c r="Q868" s="318"/>
      <c r="R868" s="318"/>
      <c r="S868" s="318"/>
      <c r="T868" s="318"/>
      <c r="U868" s="318"/>
      <c r="V868" s="318"/>
      <c r="W868" s="318"/>
      <c r="X868" s="318"/>
      <c r="Y868" s="318"/>
      <c r="Z868" s="318"/>
      <c r="AA868" s="318"/>
      <c r="AB868" s="318"/>
      <c r="AC868" s="318"/>
      <c r="AD868" s="318"/>
      <c r="AE868" s="318"/>
      <c r="AF868" s="318"/>
      <c r="AG868" s="318"/>
      <c r="AH868" s="318"/>
    </row>
    <row r="869" spans="1:34" ht="12.75" customHeight="1" x14ac:dyDescent="0.25">
      <c r="A869" s="318"/>
      <c r="B869" s="318"/>
      <c r="C869" s="318"/>
      <c r="D869" s="318"/>
      <c r="E869" s="318"/>
      <c r="F869" s="318"/>
      <c r="G869" s="318"/>
      <c r="H869" s="318"/>
      <c r="I869" s="318"/>
      <c r="J869" s="318"/>
      <c r="K869" s="318"/>
      <c r="L869" s="318"/>
      <c r="M869" s="318"/>
      <c r="N869" s="318"/>
      <c r="O869" s="318"/>
      <c r="P869" s="318"/>
      <c r="Q869" s="318"/>
      <c r="R869" s="318"/>
      <c r="S869" s="318"/>
      <c r="T869" s="318"/>
      <c r="U869" s="318"/>
      <c r="V869" s="318"/>
      <c r="W869" s="318"/>
      <c r="X869" s="318"/>
      <c r="Y869" s="318"/>
      <c r="Z869" s="318"/>
      <c r="AA869" s="318"/>
      <c r="AB869" s="318"/>
      <c r="AC869" s="318"/>
      <c r="AD869" s="318"/>
      <c r="AE869" s="318"/>
      <c r="AF869" s="318"/>
      <c r="AG869" s="318"/>
      <c r="AH869" s="318"/>
    </row>
    <row r="870" spans="1:34" ht="12.75" customHeight="1" x14ac:dyDescent="0.25">
      <c r="A870" s="318"/>
      <c r="B870" s="318"/>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318"/>
      <c r="Z870" s="318"/>
      <c r="AA870" s="318"/>
      <c r="AB870" s="318"/>
      <c r="AC870" s="318"/>
      <c r="AD870" s="318"/>
      <c r="AE870" s="318"/>
      <c r="AF870" s="318"/>
      <c r="AG870" s="318"/>
      <c r="AH870" s="318"/>
    </row>
    <row r="871" spans="1:34" ht="12.75" customHeight="1" x14ac:dyDescent="0.25">
      <c r="A871" s="318"/>
      <c r="B871" s="318"/>
      <c r="C871" s="318"/>
      <c r="D871" s="318"/>
      <c r="E871" s="318"/>
      <c r="F871" s="318"/>
      <c r="G871" s="318"/>
      <c r="H871" s="318"/>
      <c r="I871" s="318"/>
      <c r="J871" s="318"/>
      <c r="K871" s="318"/>
      <c r="L871" s="318"/>
      <c r="M871" s="318"/>
      <c r="N871" s="318"/>
      <c r="O871" s="318"/>
      <c r="P871" s="318"/>
      <c r="Q871" s="318"/>
      <c r="R871" s="318"/>
      <c r="S871" s="318"/>
      <c r="T871" s="318"/>
      <c r="U871" s="318"/>
      <c r="V871" s="318"/>
      <c r="W871" s="318"/>
      <c r="X871" s="318"/>
      <c r="Y871" s="318"/>
      <c r="Z871" s="318"/>
      <c r="AA871" s="318"/>
      <c r="AB871" s="318"/>
      <c r="AC871" s="318"/>
      <c r="AD871" s="318"/>
      <c r="AE871" s="318"/>
      <c r="AF871" s="318"/>
      <c r="AG871" s="318"/>
      <c r="AH871" s="318"/>
    </row>
    <row r="872" spans="1:34" ht="12.75" customHeight="1" x14ac:dyDescent="0.25">
      <c r="A872" s="318"/>
      <c r="B872" s="318"/>
      <c r="C872" s="318"/>
      <c r="D872" s="318"/>
      <c r="E872" s="318"/>
      <c r="F872" s="318"/>
      <c r="G872" s="318"/>
      <c r="H872" s="318"/>
      <c r="I872" s="318"/>
      <c r="J872" s="318"/>
      <c r="K872" s="318"/>
      <c r="L872" s="318"/>
      <c r="M872" s="318"/>
      <c r="N872" s="318"/>
      <c r="O872" s="318"/>
      <c r="P872" s="318"/>
      <c r="Q872" s="318"/>
      <c r="R872" s="318"/>
      <c r="S872" s="318"/>
      <c r="T872" s="318"/>
      <c r="U872" s="318"/>
      <c r="V872" s="318"/>
      <c r="W872" s="318"/>
      <c r="X872" s="318"/>
      <c r="Y872" s="318"/>
      <c r="Z872" s="318"/>
      <c r="AA872" s="318"/>
      <c r="AB872" s="318"/>
      <c r="AC872" s="318"/>
      <c r="AD872" s="318"/>
      <c r="AE872" s="318"/>
      <c r="AF872" s="318"/>
      <c r="AG872" s="318"/>
      <c r="AH872" s="318"/>
    </row>
    <row r="873" spans="1:34" ht="12.75" customHeight="1" x14ac:dyDescent="0.25">
      <c r="A873" s="318"/>
      <c r="B873" s="318"/>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318"/>
      <c r="Z873" s="318"/>
      <c r="AA873" s="318"/>
      <c r="AB873" s="318"/>
      <c r="AC873" s="318"/>
      <c r="AD873" s="318"/>
      <c r="AE873" s="318"/>
      <c r="AF873" s="318"/>
      <c r="AG873" s="318"/>
      <c r="AH873" s="318"/>
    </row>
    <row r="874" spans="1:34" ht="12.75" customHeight="1" x14ac:dyDescent="0.25">
      <c r="A874" s="318"/>
      <c r="B874" s="318"/>
      <c r="C874" s="318"/>
      <c r="D874" s="318"/>
      <c r="E874" s="318"/>
      <c r="F874" s="318"/>
      <c r="G874" s="318"/>
      <c r="H874" s="318"/>
      <c r="I874" s="318"/>
      <c r="J874" s="318"/>
      <c r="K874" s="318"/>
      <c r="L874" s="318"/>
      <c r="M874" s="318"/>
      <c r="N874" s="318"/>
      <c r="O874" s="318"/>
      <c r="P874" s="318"/>
      <c r="Q874" s="318"/>
      <c r="R874" s="318"/>
      <c r="S874" s="318"/>
      <c r="T874" s="318"/>
      <c r="U874" s="318"/>
      <c r="V874" s="318"/>
      <c r="W874" s="318"/>
      <c r="X874" s="318"/>
      <c r="Y874" s="318"/>
      <c r="Z874" s="318"/>
      <c r="AA874" s="318"/>
      <c r="AB874" s="318"/>
      <c r="AC874" s="318"/>
      <c r="AD874" s="318"/>
      <c r="AE874" s="318"/>
      <c r="AF874" s="318"/>
      <c r="AG874" s="318"/>
      <c r="AH874" s="318"/>
    </row>
    <row r="875" spans="1:34" ht="12.75" customHeight="1" x14ac:dyDescent="0.25">
      <c r="A875" s="318"/>
      <c r="B875" s="318"/>
      <c r="C875" s="318"/>
      <c r="D875" s="318"/>
      <c r="E875" s="318"/>
      <c r="F875" s="318"/>
      <c r="G875" s="318"/>
      <c r="H875" s="318"/>
      <c r="I875" s="318"/>
      <c r="J875" s="318"/>
      <c r="K875" s="318"/>
      <c r="L875" s="318"/>
      <c r="M875" s="318"/>
      <c r="N875" s="318"/>
      <c r="O875" s="318"/>
      <c r="P875" s="318"/>
      <c r="Q875" s="318"/>
      <c r="R875" s="318"/>
      <c r="S875" s="318"/>
      <c r="T875" s="318"/>
      <c r="U875" s="318"/>
      <c r="V875" s="318"/>
      <c r="W875" s="318"/>
      <c r="X875" s="318"/>
      <c r="Y875" s="318"/>
      <c r="Z875" s="318"/>
      <c r="AA875" s="318"/>
      <c r="AB875" s="318"/>
      <c r="AC875" s="318"/>
      <c r="AD875" s="318"/>
      <c r="AE875" s="318"/>
      <c r="AF875" s="318"/>
      <c r="AG875" s="318"/>
      <c r="AH875" s="318"/>
    </row>
    <row r="876" spans="1:34" ht="12.75" customHeight="1" x14ac:dyDescent="0.25">
      <c r="A876" s="318"/>
      <c r="B876" s="318"/>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318"/>
      <c r="Z876" s="318"/>
      <c r="AA876" s="318"/>
      <c r="AB876" s="318"/>
      <c r="AC876" s="318"/>
      <c r="AD876" s="318"/>
      <c r="AE876" s="318"/>
      <c r="AF876" s="318"/>
      <c r="AG876" s="318"/>
      <c r="AH876" s="318"/>
    </row>
    <row r="877" spans="1:34" ht="12.75" customHeight="1" x14ac:dyDescent="0.25">
      <c r="A877" s="318"/>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318"/>
      <c r="AF877" s="318"/>
      <c r="AG877" s="318"/>
      <c r="AH877" s="318"/>
    </row>
    <row r="878" spans="1:34" ht="12.75" customHeight="1" x14ac:dyDescent="0.25">
      <c r="A878" s="318"/>
      <c r="B878" s="318"/>
      <c r="C878" s="318"/>
      <c r="D878" s="318"/>
      <c r="E878" s="318"/>
      <c r="F878" s="318"/>
      <c r="G878" s="318"/>
      <c r="H878" s="318"/>
      <c r="I878" s="318"/>
      <c r="J878" s="318"/>
      <c r="K878" s="318"/>
      <c r="L878" s="318"/>
      <c r="M878" s="318"/>
      <c r="N878" s="318"/>
      <c r="O878" s="318"/>
      <c r="P878" s="318"/>
      <c r="Q878" s="318"/>
      <c r="R878" s="318"/>
      <c r="S878" s="318"/>
      <c r="T878" s="318"/>
      <c r="U878" s="318"/>
      <c r="V878" s="318"/>
      <c r="W878" s="318"/>
      <c r="X878" s="318"/>
      <c r="Y878" s="318"/>
      <c r="Z878" s="318"/>
      <c r="AA878" s="318"/>
      <c r="AB878" s="318"/>
      <c r="AC878" s="318"/>
      <c r="AD878" s="318"/>
      <c r="AE878" s="318"/>
      <c r="AF878" s="318"/>
      <c r="AG878" s="318"/>
      <c r="AH878" s="318"/>
    </row>
    <row r="879" spans="1:34" ht="12.75" customHeight="1" x14ac:dyDescent="0.25">
      <c r="A879" s="318"/>
      <c r="B879" s="318"/>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318"/>
      <c r="Z879" s="318"/>
      <c r="AA879" s="318"/>
      <c r="AB879" s="318"/>
      <c r="AC879" s="318"/>
      <c r="AD879" s="318"/>
      <c r="AE879" s="318"/>
      <c r="AF879" s="318"/>
      <c r="AG879" s="318"/>
      <c r="AH879" s="318"/>
    </row>
    <row r="880" spans="1:34" ht="12.75" customHeight="1" x14ac:dyDescent="0.25">
      <c r="A880" s="318"/>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318"/>
      <c r="AE880" s="318"/>
      <c r="AF880" s="318"/>
      <c r="AG880" s="318"/>
      <c r="AH880" s="318"/>
    </row>
    <row r="881" spans="1:34" ht="12.75" customHeight="1" x14ac:dyDescent="0.25">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c r="AE881" s="318"/>
      <c r="AF881" s="318"/>
      <c r="AG881" s="318"/>
      <c r="AH881" s="318"/>
    </row>
    <row r="882" spans="1:34" ht="12.75" customHeight="1" x14ac:dyDescent="0.25">
      <c r="A882" s="318"/>
      <c r="B882" s="318"/>
      <c r="C882" s="318"/>
      <c r="D882" s="318"/>
      <c r="E882" s="318"/>
      <c r="F882" s="318"/>
      <c r="G882" s="318"/>
      <c r="H882" s="318"/>
      <c r="I882" s="318"/>
      <c r="J882" s="318"/>
      <c r="K882" s="318"/>
      <c r="L882" s="318"/>
      <c r="M882" s="318"/>
      <c r="N882" s="318"/>
      <c r="O882" s="318"/>
      <c r="P882" s="318"/>
      <c r="Q882" s="318"/>
      <c r="R882" s="318"/>
      <c r="S882" s="318"/>
      <c r="T882" s="318"/>
      <c r="U882" s="318"/>
      <c r="V882" s="318"/>
      <c r="W882" s="318"/>
      <c r="X882" s="318"/>
      <c r="Y882" s="318"/>
      <c r="Z882" s="318"/>
      <c r="AA882" s="318"/>
      <c r="AB882" s="318"/>
      <c r="AC882" s="318"/>
      <c r="AD882" s="318"/>
      <c r="AE882" s="318"/>
      <c r="AF882" s="318"/>
      <c r="AG882" s="318"/>
      <c r="AH882" s="318"/>
    </row>
    <row r="883" spans="1:34" ht="12.75" customHeight="1" x14ac:dyDescent="0.25">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c r="AH883" s="318"/>
    </row>
    <row r="884" spans="1:34" ht="12.75" customHeight="1" x14ac:dyDescent="0.25">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c r="AE884" s="318"/>
      <c r="AF884" s="318"/>
      <c r="AG884" s="318"/>
      <c r="AH884" s="318"/>
    </row>
    <row r="885" spans="1:34" ht="12.75" customHeight="1" x14ac:dyDescent="0.25">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c r="AE885" s="318"/>
      <c r="AF885" s="318"/>
      <c r="AG885" s="318"/>
      <c r="AH885" s="318"/>
    </row>
    <row r="886" spans="1:34" ht="12.75" customHeight="1" x14ac:dyDescent="0.25">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318"/>
      <c r="AF886" s="318"/>
      <c r="AG886" s="318"/>
      <c r="AH886" s="318"/>
    </row>
    <row r="887" spans="1:34" ht="12.75" customHeight="1" x14ac:dyDescent="0.25">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c r="AH887" s="318"/>
    </row>
    <row r="888" spans="1:34" ht="12.75" customHeight="1" x14ac:dyDescent="0.25">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c r="AE888" s="318"/>
      <c r="AF888" s="318"/>
      <c r="AG888" s="318"/>
      <c r="AH888" s="318"/>
    </row>
    <row r="889" spans="1:34" ht="12.75" customHeight="1" x14ac:dyDescent="0.25">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c r="AE889" s="318"/>
      <c r="AF889" s="318"/>
      <c r="AG889" s="318"/>
      <c r="AH889" s="318"/>
    </row>
    <row r="890" spans="1:34" ht="12.75" customHeight="1" x14ac:dyDescent="0.25">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c r="AE890" s="318"/>
      <c r="AF890" s="318"/>
      <c r="AG890" s="318"/>
      <c r="AH890" s="318"/>
    </row>
    <row r="891" spans="1:34" ht="12.75" customHeight="1" x14ac:dyDescent="0.25">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c r="AH891" s="318"/>
    </row>
    <row r="892" spans="1:34" ht="12.75" customHeight="1" x14ac:dyDescent="0.25">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c r="AE892" s="318"/>
      <c r="AF892" s="318"/>
      <c r="AG892" s="318"/>
      <c r="AH892" s="318"/>
    </row>
    <row r="893" spans="1:34" ht="12.75" customHeight="1" x14ac:dyDescent="0.25">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c r="AE893" s="318"/>
      <c r="AF893" s="318"/>
      <c r="AG893" s="318"/>
      <c r="AH893" s="318"/>
    </row>
    <row r="894" spans="1:34" ht="12.75" customHeight="1" x14ac:dyDescent="0.25">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c r="AE894" s="318"/>
      <c r="AF894" s="318"/>
      <c r="AG894" s="318"/>
      <c r="AH894" s="318"/>
    </row>
    <row r="895" spans="1:34" ht="12.75" customHeight="1" x14ac:dyDescent="0.25">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318"/>
      <c r="AF895" s="318"/>
      <c r="AG895" s="318"/>
      <c r="AH895" s="318"/>
    </row>
    <row r="896" spans="1:34" ht="12.75" customHeight="1" x14ac:dyDescent="0.25">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318"/>
      <c r="AF896" s="318"/>
      <c r="AG896" s="318"/>
      <c r="AH896" s="318"/>
    </row>
    <row r="897" spans="1:34" ht="12.75" customHeight="1" x14ac:dyDescent="0.25">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c r="AE897" s="318"/>
      <c r="AF897" s="318"/>
      <c r="AG897" s="318"/>
      <c r="AH897" s="318"/>
    </row>
    <row r="898" spans="1:34" ht="12.75" customHeight="1" x14ac:dyDescent="0.25">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c r="AE898" s="318"/>
      <c r="AF898" s="318"/>
      <c r="AG898" s="318"/>
      <c r="AH898" s="318"/>
    </row>
    <row r="899" spans="1:34" ht="12.75" customHeight="1" x14ac:dyDescent="0.25">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c r="AE899" s="318"/>
      <c r="AF899" s="318"/>
      <c r="AG899" s="318"/>
      <c r="AH899" s="318"/>
    </row>
    <row r="900" spans="1:34" ht="12.75" customHeight="1" x14ac:dyDescent="0.25">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c r="AE900" s="318"/>
      <c r="AF900" s="318"/>
      <c r="AG900" s="318"/>
      <c r="AH900" s="318"/>
    </row>
    <row r="901" spans="1:34" ht="12.75" customHeight="1" x14ac:dyDescent="0.25">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c r="AE901" s="318"/>
      <c r="AF901" s="318"/>
      <c r="AG901" s="318"/>
      <c r="AH901" s="318"/>
    </row>
    <row r="902" spans="1:34" ht="12.75" customHeight="1" x14ac:dyDescent="0.25">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c r="AE902" s="318"/>
      <c r="AF902" s="318"/>
      <c r="AG902" s="318"/>
      <c r="AH902" s="318"/>
    </row>
    <row r="903" spans="1:34" ht="12.75" customHeight="1" x14ac:dyDescent="0.25">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c r="AE903" s="318"/>
      <c r="AF903" s="318"/>
      <c r="AG903" s="318"/>
      <c r="AH903" s="318"/>
    </row>
    <row r="904" spans="1:34" ht="12.75" customHeight="1" x14ac:dyDescent="0.25">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318"/>
      <c r="AF904" s="318"/>
      <c r="AG904" s="318"/>
      <c r="AH904" s="318"/>
    </row>
    <row r="905" spans="1:34" ht="12.75" customHeight="1" x14ac:dyDescent="0.25">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318"/>
      <c r="AF905" s="318"/>
      <c r="AG905" s="318"/>
      <c r="AH905" s="318"/>
    </row>
    <row r="906" spans="1:34" ht="12.75" customHeight="1" x14ac:dyDescent="0.25">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c r="AE906" s="318"/>
      <c r="AF906" s="318"/>
      <c r="AG906" s="318"/>
      <c r="AH906" s="318"/>
    </row>
    <row r="907" spans="1:34" ht="12.75" customHeight="1" x14ac:dyDescent="0.25">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c r="AE907" s="318"/>
      <c r="AF907" s="318"/>
      <c r="AG907" s="318"/>
      <c r="AH907" s="318"/>
    </row>
    <row r="908" spans="1:34" ht="12.75" customHeight="1" x14ac:dyDescent="0.25">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c r="AE908" s="318"/>
      <c r="AF908" s="318"/>
      <c r="AG908" s="318"/>
      <c r="AH908" s="318"/>
    </row>
    <row r="909" spans="1:34" ht="12.75" customHeight="1" x14ac:dyDescent="0.25">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c r="AE909" s="318"/>
      <c r="AF909" s="318"/>
      <c r="AG909" s="318"/>
      <c r="AH909" s="318"/>
    </row>
    <row r="910" spans="1:34" ht="12.75" customHeight="1" x14ac:dyDescent="0.25">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c r="AE910" s="318"/>
      <c r="AF910" s="318"/>
      <c r="AG910" s="318"/>
      <c r="AH910" s="318"/>
    </row>
    <row r="911" spans="1:34" ht="12.75" customHeight="1" x14ac:dyDescent="0.25">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c r="AE911" s="318"/>
      <c r="AF911" s="318"/>
      <c r="AG911" s="318"/>
      <c r="AH911" s="318"/>
    </row>
    <row r="912" spans="1:34" ht="12.75" customHeight="1" x14ac:dyDescent="0.25">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c r="AE912" s="318"/>
      <c r="AF912" s="318"/>
      <c r="AG912" s="318"/>
      <c r="AH912" s="318"/>
    </row>
    <row r="913" spans="1:34" ht="12.75" customHeight="1" x14ac:dyDescent="0.25">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c r="AE913" s="318"/>
      <c r="AF913" s="318"/>
      <c r="AG913" s="318"/>
      <c r="AH913" s="318"/>
    </row>
    <row r="914" spans="1:34" ht="12.75" customHeight="1" x14ac:dyDescent="0.25">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c r="AE914" s="318"/>
      <c r="AF914" s="318"/>
      <c r="AG914" s="318"/>
      <c r="AH914" s="318"/>
    </row>
    <row r="915" spans="1:34" ht="12.75" customHeight="1" x14ac:dyDescent="0.25">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c r="AE915" s="318"/>
      <c r="AF915" s="318"/>
      <c r="AG915" s="318"/>
      <c r="AH915" s="318"/>
    </row>
    <row r="916" spans="1:34" ht="12.75" customHeight="1" x14ac:dyDescent="0.25">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c r="AE916" s="318"/>
      <c r="AF916" s="318"/>
      <c r="AG916" s="318"/>
      <c r="AH916" s="318"/>
    </row>
    <row r="917" spans="1:34" ht="12.75" customHeight="1" x14ac:dyDescent="0.25">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c r="AE917" s="318"/>
      <c r="AF917" s="318"/>
      <c r="AG917" s="318"/>
      <c r="AH917" s="318"/>
    </row>
    <row r="918" spans="1:34" ht="12.75" customHeight="1" x14ac:dyDescent="0.25">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c r="AE918" s="318"/>
      <c r="AF918" s="318"/>
      <c r="AG918" s="318"/>
      <c r="AH918" s="318"/>
    </row>
    <row r="919" spans="1:34" ht="12.75" customHeight="1" x14ac:dyDescent="0.25">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c r="AE919" s="318"/>
      <c r="AF919" s="318"/>
      <c r="AG919" s="318"/>
      <c r="AH919" s="318"/>
    </row>
    <row r="920" spans="1:34" ht="12.75" customHeight="1" x14ac:dyDescent="0.25">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c r="AE920" s="318"/>
      <c r="AF920" s="318"/>
      <c r="AG920" s="318"/>
      <c r="AH920" s="318"/>
    </row>
    <row r="921" spans="1:34" ht="12.75" customHeight="1" x14ac:dyDescent="0.25">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c r="AE921" s="318"/>
      <c r="AF921" s="318"/>
      <c r="AG921" s="318"/>
      <c r="AH921" s="318"/>
    </row>
    <row r="922" spans="1:34" ht="12.75" customHeight="1" x14ac:dyDescent="0.25">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c r="AE922" s="318"/>
      <c r="AF922" s="318"/>
      <c r="AG922" s="318"/>
      <c r="AH922" s="318"/>
    </row>
    <row r="923" spans="1:34" ht="12.75" customHeight="1" x14ac:dyDescent="0.25">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c r="AH923" s="318"/>
    </row>
    <row r="924" spans="1:34" ht="12.75" customHeight="1" x14ac:dyDescent="0.25">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c r="AE924" s="318"/>
      <c r="AF924" s="318"/>
      <c r="AG924" s="318"/>
      <c r="AH924" s="318"/>
    </row>
    <row r="925" spans="1:34" ht="12.75" customHeight="1" x14ac:dyDescent="0.25">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c r="AE925" s="318"/>
      <c r="AF925" s="318"/>
      <c r="AG925" s="318"/>
      <c r="AH925" s="318"/>
    </row>
    <row r="926" spans="1:34" ht="12.75" customHeight="1" x14ac:dyDescent="0.25">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c r="AE926" s="318"/>
      <c r="AF926" s="318"/>
      <c r="AG926" s="318"/>
      <c r="AH926" s="318"/>
    </row>
    <row r="927" spans="1:34" ht="12.75" customHeight="1" x14ac:dyDescent="0.25">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c r="AE927" s="318"/>
      <c r="AF927" s="318"/>
      <c r="AG927" s="318"/>
      <c r="AH927" s="318"/>
    </row>
    <row r="928" spans="1:34" ht="12.75" customHeight="1" x14ac:dyDescent="0.25">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c r="AH928" s="318"/>
    </row>
    <row r="929" spans="1:34" ht="12.75" customHeight="1" x14ac:dyDescent="0.25">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c r="AE929" s="318"/>
      <c r="AF929" s="318"/>
      <c r="AG929" s="318"/>
      <c r="AH929" s="318"/>
    </row>
    <row r="930" spans="1:34" ht="12.75" customHeight="1" x14ac:dyDescent="0.25">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c r="AE930" s="318"/>
      <c r="AF930" s="318"/>
      <c r="AG930" s="318"/>
      <c r="AH930" s="318"/>
    </row>
    <row r="931" spans="1:34" ht="12.75" customHeight="1" x14ac:dyDescent="0.25">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c r="AE931" s="318"/>
      <c r="AF931" s="318"/>
      <c r="AG931" s="318"/>
      <c r="AH931" s="318"/>
    </row>
    <row r="932" spans="1:34" ht="12.75" customHeight="1" x14ac:dyDescent="0.25">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c r="AH932" s="318"/>
    </row>
    <row r="933" spans="1:34" ht="12.75" customHeight="1" x14ac:dyDescent="0.25">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c r="AE933" s="318"/>
      <c r="AF933" s="318"/>
      <c r="AG933" s="318"/>
      <c r="AH933" s="318"/>
    </row>
    <row r="934" spans="1:34" ht="12.75" customHeight="1" x14ac:dyDescent="0.25">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c r="AE934" s="318"/>
      <c r="AF934" s="318"/>
      <c r="AG934" s="318"/>
      <c r="AH934" s="318"/>
    </row>
    <row r="935" spans="1:34" ht="12.75" customHeight="1" x14ac:dyDescent="0.25">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c r="AE935" s="318"/>
      <c r="AF935" s="318"/>
      <c r="AG935" s="318"/>
      <c r="AH935" s="318"/>
    </row>
    <row r="936" spans="1:34" ht="12.75" customHeight="1" x14ac:dyDescent="0.25">
      <c r="A936" s="318"/>
      <c r="B936" s="318"/>
      <c r="C936" s="318"/>
      <c r="D936" s="318"/>
      <c r="E936" s="318"/>
      <c r="F936" s="318"/>
      <c r="G936" s="318"/>
      <c r="H936" s="318"/>
      <c r="I936" s="318"/>
      <c r="J936" s="318"/>
      <c r="K936" s="318"/>
      <c r="L936" s="318"/>
      <c r="M936" s="318"/>
      <c r="N936" s="318"/>
      <c r="O936" s="318"/>
      <c r="P936" s="318"/>
      <c r="Q936" s="318"/>
      <c r="R936" s="318"/>
      <c r="S936" s="318"/>
      <c r="T936" s="318"/>
      <c r="U936" s="318"/>
      <c r="V936" s="318"/>
      <c r="W936" s="318"/>
      <c r="X936" s="318"/>
      <c r="Y936" s="318"/>
      <c r="Z936" s="318"/>
      <c r="AA936" s="318"/>
      <c r="AB936" s="318"/>
      <c r="AC936" s="318"/>
      <c r="AD936" s="318"/>
      <c r="AE936" s="318"/>
      <c r="AF936" s="318"/>
      <c r="AG936" s="318"/>
      <c r="AH936" s="318"/>
    </row>
    <row r="937" spans="1:34" ht="12.75" customHeight="1" x14ac:dyDescent="0.25">
      <c r="A937" s="318"/>
      <c r="B937" s="318"/>
      <c r="C937" s="318"/>
      <c r="D937" s="318"/>
      <c r="E937" s="318"/>
      <c r="F937" s="318"/>
      <c r="G937" s="318"/>
      <c r="H937" s="318"/>
      <c r="I937" s="318"/>
      <c r="J937" s="318"/>
      <c r="K937" s="318"/>
      <c r="L937" s="318"/>
      <c r="M937" s="318"/>
      <c r="N937" s="318"/>
      <c r="O937" s="318"/>
      <c r="P937" s="318"/>
      <c r="Q937" s="318"/>
      <c r="R937" s="318"/>
      <c r="S937" s="318"/>
      <c r="T937" s="318"/>
      <c r="U937" s="318"/>
      <c r="V937" s="318"/>
      <c r="W937" s="318"/>
      <c r="X937" s="318"/>
      <c r="Y937" s="318"/>
      <c r="Z937" s="318"/>
      <c r="AA937" s="318"/>
      <c r="AB937" s="318"/>
      <c r="AC937" s="318"/>
      <c r="AD937" s="318"/>
      <c r="AE937" s="318"/>
      <c r="AF937" s="318"/>
      <c r="AG937" s="318"/>
      <c r="AH937" s="318"/>
    </row>
    <row r="938" spans="1:34" ht="12.75" customHeight="1" x14ac:dyDescent="0.25">
      <c r="A938" s="318"/>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318"/>
      <c r="AF938" s="318"/>
      <c r="AG938" s="318"/>
      <c r="AH938" s="318"/>
    </row>
    <row r="939" spans="1:34" ht="12.75" customHeight="1" x14ac:dyDescent="0.25">
      <c r="A939" s="318"/>
      <c r="B939" s="318"/>
      <c r="C939" s="318"/>
      <c r="D939" s="318"/>
      <c r="E939" s="318"/>
      <c r="F939" s="318"/>
      <c r="G939" s="318"/>
      <c r="H939" s="318"/>
      <c r="I939" s="318"/>
      <c r="J939" s="318"/>
      <c r="K939" s="318"/>
      <c r="L939" s="318"/>
      <c r="M939" s="318"/>
      <c r="N939" s="318"/>
      <c r="O939" s="318"/>
      <c r="P939" s="318"/>
      <c r="Q939" s="318"/>
      <c r="R939" s="318"/>
      <c r="S939" s="318"/>
      <c r="T939" s="318"/>
      <c r="U939" s="318"/>
      <c r="V939" s="318"/>
      <c r="W939" s="318"/>
      <c r="X939" s="318"/>
      <c r="Y939" s="318"/>
      <c r="Z939" s="318"/>
      <c r="AA939" s="318"/>
      <c r="AB939" s="318"/>
      <c r="AC939" s="318"/>
      <c r="AD939" s="318"/>
      <c r="AE939" s="318"/>
      <c r="AF939" s="318"/>
      <c r="AG939" s="318"/>
      <c r="AH939" s="318"/>
    </row>
    <row r="940" spans="1:34" ht="12.75" customHeight="1" x14ac:dyDescent="0.25">
      <c r="A940" s="318"/>
      <c r="B940" s="318"/>
      <c r="C940" s="318"/>
      <c r="D940" s="318"/>
      <c r="E940" s="318"/>
      <c r="F940" s="318"/>
      <c r="G940" s="318"/>
      <c r="H940" s="318"/>
      <c r="I940" s="318"/>
      <c r="J940" s="318"/>
      <c r="K940" s="318"/>
      <c r="L940" s="318"/>
      <c r="M940" s="318"/>
      <c r="N940" s="318"/>
      <c r="O940" s="318"/>
      <c r="P940" s="318"/>
      <c r="Q940" s="318"/>
      <c r="R940" s="318"/>
      <c r="S940" s="318"/>
      <c r="T940" s="318"/>
      <c r="U940" s="318"/>
      <c r="V940" s="318"/>
      <c r="W940" s="318"/>
      <c r="X940" s="318"/>
      <c r="Y940" s="318"/>
      <c r="Z940" s="318"/>
      <c r="AA940" s="318"/>
      <c r="AB940" s="318"/>
      <c r="AC940" s="318"/>
      <c r="AD940" s="318"/>
      <c r="AE940" s="318"/>
      <c r="AF940" s="318"/>
      <c r="AG940" s="318"/>
      <c r="AH940" s="318"/>
    </row>
    <row r="941" spans="1:34" ht="12.75" customHeight="1" x14ac:dyDescent="0.25">
      <c r="A941" s="318"/>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318"/>
      <c r="AE941" s="318"/>
      <c r="AF941" s="318"/>
      <c r="AG941" s="318"/>
      <c r="AH941" s="318"/>
    </row>
    <row r="942" spans="1:34" ht="12.75" customHeight="1" x14ac:dyDescent="0.25">
      <c r="A942" s="318"/>
      <c r="B942" s="318"/>
      <c r="C942" s="318"/>
      <c r="D942" s="318"/>
      <c r="E942" s="318"/>
      <c r="F942" s="318"/>
      <c r="G942" s="318"/>
      <c r="H942" s="318"/>
      <c r="I942" s="318"/>
      <c r="J942" s="318"/>
      <c r="K942" s="318"/>
      <c r="L942" s="318"/>
      <c r="M942" s="318"/>
      <c r="N942" s="318"/>
      <c r="O942" s="318"/>
      <c r="P942" s="318"/>
      <c r="Q942" s="318"/>
      <c r="R942" s="318"/>
      <c r="S942" s="318"/>
      <c r="T942" s="318"/>
      <c r="U942" s="318"/>
      <c r="V942" s="318"/>
      <c r="W942" s="318"/>
      <c r="X942" s="318"/>
      <c r="Y942" s="318"/>
      <c r="Z942" s="318"/>
      <c r="AA942" s="318"/>
      <c r="AB942" s="318"/>
      <c r="AC942" s="318"/>
      <c r="AD942" s="318"/>
      <c r="AE942" s="318"/>
      <c r="AF942" s="318"/>
      <c r="AG942" s="318"/>
      <c r="AH942" s="318"/>
    </row>
    <row r="943" spans="1:34" ht="12.75" customHeight="1" x14ac:dyDescent="0.25">
      <c r="A943" s="318"/>
      <c r="B943" s="318"/>
      <c r="C943" s="318"/>
      <c r="D943" s="318"/>
      <c r="E943" s="318"/>
      <c r="F943" s="318"/>
      <c r="G943" s="318"/>
      <c r="H943" s="318"/>
      <c r="I943" s="318"/>
      <c r="J943" s="318"/>
      <c r="K943" s="318"/>
      <c r="L943" s="318"/>
      <c r="M943" s="318"/>
      <c r="N943" s="318"/>
      <c r="O943" s="318"/>
      <c r="P943" s="318"/>
      <c r="Q943" s="318"/>
      <c r="R943" s="318"/>
      <c r="S943" s="318"/>
      <c r="T943" s="318"/>
      <c r="U943" s="318"/>
      <c r="V943" s="318"/>
      <c r="W943" s="318"/>
      <c r="X943" s="318"/>
      <c r="Y943" s="318"/>
      <c r="Z943" s="318"/>
      <c r="AA943" s="318"/>
      <c r="AB943" s="318"/>
      <c r="AC943" s="318"/>
      <c r="AD943" s="318"/>
      <c r="AE943" s="318"/>
      <c r="AF943" s="318"/>
      <c r="AG943" s="318"/>
      <c r="AH943" s="318"/>
    </row>
    <row r="944" spans="1:34" ht="12.75" customHeight="1" x14ac:dyDescent="0.25">
      <c r="A944" s="318"/>
      <c r="B944" s="318"/>
      <c r="C944" s="318"/>
      <c r="D944" s="318"/>
      <c r="E944" s="318"/>
      <c r="F944" s="318"/>
      <c r="G944" s="318"/>
      <c r="H944" s="318"/>
      <c r="I944" s="318"/>
      <c r="J944" s="318"/>
      <c r="K944" s="318"/>
      <c r="L944" s="318"/>
      <c r="M944" s="318"/>
      <c r="N944" s="318"/>
      <c r="O944" s="318"/>
      <c r="P944" s="318"/>
      <c r="Q944" s="318"/>
      <c r="R944" s="318"/>
      <c r="S944" s="318"/>
      <c r="T944" s="318"/>
      <c r="U944" s="318"/>
      <c r="V944" s="318"/>
      <c r="W944" s="318"/>
      <c r="X944" s="318"/>
      <c r="Y944" s="318"/>
      <c r="Z944" s="318"/>
      <c r="AA944" s="318"/>
      <c r="AB944" s="318"/>
      <c r="AC944" s="318"/>
      <c r="AD944" s="318"/>
      <c r="AE944" s="318"/>
      <c r="AF944" s="318"/>
      <c r="AG944" s="318"/>
      <c r="AH944" s="318"/>
    </row>
    <row r="945" spans="1:34" ht="12.75" customHeight="1" x14ac:dyDescent="0.25">
      <c r="A945" s="318"/>
      <c r="B945" s="318"/>
      <c r="C945" s="318"/>
      <c r="D945" s="318"/>
      <c r="E945" s="318"/>
      <c r="F945" s="318"/>
      <c r="G945" s="318"/>
      <c r="H945" s="318"/>
      <c r="I945" s="318"/>
      <c r="J945" s="318"/>
      <c r="K945" s="318"/>
      <c r="L945" s="318"/>
      <c r="M945" s="318"/>
      <c r="N945" s="318"/>
      <c r="O945" s="318"/>
      <c r="P945" s="318"/>
      <c r="Q945" s="318"/>
      <c r="R945" s="318"/>
      <c r="S945" s="318"/>
      <c r="T945" s="318"/>
      <c r="U945" s="318"/>
      <c r="V945" s="318"/>
      <c r="W945" s="318"/>
      <c r="X945" s="318"/>
      <c r="Y945" s="318"/>
      <c r="Z945" s="318"/>
      <c r="AA945" s="318"/>
      <c r="AB945" s="318"/>
      <c r="AC945" s="318"/>
      <c r="AD945" s="318"/>
      <c r="AE945" s="318"/>
      <c r="AF945" s="318"/>
      <c r="AG945" s="318"/>
      <c r="AH945" s="318"/>
    </row>
    <row r="946" spans="1:34" ht="12.75" customHeight="1" x14ac:dyDescent="0.25">
      <c r="A946" s="318"/>
      <c r="B946" s="318"/>
      <c r="C946" s="318"/>
      <c r="D946" s="318"/>
      <c r="E946" s="318"/>
      <c r="F946" s="318"/>
      <c r="G946" s="318"/>
      <c r="H946" s="318"/>
      <c r="I946" s="318"/>
      <c r="J946" s="318"/>
      <c r="K946" s="318"/>
      <c r="L946" s="318"/>
      <c r="M946" s="318"/>
      <c r="N946" s="318"/>
      <c r="O946" s="318"/>
      <c r="P946" s="318"/>
      <c r="Q946" s="318"/>
      <c r="R946" s="318"/>
      <c r="S946" s="318"/>
      <c r="T946" s="318"/>
      <c r="U946" s="318"/>
      <c r="V946" s="318"/>
      <c r="W946" s="318"/>
      <c r="X946" s="318"/>
      <c r="Y946" s="318"/>
      <c r="Z946" s="318"/>
      <c r="AA946" s="318"/>
      <c r="AB946" s="318"/>
      <c r="AC946" s="318"/>
      <c r="AD946" s="318"/>
      <c r="AE946" s="318"/>
      <c r="AF946" s="318"/>
      <c r="AG946" s="318"/>
      <c r="AH946" s="318"/>
    </row>
    <row r="947" spans="1:34" ht="12.75" customHeight="1" x14ac:dyDescent="0.25">
      <c r="A947" s="318"/>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318"/>
      <c r="AF947" s="318"/>
      <c r="AG947" s="318"/>
      <c r="AH947" s="318"/>
    </row>
    <row r="948" spans="1:34" ht="12.75" customHeight="1" x14ac:dyDescent="0.25">
      <c r="A948" s="318"/>
      <c r="B948" s="318"/>
      <c r="C948" s="318"/>
      <c r="D948" s="318"/>
      <c r="E948" s="318"/>
      <c r="F948" s="318"/>
      <c r="G948" s="318"/>
      <c r="H948" s="318"/>
      <c r="I948" s="318"/>
      <c r="J948" s="318"/>
      <c r="K948" s="318"/>
      <c r="L948" s="318"/>
      <c r="M948" s="318"/>
      <c r="N948" s="318"/>
      <c r="O948" s="318"/>
      <c r="P948" s="318"/>
      <c r="Q948" s="318"/>
      <c r="R948" s="318"/>
      <c r="S948" s="318"/>
      <c r="T948" s="318"/>
      <c r="U948" s="318"/>
      <c r="V948" s="318"/>
      <c r="W948" s="318"/>
      <c r="X948" s="318"/>
      <c r="Y948" s="318"/>
      <c r="Z948" s="318"/>
      <c r="AA948" s="318"/>
      <c r="AB948" s="318"/>
      <c r="AC948" s="318"/>
      <c r="AD948" s="318"/>
      <c r="AE948" s="318"/>
      <c r="AF948" s="318"/>
      <c r="AG948" s="318"/>
      <c r="AH948" s="318"/>
    </row>
    <row r="949" spans="1:34" ht="12.75" customHeight="1" x14ac:dyDescent="0.25">
      <c r="A949" s="318"/>
      <c r="B949" s="318"/>
      <c r="C949" s="318"/>
      <c r="D949" s="318"/>
      <c r="E949" s="318"/>
      <c r="F949" s="318"/>
      <c r="G949" s="318"/>
      <c r="H949" s="318"/>
      <c r="I949" s="318"/>
      <c r="J949" s="318"/>
      <c r="K949" s="318"/>
      <c r="L949" s="318"/>
      <c r="M949" s="318"/>
      <c r="N949" s="318"/>
      <c r="O949" s="318"/>
      <c r="P949" s="318"/>
      <c r="Q949" s="318"/>
      <c r="R949" s="318"/>
      <c r="S949" s="318"/>
      <c r="T949" s="318"/>
      <c r="U949" s="318"/>
      <c r="V949" s="318"/>
      <c r="W949" s="318"/>
      <c r="X949" s="318"/>
      <c r="Y949" s="318"/>
      <c r="Z949" s="318"/>
      <c r="AA949" s="318"/>
      <c r="AB949" s="318"/>
      <c r="AC949" s="318"/>
      <c r="AD949" s="318"/>
      <c r="AE949" s="318"/>
      <c r="AF949" s="318"/>
      <c r="AG949" s="318"/>
      <c r="AH949" s="318"/>
    </row>
    <row r="950" spans="1:34" ht="12.75" customHeight="1" x14ac:dyDescent="0.25">
      <c r="A950" s="318"/>
      <c r="B950" s="318"/>
      <c r="C950" s="318"/>
      <c r="D950" s="318"/>
      <c r="E950" s="318"/>
      <c r="F950" s="318"/>
      <c r="G950" s="318"/>
      <c r="H950" s="318"/>
      <c r="I950" s="318"/>
      <c r="J950" s="318"/>
      <c r="K950" s="318"/>
      <c r="L950" s="318"/>
      <c r="M950" s="318"/>
      <c r="N950" s="318"/>
      <c r="O950" s="318"/>
      <c r="P950" s="318"/>
      <c r="Q950" s="318"/>
      <c r="R950" s="318"/>
      <c r="S950" s="318"/>
      <c r="T950" s="318"/>
      <c r="U950" s="318"/>
      <c r="V950" s="318"/>
      <c r="W950" s="318"/>
      <c r="X950" s="318"/>
      <c r="Y950" s="318"/>
      <c r="Z950" s="318"/>
      <c r="AA950" s="318"/>
      <c r="AB950" s="318"/>
      <c r="AC950" s="318"/>
      <c r="AD950" s="318"/>
      <c r="AE950" s="318"/>
      <c r="AF950" s="318"/>
      <c r="AG950" s="318"/>
      <c r="AH950" s="318"/>
    </row>
    <row r="951" spans="1:34" ht="12.75" customHeight="1" x14ac:dyDescent="0.25">
      <c r="A951" s="318"/>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318"/>
      <c r="AE951" s="318"/>
      <c r="AF951" s="318"/>
      <c r="AG951" s="318"/>
      <c r="AH951" s="318"/>
    </row>
    <row r="952" spans="1:34" ht="12.75" customHeight="1" x14ac:dyDescent="0.25">
      <c r="A952" s="318"/>
      <c r="B952" s="318"/>
      <c r="C952" s="318"/>
      <c r="D952" s="318"/>
      <c r="E952" s="318"/>
      <c r="F952" s="318"/>
      <c r="G952" s="318"/>
      <c r="H952" s="318"/>
      <c r="I952" s="318"/>
      <c r="J952" s="318"/>
      <c r="K952" s="318"/>
      <c r="L952" s="318"/>
      <c r="M952" s="318"/>
      <c r="N952" s="318"/>
      <c r="O952" s="318"/>
      <c r="P952" s="318"/>
      <c r="Q952" s="318"/>
      <c r="R952" s="318"/>
      <c r="S952" s="318"/>
      <c r="T952" s="318"/>
      <c r="U952" s="318"/>
      <c r="V952" s="318"/>
      <c r="W952" s="318"/>
      <c r="X952" s="318"/>
      <c r="Y952" s="318"/>
      <c r="Z952" s="318"/>
      <c r="AA952" s="318"/>
      <c r="AB952" s="318"/>
      <c r="AC952" s="318"/>
      <c r="AD952" s="318"/>
      <c r="AE952" s="318"/>
      <c r="AF952" s="318"/>
      <c r="AG952" s="318"/>
      <c r="AH952" s="318"/>
    </row>
    <row r="953" spans="1:34" ht="12.75" customHeight="1" x14ac:dyDescent="0.25">
      <c r="A953" s="318"/>
      <c r="B953" s="318"/>
      <c r="C953" s="318"/>
      <c r="D953" s="318"/>
      <c r="E953" s="318"/>
      <c r="F953" s="318"/>
      <c r="G953" s="318"/>
      <c r="H953" s="318"/>
      <c r="I953" s="318"/>
      <c r="J953" s="318"/>
      <c r="K953" s="318"/>
      <c r="L953" s="318"/>
      <c r="M953" s="318"/>
      <c r="N953" s="318"/>
      <c r="O953" s="318"/>
      <c r="P953" s="318"/>
      <c r="Q953" s="318"/>
      <c r="R953" s="318"/>
      <c r="S953" s="318"/>
      <c r="T953" s="318"/>
      <c r="U953" s="318"/>
      <c r="V953" s="318"/>
      <c r="W953" s="318"/>
      <c r="X953" s="318"/>
      <c r="Y953" s="318"/>
      <c r="Z953" s="318"/>
      <c r="AA953" s="318"/>
      <c r="AB953" s="318"/>
      <c r="AC953" s="318"/>
      <c r="AD953" s="318"/>
      <c r="AE953" s="318"/>
      <c r="AF953" s="318"/>
      <c r="AG953" s="318"/>
      <c r="AH953" s="318"/>
    </row>
    <row r="954" spans="1:34" ht="12.75" customHeight="1" x14ac:dyDescent="0.25">
      <c r="A954" s="318"/>
      <c r="B954" s="318"/>
      <c r="C954" s="318"/>
      <c r="D954" s="318"/>
      <c r="E954" s="318"/>
      <c r="F954" s="318"/>
      <c r="G954" s="318"/>
      <c r="H954" s="318"/>
      <c r="I954" s="318"/>
      <c r="J954" s="318"/>
      <c r="K954" s="318"/>
      <c r="L954" s="318"/>
      <c r="M954" s="318"/>
      <c r="N954" s="318"/>
      <c r="O954" s="318"/>
      <c r="P954" s="318"/>
      <c r="Q954" s="318"/>
      <c r="R954" s="318"/>
      <c r="S954" s="318"/>
      <c r="T954" s="318"/>
      <c r="U954" s="318"/>
      <c r="V954" s="318"/>
      <c r="W954" s="318"/>
      <c r="X954" s="318"/>
      <c r="Y954" s="318"/>
      <c r="Z954" s="318"/>
      <c r="AA954" s="318"/>
      <c r="AB954" s="318"/>
      <c r="AC954" s="318"/>
      <c r="AD954" s="318"/>
      <c r="AE954" s="318"/>
      <c r="AF954" s="318"/>
      <c r="AG954" s="318"/>
      <c r="AH954" s="318"/>
    </row>
    <row r="955" spans="1:34" ht="12.75" customHeight="1" x14ac:dyDescent="0.25">
      <c r="A955" s="318"/>
      <c r="B955" s="318"/>
      <c r="C955" s="318"/>
      <c r="D955" s="318"/>
      <c r="E955" s="318"/>
      <c r="F955" s="318"/>
      <c r="G955" s="318"/>
      <c r="H955" s="318"/>
      <c r="I955" s="318"/>
      <c r="J955" s="318"/>
      <c r="K955" s="318"/>
      <c r="L955" s="318"/>
      <c r="M955" s="318"/>
      <c r="N955" s="318"/>
      <c r="O955" s="318"/>
      <c r="P955" s="318"/>
      <c r="Q955" s="318"/>
      <c r="R955" s="318"/>
      <c r="S955" s="318"/>
      <c r="T955" s="318"/>
      <c r="U955" s="318"/>
      <c r="V955" s="318"/>
      <c r="W955" s="318"/>
      <c r="X955" s="318"/>
      <c r="Y955" s="318"/>
      <c r="Z955" s="318"/>
      <c r="AA955" s="318"/>
      <c r="AB955" s="318"/>
      <c r="AC955" s="318"/>
      <c r="AD955" s="318"/>
      <c r="AE955" s="318"/>
      <c r="AF955" s="318"/>
      <c r="AG955" s="318"/>
      <c r="AH955" s="318"/>
    </row>
    <row r="956" spans="1:34" ht="12.75" customHeight="1" x14ac:dyDescent="0.25">
      <c r="A956" s="318"/>
      <c r="B956" s="318"/>
      <c r="C956" s="318"/>
      <c r="D956" s="318"/>
      <c r="E956" s="318"/>
      <c r="F956" s="318"/>
      <c r="G956" s="318"/>
      <c r="H956" s="318"/>
      <c r="I956" s="318"/>
      <c r="J956" s="318"/>
      <c r="K956" s="318"/>
      <c r="L956" s="318"/>
      <c r="M956" s="318"/>
      <c r="N956" s="318"/>
      <c r="O956" s="318"/>
      <c r="P956" s="318"/>
      <c r="Q956" s="318"/>
      <c r="R956" s="318"/>
      <c r="S956" s="318"/>
      <c r="T956" s="318"/>
      <c r="U956" s="318"/>
      <c r="V956" s="318"/>
      <c r="W956" s="318"/>
      <c r="X956" s="318"/>
      <c r="Y956" s="318"/>
      <c r="Z956" s="318"/>
      <c r="AA956" s="318"/>
      <c r="AB956" s="318"/>
      <c r="AC956" s="318"/>
      <c r="AD956" s="318"/>
      <c r="AE956" s="318"/>
      <c r="AF956" s="318"/>
      <c r="AG956" s="318"/>
      <c r="AH956" s="318"/>
    </row>
    <row r="957" spans="1:34" ht="12.75" customHeight="1" x14ac:dyDescent="0.25">
      <c r="A957" s="318"/>
      <c r="B957" s="318"/>
      <c r="C957" s="318"/>
      <c r="D957" s="318"/>
      <c r="E957" s="318"/>
      <c r="F957" s="318"/>
      <c r="G957" s="318"/>
      <c r="H957" s="318"/>
      <c r="I957" s="318"/>
      <c r="J957" s="318"/>
      <c r="K957" s="318"/>
      <c r="L957" s="318"/>
      <c r="M957" s="318"/>
      <c r="N957" s="318"/>
      <c r="O957" s="318"/>
      <c r="P957" s="318"/>
      <c r="Q957" s="318"/>
      <c r="R957" s="318"/>
      <c r="S957" s="318"/>
      <c r="T957" s="318"/>
      <c r="U957" s="318"/>
      <c r="V957" s="318"/>
      <c r="W957" s="318"/>
      <c r="X957" s="318"/>
      <c r="Y957" s="318"/>
      <c r="Z957" s="318"/>
      <c r="AA957" s="318"/>
      <c r="AB957" s="318"/>
      <c r="AC957" s="318"/>
      <c r="AD957" s="318"/>
      <c r="AE957" s="318"/>
      <c r="AF957" s="318"/>
      <c r="AG957" s="318"/>
      <c r="AH957" s="318"/>
    </row>
    <row r="958" spans="1:34" ht="12.75" customHeight="1" x14ac:dyDescent="0.25">
      <c r="A958" s="318"/>
      <c r="B958" s="318"/>
      <c r="C958" s="318"/>
      <c r="D958" s="318"/>
      <c r="E958" s="318"/>
      <c r="F958" s="318"/>
      <c r="G958" s="318"/>
      <c r="H958" s="318"/>
      <c r="I958" s="318"/>
      <c r="J958" s="318"/>
      <c r="K958" s="318"/>
      <c r="L958" s="318"/>
      <c r="M958" s="318"/>
      <c r="N958" s="318"/>
      <c r="O958" s="318"/>
      <c r="P958" s="318"/>
      <c r="Q958" s="318"/>
      <c r="R958" s="318"/>
      <c r="S958" s="318"/>
      <c r="T958" s="318"/>
      <c r="U958" s="318"/>
      <c r="V958" s="318"/>
      <c r="W958" s="318"/>
      <c r="X958" s="318"/>
      <c r="Y958" s="318"/>
      <c r="Z958" s="318"/>
      <c r="AA958" s="318"/>
      <c r="AB958" s="318"/>
      <c r="AC958" s="318"/>
      <c r="AD958" s="318"/>
      <c r="AE958" s="318"/>
      <c r="AF958" s="318"/>
      <c r="AG958" s="318"/>
      <c r="AH958" s="318"/>
    </row>
    <row r="959" spans="1:34" ht="12.75" customHeight="1" x14ac:dyDescent="0.25">
      <c r="A959" s="318"/>
      <c r="B959" s="318"/>
      <c r="C959" s="318"/>
      <c r="D959" s="318"/>
      <c r="E959" s="318"/>
      <c r="F959" s="318"/>
      <c r="G959" s="318"/>
      <c r="H959" s="318"/>
      <c r="I959" s="318"/>
      <c r="J959" s="318"/>
      <c r="K959" s="318"/>
      <c r="L959" s="318"/>
      <c r="M959" s="318"/>
      <c r="N959" s="318"/>
      <c r="O959" s="318"/>
      <c r="P959" s="318"/>
      <c r="Q959" s="318"/>
      <c r="R959" s="318"/>
      <c r="S959" s="318"/>
      <c r="T959" s="318"/>
      <c r="U959" s="318"/>
      <c r="V959" s="318"/>
      <c r="W959" s="318"/>
      <c r="X959" s="318"/>
      <c r="Y959" s="318"/>
      <c r="Z959" s="318"/>
      <c r="AA959" s="318"/>
      <c r="AB959" s="318"/>
      <c r="AC959" s="318"/>
      <c r="AD959" s="318"/>
      <c r="AE959" s="318"/>
      <c r="AF959" s="318"/>
      <c r="AG959" s="318"/>
      <c r="AH959" s="318"/>
    </row>
    <row r="960" spans="1:34" ht="12.75" customHeight="1" x14ac:dyDescent="0.25">
      <c r="A960" s="318"/>
      <c r="B960" s="318"/>
      <c r="C960" s="318"/>
      <c r="D960" s="318"/>
      <c r="E960" s="318"/>
      <c r="F960" s="318"/>
      <c r="G960" s="318"/>
      <c r="H960" s="318"/>
      <c r="I960" s="318"/>
      <c r="J960" s="318"/>
      <c r="K960" s="318"/>
      <c r="L960" s="318"/>
      <c r="M960" s="318"/>
      <c r="N960" s="318"/>
      <c r="O960" s="318"/>
      <c r="P960" s="318"/>
      <c r="Q960" s="318"/>
      <c r="R960" s="318"/>
      <c r="S960" s="318"/>
      <c r="T960" s="318"/>
      <c r="U960" s="318"/>
      <c r="V960" s="318"/>
      <c r="W960" s="318"/>
      <c r="X960" s="318"/>
      <c r="Y960" s="318"/>
      <c r="Z960" s="318"/>
      <c r="AA960" s="318"/>
      <c r="AB960" s="318"/>
      <c r="AC960" s="318"/>
      <c r="AD960" s="318"/>
      <c r="AE960" s="318"/>
      <c r="AF960" s="318"/>
      <c r="AG960" s="318"/>
      <c r="AH960" s="318"/>
    </row>
    <row r="961" spans="1:34" ht="12.75" customHeight="1" x14ac:dyDescent="0.25">
      <c r="A961" s="318"/>
      <c r="B961" s="318"/>
      <c r="C961" s="318"/>
      <c r="D961" s="318"/>
      <c r="E961" s="318"/>
      <c r="F961" s="318"/>
      <c r="G961" s="318"/>
      <c r="H961" s="318"/>
      <c r="I961" s="318"/>
      <c r="J961" s="318"/>
      <c r="K961" s="318"/>
      <c r="L961" s="318"/>
      <c r="M961" s="318"/>
      <c r="N961" s="318"/>
      <c r="O961" s="318"/>
      <c r="P961" s="318"/>
      <c r="Q961" s="318"/>
      <c r="R961" s="318"/>
      <c r="S961" s="318"/>
      <c r="T961" s="318"/>
      <c r="U961" s="318"/>
      <c r="V961" s="318"/>
      <c r="W961" s="318"/>
      <c r="X961" s="318"/>
      <c r="Y961" s="318"/>
      <c r="Z961" s="318"/>
      <c r="AA961" s="318"/>
      <c r="AB961" s="318"/>
      <c r="AC961" s="318"/>
      <c r="AD961" s="318"/>
      <c r="AE961" s="318"/>
      <c r="AF961" s="318"/>
      <c r="AG961" s="318"/>
      <c r="AH961" s="318"/>
    </row>
    <row r="962" spans="1:34" ht="12.75" customHeight="1" x14ac:dyDescent="0.25">
      <c r="A962" s="318"/>
      <c r="B962" s="318"/>
      <c r="C962" s="318"/>
      <c r="D962" s="318"/>
      <c r="E962" s="318"/>
      <c r="F962" s="318"/>
      <c r="G962" s="318"/>
      <c r="H962" s="318"/>
      <c r="I962" s="318"/>
      <c r="J962" s="318"/>
      <c r="K962" s="318"/>
      <c r="L962" s="318"/>
      <c r="M962" s="318"/>
      <c r="N962" s="318"/>
      <c r="O962" s="318"/>
      <c r="P962" s="318"/>
      <c r="Q962" s="318"/>
      <c r="R962" s="318"/>
      <c r="S962" s="318"/>
      <c r="T962" s="318"/>
      <c r="U962" s="318"/>
      <c r="V962" s="318"/>
      <c r="W962" s="318"/>
      <c r="X962" s="318"/>
      <c r="Y962" s="318"/>
      <c r="Z962" s="318"/>
      <c r="AA962" s="318"/>
      <c r="AB962" s="318"/>
      <c r="AC962" s="318"/>
      <c r="AD962" s="318"/>
      <c r="AE962" s="318"/>
      <c r="AF962" s="318"/>
      <c r="AG962" s="318"/>
      <c r="AH962" s="318"/>
    </row>
    <row r="963" spans="1:34" ht="12.75" customHeight="1" x14ac:dyDescent="0.25">
      <c r="A963" s="318"/>
      <c r="B963" s="318"/>
      <c r="C963" s="318"/>
      <c r="D963" s="318"/>
      <c r="E963" s="318"/>
      <c r="F963" s="318"/>
      <c r="G963" s="318"/>
      <c r="H963" s="318"/>
      <c r="I963" s="318"/>
      <c r="J963" s="318"/>
      <c r="K963" s="318"/>
      <c r="L963" s="318"/>
      <c r="M963" s="318"/>
      <c r="N963" s="318"/>
      <c r="O963" s="318"/>
      <c r="P963" s="318"/>
      <c r="Q963" s="318"/>
      <c r="R963" s="318"/>
      <c r="S963" s="318"/>
      <c r="T963" s="318"/>
      <c r="U963" s="318"/>
      <c r="V963" s="318"/>
      <c r="W963" s="318"/>
      <c r="X963" s="318"/>
      <c r="Y963" s="318"/>
      <c r="Z963" s="318"/>
      <c r="AA963" s="318"/>
      <c r="AB963" s="318"/>
      <c r="AC963" s="318"/>
      <c r="AD963" s="318"/>
      <c r="AE963" s="318"/>
      <c r="AF963" s="318"/>
      <c r="AG963" s="318"/>
      <c r="AH963" s="318"/>
    </row>
    <row r="964" spans="1:34" ht="12.75" customHeight="1" x14ac:dyDescent="0.25">
      <c r="A964" s="318"/>
      <c r="B964" s="318"/>
      <c r="C964" s="318"/>
      <c r="D964" s="318"/>
      <c r="E964" s="318"/>
      <c r="F964" s="318"/>
      <c r="G964" s="318"/>
      <c r="H964" s="318"/>
      <c r="I964" s="318"/>
      <c r="J964" s="318"/>
      <c r="K964" s="318"/>
      <c r="L964" s="318"/>
      <c r="M964" s="318"/>
      <c r="N964" s="318"/>
      <c r="O964" s="318"/>
      <c r="P964" s="318"/>
      <c r="Q964" s="318"/>
      <c r="R964" s="318"/>
      <c r="S964" s="318"/>
      <c r="T964" s="318"/>
      <c r="U964" s="318"/>
      <c r="V964" s="318"/>
      <c r="W964" s="318"/>
      <c r="X964" s="318"/>
      <c r="Y964" s="318"/>
      <c r="Z964" s="318"/>
      <c r="AA964" s="318"/>
      <c r="AB964" s="318"/>
      <c r="AC964" s="318"/>
      <c r="AD964" s="318"/>
      <c r="AE964" s="318"/>
      <c r="AF964" s="318"/>
      <c r="AG964" s="318"/>
      <c r="AH964" s="318"/>
    </row>
    <row r="965" spans="1:34" ht="12.75" customHeight="1" x14ac:dyDescent="0.25">
      <c r="A965" s="318"/>
      <c r="B965" s="318"/>
      <c r="C965" s="318"/>
      <c r="D965" s="318"/>
      <c r="E965" s="318"/>
      <c r="F965" s="318"/>
      <c r="G965" s="318"/>
      <c r="H965" s="318"/>
      <c r="I965" s="318"/>
      <c r="J965" s="318"/>
      <c r="K965" s="318"/>
      <c r="L965" s="318"/>
      <c r="M965" s="318"/>
      <c r="N965" s="318"/>
      <c r="O965" s="318"/>
      <c r="P965" s="318"/>
      <c r="Q965" s="318"/>
      <c r="R965" s="318"/>
      <c r="S965" s="318"/>
      <c r="T965" s="318"/>
      <c r="U965" s="318"/>
      <c r="V965" s="318"/>
      <c r="W965" s="318"/>
      <c r="X965" s="318"/>
      <c r="Y965" s="318"/>
      <c r="Z965" s="318"/>
      <c r="AA965" s="318"/>
      <c r="AB965" s="318"/>
      <c r="AC965" s="318"/>
      <c r="AD965" s="318"/>
      <c r="AE965" s="318"/>
      <c r="AF965" s="318"/>
      <c r="AG965" s="318"/>
      <c r="AH965" s="318"/>
    </row>
    <row r="966" spans="1:34" ht="12.75" customHeight="1" x14ac:dyDescent="0.25">
      <c r="A966" s="318"/>
      <c r="B966" s="318"/>
      <c r="C966" s="318"/>
      <c r="D966" s="318"/>
      <c r="E966" s="318"/>
      <c r="F966" s="318"/>
      <c r="G966" s="318"/>
      <c r="H966" s="318"/>
      <c r="I966" s="318"/>
      <c r="J966" s="318"/>
      <c r="K966" s="318"/>
      <c r="L966" s="318"/>
      <c r="M966" s="318"/>
      <c r="N966" s="318"/>
      <c r="O966" s="318"/>
      <c r="P966" s="318"/>
      <c r="Q966" s="318"/>
      <c r="R966" s="318"/>
      <c r="S966" s="318"/>
      <c r="T966" s="318"/>
      <c r="U966" s="318"/>
      <c r="V966" s="318"/>
      <c r="W966" s="318"/>
      <c r="X966" s="318"/>
      <c r="Y966" s="318"/>
      <c r="Z966" s="318"/>
      <c r="AA966" s="318"/>
      <c r="AB966" s="318"/>
      <c r="AC966" s="318"/>
      <c r="AD966" s="318"/>
      <c r="AE966" s="318"/>
      <c r="AF966" s="318"/>
      <c r="AG966" s="318"/>
      <c r="AH966" s="318"/>
    </row>
    <row r="967" spans="1:34" ht="12.75" customHeight="1" x14ac:dyDescent="0.25">
      <c r="A967" s="318"/>
      <c r="B967" s="318"/>
      <c r="C967" s="318"/>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318"/>
      <c r="Z967" s="318"/>
      <c r="AA967" s="318"/>
      <c r="AB967" s="318"/>
      <c r="AC967" s="318"/>
      <c r="AD967" s="318"/>
      <c r="AE967" s="318"/>
      <c r="AF967" s="318"/>
      <c r="AG967" s="318"/>
      <c r="AH967" s="318"/>
    </row>
    <row r="968" spans="1:34" ht="12.75" customHeight="1" x14ac:dyDescent="0.25">
      <c r="A968" s="318"/>
      <c r="B968" s="318"/>
      <c r="C968" s="318"/>
      <c r="D968" s="318"/>
      <c r="E968" s="318"/>
      <c r="F968" s="318"/>
      <c r="G968" s="318"/>
      <c r="H968" s="318"/>
      <c r="I968" s="318"/>
      <c r="J968" s="318"/>
      <c r="K968" s="318"/>
      <c r="L968" s="318"/>
      <c r="M968" s="318"/>
      <c r="N968" s="318"/>
      <c r="O968" s="318"/>
      <c r="P968" s="318"/>
      <c r="Q968" s="318"/>
      <c r="R968" s="318"/>
      <c r="S968" s="318"/>
      <c r="T968" s="318"/>
      <c r="U968" s="318"/>
      <c r="V968" s="318"/>
      <c r="W968" s="318"/>
      <c r="X968" s="318"/>
      <c r="Y968" s="318"/>
      <c r="Z968" s="318"/>
      <c r="AA968" s="318"/>
      <c r="AB968" s="318"/>
      <c r="AC968" s="318"/>
      <c r="AD968" s="318"/>
      <c r="AE968" s="318"/>
      <c r="AF968" s="318"/>
      <c r="AG968" s="318"/>
      <c r="AH968" s="318"/>
    </row>
    <row r="969" spans="1:34" ht="12.75" customHeight="1" x14ac:dyDescent="0.25">
      <c r="A969" s="318"/>
      <c r="B969" s="318"/>
      <c r="C969" s="318"/>
      <c r="D969" s="318"/>
      <c r="E969" s="318"/>
      <c r="F969" s="318"/>
      <c r="G969" s="318"/>
      <c r="H969" s="318"/>
      <c r="I969" s="318"/>
      <c r="J969" s="318"/>
      <c r="K969" s="318"/>
      <c r="L969" s="318"/>
      <c r="M969" s="318"/>
      <c r="N969" s="318"/>
      <c r="O969" s="318"/>
      <c r="P969" s="318"/>
      <c r="Q969" s="318"/>
      <c r="R969" s="318"/>
      <c r="S969" s="318"/>
      <c r="T969" s="318"/>
      <c r="U969" s="318"/>
      <c r="V969" s="318"/>
      <c r="W969" s="318"/>
      <c r="X969" s="318"/>
      <c r="Y969" s="318"/>
      <c r="Z969" s="318"/>
      <c r="AA969" s="318"/>
      <c r="AB969" s="318"/>
      <c r="AC969" s="318"/>
      <c r="AD969" s="318"/>
      <c r="AE969" s="318"/>
      <c r="AF969" s="318"/>
      <c r="AG969" s="318"/>
      <c r="AH969" s="318"/>
    </row>
    <row r="970" spans="1:34" ht="12.75" customHeight="1" x14ac:dyDescent="0.25">
      <c r="A970" s="318"/>
      <c r="B970" s="318"/>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c r="AE970" s="318"/>
      <c r="AF970" s="318"/>
      <c r="AG970" s="318"/>
      <c r="AH970" s="318"/>
    </row>
    <row r="971" spans="1:34" ht="12.75" customHeight="1" x14ac:dyDescent="0.25">
      <c r="A971" s="318"/>
      <c r="B971" s="318"/>
      <c r="C971" s="318"/>
      <c r="D971" s="318"/>
      <c r="E971" s="318"/>
      <c r="F971" s="318"/>
      <c r="G971" s="318"/>
      <c r="H971" s="318"/>
      <c r="I971" s="318"/>
      <c r="J971" s="318"/>
      <c r="K971" s="318"/>
      <c r="L971" s="318"/>
      <c r="M971" s="318"/>
      <c r="N971" s="318"/>
      <c r="O971" s="318"/>
      <c r="P971" s="318"/>
      <c r="Q971" s="318"/>
      <c r="R971" s="318"/>
      <c r="S971" s="318"/>
      <c r="T971" s="318"/>
      <c r="U971" s="318"/>
      <c r="V971" s="318"/>
      <c r="W971" s="318"/>
      <c r="X971" s="318"/>
      <c r="Y971" s="318"/>
      <c r="Z971" s="318"/>
      <c r="AA971" s="318"/>
      <c r="AB971" s="318"/>
      <c r="AC971" s="318"/>
      <c r="AD971" s="318"/>
      <c r="AE971" s="318"/>
      <c r="AF971" s="318"/>
      <c r="AG971" s="318"/>
      <c r="AH971" s="318"/>
    </row>
    <row r="972" spans="1:34" ht="12.75" customHeight="1" x14ac:dyDescent="0.25">
      <c r="A972" s="318"/>
      <c r="B972" s="318"/>
      <c r="C972" s="318"/>
      <c r="D972" s="318"/>
      <c r="E972" s="318"/>
      <c r="F972" s="318"/>
      <c r="G972" s="318"/>
      <c r="H972" s="318"/>
      <c r="I972" s="318"/>
      <c r="J972" s="318"/>
      <c r="K972" s="318"/>
      <c r="L972" s="318"/>
      <c r="M972" s="318"/>
      <c r="N972" s="318"/>
      <c r="O972" s="318"/>
      <c r="P972" s="318"/>
      <c r="Q972" s="318"/>
      <c r="R972" s="318"/>
      <c r="S972" s="318"/>
      <c r="T972" s="318"/>
      <c r="U972" s="318"/>
      <c r="V972" s="318"/>
      <c r="W972" s="318"/>
      <c r="X972" s="318"/>
      <c r="Y972" s="318"/>
      <c r="Z972" s="318"/>
      <c r="AA972" s="318"/>
      <c r="AB972" s="318"/>
      <c r="AC972" s="318"/>
      <c r="AD972" s="318"/>
      <c r="AE972" s="318"/>
      <c r="AF972" s="318"/>
      <c r="AG972" s="318"/>
      <c r="AH972" s="318"/>
    </row>
    <row r="973" spans="1:34" ht="12.75" customHeight="1" x14ac:dyDescent="0.25">
      <c r="A973" s="318"/>
      <c r="B973" s="318"/>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318"/>
      <c r="Z973" s="318"/>
      <c r="AA973" s="318"/>
      <c r="AB973" s="318"/>
      <c r="AC973" s="318"/>
      <c r="AD973" s="318"/>
      <c r="AE973" s="318"/>
      <c r="AF973" s="318"/>
      <c r="AG973" s="318"/>
      <c r="AH973" s="318"/>
    </row>
    <row r="974" spans="1:34" ht="12.75" customHeight="1" x14ac:dyDescent="0.25">
      <c r="A974" s="318"/>
      <c r="B974" s="318"/>
      <c r="C974" s="318"/>
      <c r="D974" s="318"/>
      <c r="E974" s="318"/>
      <c r="F974" s="318"/>
      <c r="G974" s="318"/>
      <c r="H974" s="318"/>
      <c r="I974" s="318"/>
      <c r="J974" s="318"/>
      <c r="K974" s="318"/>
      <c r="L974" s="318"/>
      <c r="M974" s="318"/>
      <c r="N974" s="318"/>
      <c r="O974" s="318"/>
      <c r="P974" s="318"/>
      <c r="Q974" s="318"/>
      <c r="R974" s="318"/>
      <c r="S974" s="318"/>
      <c r="T974" s="318"/>
      <c r="U974" s="318"/>
      <c r="V974" s="318"/>
      <c r="W974" s="318"/>
      <c r="X974" s="318"/>
      <c r="Y974" s="318"/>
      <c r="Z974" s="318"/>
      <c r="AA974" s="318"/>
      <c r="AB974" s="318"/>
      <c r="AC974" s="318"/>
      <c r="AD974" s="318"/>
      <c r="AE974" s="318"/>
      <c r="AF974" s="318"/>
      <c r="AG974" s="318"/>
      <c r="AH974" s="318"/>
    </row>
    <row r="975" spans="1:34" ht="12.75" customHeight="1" x14ac:dyDescent="0.25">
      <c r="A975" s="318"/>
      <c r="B975" s="318"/>
      <c r="C975" s="318"/>
      <c r="D975" s="318"/>
      <c r="E975" s="318"/>
      <c r="F975" s="318"/>
      <c r="G975" s="318"/>
      <c r="H975" s="318"/>
      <c r="I975" s="318"/>
      <c r="J975" s="318"/>
      <c r="K975" s="318"/>
      <c r="L975" s="318"/>
      <c r="M975" s="318"/>
      <c r="N975" s="318"/>
      <c r="O975" s="318"/>
      <c r="P975" s="318"/>
      <c r="Q975" s="318"/>
      <c r="R975" s="318"/>
      <c r="S975" s="318"/>
      <c r="T975" s="318"/>
      <c r="U975" s="318"/>
      <c r="V975" s="318"/>
      <c r="W975" s="318"/>
      <c r="X975" s="318"/>
      <c r="Y975" s="318"/>
      <c r="Z975" s="318"/>
      <c r="AA975" s="318"/>
      <c r="AB975" s="318"/>
      <c r="AC975" s="318"/>
      <c r="AD975" s="318"/>
      <c r="AE975" s="318"/>
      <c r="AF975" s="318"/>
      <c r="AG975" s="318"/>
      <c r="AH975" s="318"/>
    </row>
    <row r="976" spans="1:34" ht="12.75" customHeight="1" x14ac:dyDescent="0.25">
      <c r="A976" s="318"/>
      <c r="B976" s="318"/>
      <c r="C976" s="318"/>
      <c r="D976" s="318"/>
      <c r="E976" s="318"/>
      <c r="F976" s="318"/>
      <c r="G976" s="318"/>
      <c r="H976" s="318"/>
      <c r="I976" s="318"/>
      <c r="J976" s="318"/>
      <c r="K976" s="318"/>
      <c r="L976" s="318"/>
      <c r="M976" s="318"/>
      <c r="N976" s="318"/>
      <c r="O976" s="318"/>
      <c r="P976" s="318"/>
      <c r="Q976" s="318"/>
      <c r="R976" s="318"/>
      <c r="S976" s="318"/>
      <c r="T976" s="318"/>
      <c r="U976" s="318"/>
      <c r="V976" s="318"/>
      <c r="W976" s="318"/>
      <c r="X976" s="318"/>
      <c r="Y976" s="318"/>
      <c r="Z976" s="318"/>
      <c r="AA976" s="318"/>
      <c r="AB976" s="318"/>
      <c r="AC976" s="318"/>
      <c r="AD976" s="318"/>
      <c r="AE976" s="318"/>
      <c r="AF976" s="318"/>
      <c r="AG976" s="318"/>
      <c r="AH976" s="318"/>
    </row>
    <row r="977" spans="1:34" ht="12.75" customHeight="1" x14ac:dyDescent="0.25">
      <c r="A977" s="318"/>
      <c r="B977" s="318"/>
      <c r="C977" s="318"/>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318"/>
      <c r="Z977" s="318"/>
      <c r="AA977" s="318"/>
      <c r="AB977" s="318"/>
      <c r="AC977" s="318"/>
      <c r="AD977" s="318"/>
      <c r="AE977" s="318"/>
      <c r="AF977" s="318"/>
      <c r="AG977" s="318"/>
      <c r="AH977" s="318"/>
    </row>
    <row r="978" spans="1:34" ht="12.75" customHeight="1" x14ac:dyDescent="0.25">
      <c r="A978" s="318"/>
      <c r="B978" s="318"/>
      <c r="C978" s="318"/>
      <c r="D978" s="318"/>
      <c r="E978" s="318"/>
      <c r="F978" s="318"/>
      <c r="G978" s="318"/>
      <c r="H978" s="318"/>
      <c r="I978" s="318"/>
      <c r="J978" s="318"/>
      <c r="K978" s="318"/>
      <c r="L978" s="318"/>
      <c r="M978" s="318"/>
      <c r="N978" s="318"/>
      <c r="O978" s="318"/>
      <c r="P978" s="318"/>
      <c r="Q978" s="318"/>
      <c r="R978" s="318"/>
      <c r="S978" s="318"/>
      <c r="T978" s="318"/>
      <c r="U978" s="318"/>
      <c r="V978" s="318"/>
      <c r="W978" s="318"/>
      <c r="X978" s="318"/>
      <c r="Y978" s="318"/>
      <c r="Z978" s="318"/>
      <c r="AA978" s="318"/>
      <c r="AB978" s="318"/>
      <c r="AC978" s="318"/>
      <c r="AD978" s="318"/>
      <c r="AE978" s="318"/>
      <c r="AF978" s="318"/>
      <c r="AG978" s="318"/>
      <c r="AH978" s="318"/>
    </row>
    <row r="979" spans="1:34" ht="12.75" customHeight="1" x14ac:dyDescent="0.25">
      <c r="A979" s="318"/>
      <c r="B979" s="318"/>
      <c r="C979" s="318"/>
      <c r="D979" s="318"/>
      <c r="E979" s="318"/>
      <c r="F979" s="318"/>
      <c r="G979" s="318"/>
      <c r="H979" s="318"/>
      <c r="I979" s="318"/>
      <c r="J979" s="318"/>
      <c r="K979" s="318"/>
      <c r="L979" s="318"/>
      <c r="M979" s="318"/>
      <c r="N979" s="318"/>
      <c r="O979" s="318"/>
      <c r="P979" s="318"/>
      <c r="Q979" s="318"/>
      <c r="R979" s="318"/>
      <c r="S979" s="318"/>
      <c r="T979" s="318"/>
      <c r="U979" s="318"/>
      <c r="V979" s="318"/>
      <c r="W979" s="318"/>
      <c r="X979" s="318"/>
      <c r="Y979" s="318"/>
      <c r="Z979" s="318"/>
      <c r="AA979" s="318"/>
      <c r="AB979" s="318"/>
      <c r="AC979" s="318"/>
      <c r="AD979" s="318"/>
      <c r="AE979" s="318"/>
      <c r="AF979" s="318"/>
      <c r="AG979" s="318"/>
      <c r="AH979" s="318"/>
    </row>
    <row r="980" spans="1:34" ht="12.75" customHeight="1" x14ac:dyDescent="0.25">
      <c r="A980" s="318"/>
      <c r="B980" s="318"/>
      <c r="C980" s="318"/>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318"/>
      <c r="Z980" s="318"/>
      <c r="AA980" s="318"/>
      <c r="AB980" s="318"/>
      <c r="AC980" s="318"/>
      <c r="AD980" s="318"/>
      <c r="AE980" s="318"/>
      <c r="AF980" s="318"/>
      <c r="AG980" s="318"/>
      <c r="AH980" s="318"/>
    </row>
    <row r="981" spans="1:34" ht="12.75" customHeight="1" x14ac:dyDescent="0.25">
      <c r="A981" s="318"/>
      <c r="B981" s="318"/>
      <c r="C981" s="318"/>
      <c r="D981" s="318"/>
      <c r="E981" s="318"/>
      <c r="F981" s="318"/>
      <c r="G981" s="318"/>
      <c r="H981" s="318"/>
      <c r="I981" s="318"/>
      <c r="J981" s="318"/>
      <c r="K981" s="318"/>
      <c r="L981" s="318"/>
      <c r="M981" s="318"/>
      <c r="N981" s="318"/>
      <c r="O981" s="318"/>
      <c r="P981" s="318"/>
      <c r="Q981" s="318"/>
      <c r="R981" s="318"/>
      <c r="S981" s="318"/>
      <c r="T981" s="318"/>
      <c r="U981" s="318"/>
      <c r="V981" s="318"/>
      <c r="W981" s="318"/>
      <c r="X981" s="318"/>
      <c r="Y981" s="318"/>
      <c r="Z981" s="318"/>
      <c r="AA981" s="318"/>
      <c r="AB981" s="318"/>
      <c r="AC981" s="318"/>
      <c r="AD981" s="318"/>
      <c r="AE981" s="318"/>
      <c r="AF981" s="318"/>
      <c r="AG981" s="318"/>
      <c r="AH981" s="318"/>
    </row>
    <row r="982" spans="1:34" ht="12.75" customHeight="1" x14ac:dyDescent="0.25">
      <c r="A982" s="318"/>
      <c r="B982" s="318"/>
      <c r="C982" s="318"/>
      <c r="D982" s="318"/>
      <c r="E982" s="318"/>
      <c r="F982" s="318"/>
      <c r="G982" s="318"/>
      <c r="H982" s="318"/>
      <c r="I982" s="318"/>
      <c r="J982" s="318"/>
      <c r="K982" s="318"/>
      <c r="L982" s="318"/>
      <c r="M982" s="318"/>
      <c r="N982" s="318"/>
      <c r="O982" s="318"/>
      <c r="P982" s="318"/>
      <c r="Q982" s="318"/>
      <c r="R982" s="318"/>
      <c r="S982" s="318"/>
      <c r="T982" s="318"/>
      <c r="U982" s="318"/>
      <c r="V982" s="318"/>
      <c r="W982" s="318"/>
      <c r="X982" s="318"/>
      <c r="Y982" s="318"/>
      <c r="Z982" s="318"/>
      <c r="AA982" s="318"/>
      <c r="AB982" s="318"/>
      <c r="AC982" s="318"/>
      <c r="AD982" s="318"/>
      <c r="AE982" s="318"/>
      <c r="AF982" s="318"/>
      <c r="AG982" s="318"/>
      <c r="AH982" s="318"/>
    </row>
    <row r="983" spans="1:34" ht="12.75" customHeight="1" x14ac:dyDescent="0.25">
      <c r="A983" s="318"/>
      <c r="B983" s="318"/>
      <c r="C983" s="318"/>
      <c r="D983" s="318"/>
      <c r="E983" s="318"/>
      <c r="F983" s="318"/>
      <c r="G983" s="318"/>
      <c r="H983" s="318"/>
      <c r="I983" s="318"/>
      <c r="J983" s="318"/>
      <c r="K983" s="318"/>
      <c r="L983" s="318"/>
      <c r="M983" s="318"/>
      <c r="N983" s="318"/>
      <c r="O983" s="318"/>
      <c r="P983" s="318"/>
      <c r="Q983" s="318"/>
      <c r="R983" s="318"/>
      <c r="S983" s="318"/>
      <c r="T983" s="318"/>
      <c r="U983" s="318"/>
      <c r="V983" s="318"/>
      <c r="W983" s="318"/>
      <c r="X983" s="318"/>
      <c r="Y983" s="318"/>
      <c r="Z983" s="318"/>
      <c r="AA983" s="318"/>
      <c r="AB983" s="318"/>
      <c r="AC983" s="318"/>
      <c r="AD983" s="318"/>
      <c r="AE983" s="318"/>
      <c r="AF983" s="318"/>
      <c r="AG983" s="318"/>
      <c r="AH983" s="318"/>
    </row>
    <row r="984" spans="1:34" ht="12.75" customHeight="1" x14ac:dyDescent="0.25">
      <c r="A984" s="318"/>
      <c r="B984" s="318"/>
      <c r="C984" s="318"/>
      <c r="D984" s="318"/>
      <c r="E984" s="318"/>
      <c r="F984" s="318"/>
      <c r="G984" s="318"/>
      <c r="H984" s="318"/>
      <c r="I984" s="318"/>
      <c r="J984" s="318"/>
      <c r="K984" s="318"/>
      <c r="L984" s="318"/>
      <c r="M984" s="318"/>
      <c r="N984" s="318"/>
      <c r="O984" s="318"/>
      <c r="P984" s="318"/>
      <c r="Q984" s="318"/>
      <c r="R984" s="318"/>
      <c r="S984" s="318"/>
      <c r="T984" s="318"/>
      <c r="U984" s="318"/>
      <c r="V984" s="318"/>
      <c r="W984" s="318"/>
      <c r="X984" s="318"/>
      <c r="Y984" s="318"/>
      <c r="Z984" s="318"/>
      <c r="AA984" s="318"/>
      <c r="AB984" s="318"/>
      <c r="AC984" s="318"/>
      <c r="AD984" s="318"/>
      <c r="AE984" s="318"/>
      <c r="AF984" s="318"/>
      <c r="AG984" s="318"/>
      <c r="AH984" s="318"/>
    </row>
    <row r="985" spans="1:34" ht="12.75" customHeight="1" x14ac:dyDescent="0.25">
      <c r="A985" s="318"/>
      <c r="B985" s="318"/>
      <c r="C985" s="318"/>
      <c r="D985" s="318"/>
      <c r="E985" s="318"/>
      <c r="F985" s="318"/>
      <c r="G985" s="318"/>
      <c r="H985" s="318"/>
      <c r="I985" s="318"/>
      <c r="J985" s="318"/>
      <c r="K985" s="318"/>
      <c r="L985" s="318"/>
      <c r="M985" s="318"/>
      <c r="N985" s="318"/>
      <c r="O985" s="318"/>
      <c r="P985" s="318"/>
      <c r="Q985" s="318"/>
      <c r="R985" s="318"/>
      <c r="S985" s="318"/>
      <c r="T985" s="318"/>
      <c r="U985" s="318"/>
      <c r="V985" s="318"/>
      <c r="W985" s="318"/>
      <c r="X985" s="318"/>
      <c r="Y985" s="318"/>
      <c r="Z985" s="318"/>
      <c r="AA985" s="318"/>
      <c r="AB985" s="318"/>
      <c r="AC985" s="318"/>
      <c r="AD985" s="318"/>
      <c r="AE985" s="318"/>
      <c r="AF985" s="318"/>
      <c r="AG985" s="318"/>
      <c r="AH985" s="318"/>
    </row>
    <row r="986" spans="1:34" ht="12.75" customHeight="1" x14ac:dyDescent="0.25">
      <c r="A986" s="318"/>
      <c r="B986" s="318"/>
      <c r="C986" s="318"/>
      <c r="D986" s="318"/>
      <c r="E986" s="318"/>
      <c r="F986" s="318"/>
      <c r="G986" s="318"/>
      <c r="H986" s="318"/>
      <c r="I986" s="318"/>
      <c r="J986" s="318"/>
      <c r="K986" s="318"/>
      <c r="L986" s="318"/>
      <c r="M986" s="318"/>
      <c r="N986" s="318"/>
      <c r="O986" s="318"/>
      <c r="P986" s="318"/>
      <c r="Q986" s="318"/>
      <c r="R986" s="318"/>
      <c r="S986" s="318"/>
      <c r="T986" s="318"/>
      <c r="U986" s="318"/>
      <c r="V986" s="318"/>
      <c r="W986" s="318"/>
      <c r="X986" s="318"/>
      <c r="Y986" s="318"/>
      <c r="Z986" s="318"/>
      <c r="AA986" s="318"/>
      <c r="AB986" s="318"/>
      <c r="AC986" s="318"/>
      <c r="AD986" s="318"/>
      <c r="AE986" s="318"/>
      <c r="AF986" s="318"/>
      <c r="AG986" s="318"/>
      <c r="AH986" s="318"/>
    </row>
    <row r="987" spans="1:34" ht="12.75" customHeight="1" x14ac:dyDescent="0.25">
      <c r="A987" s="318"/>
      <c r="B987" s="318"/>
      <c r="C987" s="318"/>
      <c r="D987" s="318"/>
      <c r="E987" s="318"/>
      <c r="F987" s="318"/>
      <c r="G987" s="318"/>
      <c r="H987" s="318"/>
      <c r="I987" s="318"/>
      <c r="J987" s="318"/>
      <c r="K987" s="318"/>
      <c r="L987" s="318"/>
      <c r="M987" s="318"/>
      <c r="N987" s="318"/>
      <c r="O987" s="318"/>
      <c r="P987" s="318"/>
      <c r="Q987" s="318"/>
      <c r="R987" s="318"/>
      <c r="S987" s="318"/>
      <c r="T987" s="318"/>
      <c r="U987" s="318"/>
      <c r="V987" s="318"/>
      <c r="W987" s="318"/>
      <c r="X987" s="318"/>
      <c r="Y987" s="318"/>
      <c r="Z987" s="318"/>
      <c r="AA987" s="318"/>
      <c r="AB987" s="318"/>
      <c r="AC987" s="318"/>
      <c r="AD987" s="318"/>
      <c r="AE987" s="318"/>
      <c r="AF987" s="318"/>
      <c r="AG987" s="318"/>
      <c r="AH987" s="318"/>
    </row>
    <row r="988" spans="1:34" ht="12.75" customHeight="1" x14ac:dyDescent="0.25">
      <c r="A988" s="318"/>
      <c r="B988" s="318"/>
      <c r="C988" s="318"/>
      <c r="D988" s="318"/>
      <c r="E988" s="318"/>
      <c r="F988" s="318"/>
      <c r="G988" s="318"/>
      <c r="H988" s="318"/>
      <c r="I988" s="318"/>
      <c r="J988" s="318"/>
      <c r="K988" s="318"/>
      <c r="L988" s="318"/>
      <c r="M988" s="318"/>
      <c r="N988" s="318"/>
      <c r="O988" s="318"/>
      <c r="P988" s="318"/>
      <c r="Q988" s="318"/>
      <c r="R988" s="318"/>
      <c r="S988" s="318"/>
      <c r="T988" s="318"/>
      <c r="U988" s="318"/>
      <c r="V988" s="318"/>
      <c r="W988" s="318"/>
      <c r="X988" s="318"/>
      <c r="Y988" s="318"/>
      <c r="Z988" s="318"/>
      <c r="AA988" s="318"/>
      <c r="AB988" s="318"/>
      <c r="AC988" s="318"/>
      <c r="AD988" s="318"/>
      <c r="AE988" s="318"/>
      <c r="AF988" s="318"/>
      <c r="AG988" s="318"/>
      <c r="AH988" s="318"/>
    </row>
    <row r="989" spans="1:34" ht="12.75" customHeight="1" x14ac:dyDescent="0.25">
      <c r="A989" s="318"/>
      <c r="B989" s="318"/>
      <c r="C989" s="318"/>
      <c r="D989" s="318"/>
      <c r="E989" s="318"/>
      <c r="F989" s="318"/>
      <c r="G989" s="318"/>
      <c r="H989" s="318"/>
      <c r="I989" s="318"/>
      <c r="J989" s="318"/>
      <c r="K989" s="318"/>
      <c r="L989" s="318"/>
      <c r="M989" s="318"/>
      <c r="N989" s="318"/>
      <c r="O989" s="318"/>
      <c r="P989" s="318"/>
      <c r="Q989" s="318"/>
      <c r="R989" s="318"/>
      <c r="S989" s="318"/>
      <c r="T989" s="318"/>
      <c r="U989" s="318"/>
      <c r="V989" s="318"/>
      <c r="W989" s="318"/>
      <c r="X989" s="318"/>
      <c r="Y989" s="318"/>
      <c r="Z989" s="318"/>
      <c r="AA989" s="318"/>
      <c r="AB989" s="318"/>
      <c r="AC989" s="318"/>
      <c r="AD989" s="318"/>
      <c r="AE989" s="318"/>
      <c r="AF989" s="318"/>
      <c r="AG989" s="318"/>
      <c r="AH989" s="318"/>
    </row>
    <row r="990" spans="1:34" ht="12.75" customHeight="1" x14ac:dyDescent="0.25">
      <c r="A990" s="318"/>
      <c r="B990" s="318"/>
      <c r="C990" s="318"/>
      <c r="D990" s="318"/>
      <c r="E990" s="318"/>
      <c r="F990" s="318"/>
      <c r="G990" s="318"/>
      <c r="H990" s="318"/>
      <c r="I990" s="318"/>
      <c r="J990" s="318"/>
      <c r="K990" s="318"/>
      <c r="L990" s="318"/>
      <c r="M990" s="318"/>
      <c r="N990" s="318"/>
      <c r="O990" s="318"/>
      <c r="P990" s="318"/>
      <c r="Q990" s="318"/>
      <c r="R990" s="318"/>
      <c r="S990" s="318"/>
      <c r="T990" s="318"/>
      <c r="U990" s="318"/>
      <c r="V990" s="318"/>
      <c r="W990" s="318"/>
      <c r="X990" s="318"/>
      <c r="Y990" s="318"/>
      <c r="Z990" s="318"/>
      <c r="AA990" s="318"/>
      <c r="AB990" s="318"/>
      <c r="AC990" s="318"/>
      <c r="AD990" s="318"/>
      <c r="AE990" s="318"/>
      <c r="AF990" s="318"/>
      <c r="AG990" s="318"/>
      <c r="AH990" s="318"/>
    </row>
    <row r="991" spans="1:34" ht="12.75" customHeight="1" x14ac:dyDescent="0.25">
      <c r="A991" s="318"/>
      <c r="B991" s="318"/>
      <c r="C991" s="318"/>
      <c r="D991" s="318"/>
      <c r="E991" s="318"/>
      <c r="F991" s="318"/>
      <c r="G991" s="318"/>
      <c r="H991" s="318"/>
      <c r="I991" s="318"/>
      <c r="J991" s="318"/>
      <c r="K991" s="318"/>
      <c r="L991" s="318"/>
      <c r="M991" s="318"/>
      <c r="N991" s="318"/>
      <c r="O991" s="318"/>
      <c r="P991" s="318"/>
      <c r="Q991" s="318"/>
      <c r="R991" s="318"/>
      <c r="S991" s="318"/>
      <c r="T991" s="318"/>
      <c r="U991" s="318"/>
      <c r="V991" s="318"/>
      <c r="W991" s="318"/>
      <c r="X991" s="318"/>
      <c r="Y991" s="318"/>
      <c r="Z991" s="318"/>
      <c r="AA991" s="318"/>
      <c r="AB991" s="318"/>
      <c r="AC991" s="318"/>
      <c r="AD991" s="318"/>
      <c r="AE991" s="318"/>
      <c r="AF991" s="318"/>
      <c r="AG991" s="318"/>
      <c r="AH991" s="318"/>
    </row>
    <row r="992" spans="1:34" ht="12.75" customHeight="1" x14ac:dyDescent="0.25">
      <c r="A992" s="318"/>
      <c r="B992" s="318"/>
      <c r="C992" s="318"/>
      <c r="D992" s="318"/>
      <c r="E992" s="318"/>
      <c r="F992" s="318"/>
      <c r="G992" s="318"/>
      <c r="H992" s="318"/>
      <c r="I992" s="318"/>
      <c r="J992" s="318"/>
      <c r="K992" s="318"/>
      <c r="L992" s="318"/>
      <c r="M992" s="318"/>
      <c r="N992" s="318"/>
      <c r="O992" s="318"/>
      <c r="P992" s="318"/>
      <c r="Q992" s="318"/>
      <c r="R992" s="318"/>
      <c r="S992" s="318"/>
      <c r="T992" s="318"/>
      <c r="U992" s="318"/>
      <c r="V992" s="318"/>
      <c r="W992" s="318"/>
      <c r="X992" s="318"/>
      <c r="Y992" s="318"/>
      <c r="Z992" s="318"/>
      <c r="AA992" s="318"/>
      <c r="AB992" s="318"/>
      <c r="AC992" s="318"/>
      <c r="AD992" s="318"/>
      <c r="AE992" s="318"/>
      <c r="AF992" s="318"/>
      <c r="AG992" s="318"/>
      <c r="AH992" s="318"/>
    </row>
    <row r="993" spans="1:34" ht="12.75" customHeight="1" x14ac:dyDescent="0.25">
      <c r="A993" s="318"/>
      <c r="B993" s="318"/>
      <c r="C993" s="318"/>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318"/>
      <c r="Z993" s="318"/>
      <c r="AA993" s="318"/>
      <c r="AB993" s="318"/>
      <c r="AC993" s="318"/>
      <c r="AD993" s="318"/>
      <c r="AE993" s="318"/>
      <c r="AF993" s="318"/>
      <c r="AG993" s="318"/>
      <c r="AH993" s="318"/>
    </row>
    <row r="994" spans="1:34" ht="12.75" customHeight="1" x14ac:dyDescent="0.25">
      <c r="A994" s="318"/>
      <c r="B994" s="318"/>
      <c r="C994" s="318"/>
      <c r="D994" s="318"/>
      <c r="E994" s="318"/>
      <c r="F994" s="318"/>
      <c r="G994" s="318"/>
      <c r="H994" s="318"/>
      <c r="I994" s="318"/>
      <c r="J994" s="318"/>
      <c r="K994" s="318"/>
      <c r="L994" s="318"/>
      <c r="M994" s="318"/>
      <c r="N994" s="318"/>
      <c r="O994" s="318"/>
      <c r="P994" s="318"/>
      <c r="Q994" s="318"/>
      <c r="R994" s="318"/>
      <c r="S994" s="318"/>
      <c r="T994" s="318"/>
      <c r="U994" s="318"/>
      <c r="V994" s="318"/>
      <c r="W994" s="318"/>
      <c r="X994" s="318"/>
      <c r="Y994" s="318"/>
      <c r="Z994" s="318"/>
      <c r="AA994" s="318"/>
      <c r="AB994" s="318"/>
      <c r="AC994" s="318"/>
      <c r="AD994" s="318"/>
      <c r="AE994" s="318"/>
      <c r="AF994" s="318"/>
      <c r="AG994" s="318"/>
      <c r="AH994" s="318"/>
    </row>
    <row r="995" spans="1:34" ht="12.75" customHeight="1" x14ac:dyDescent="0.25">
      <c r="A995" s="318"/>
      <c r="B995" s="318"/>
      <c r="C995" s="318"/>
      <c r="D995" s="318"/>
      <c r="E995" s="318"/>
      <c r="F995" s="318"/>
      <c r="G995" s="318"/>
      <c r="H995" s="318"/>
      <c r="I995" s="318"/>
      <c r="J995" s="318"/>
      <c r="K995" s="318"/>
      <c r="L995" s="318"/>
      <c r="M995" s="318"/>
      <c r="N995" s="318"/>
      <c r="O995" s="318"/>
      <c r="P995" s="318"/>
      <c r="Q995" s="318"/>
      <c r="R995" s="318"/>
      <c r="S995" s="318"/>
      <c r="T995" s="318"/>
      <c r="U995" s="318"/>
      <c r="V995" s="318"/>
      <c r="W995" s="318"/>
      <c r="X995" s="318"/>
      <c r="Y995" s="318"/>
      <c r="Z995" s="318"/>
      <c r="AA995" s="318"/>
      <c r="AB995" s="318"/>
      <c r="AC995" s="318"/>
      <c r="AD995" s="318"/>
      <c r="AE995" s="318"/>
      <c r="AF995" s="318"/>
      <c r="AG995" s="318"/>
      <c r="AH995" s="318"/>
    </row>
    <row r="996" spans="1:34" ht="12.75" customHeight="1" x14ac:dyDescent="0.25">
      <c r="A996" s="318"/>
      <c r="B996" s="318"/>
      <c r="C996" s="318"/>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318"/>
      <c r="Z996" s="318"/>
      <c r="AA996" s="318"/>
      <c r="AB996" s="318"/>
      <c r="AC996" s="318"/>
      <c r="AD996" s="318"/>
      <c r="AE996" s="318"/>
      <c r="AF996" s="318"/>
      <c r="AG996" s="318"/>
      <c r="AH996" s="318"/>
    </row>
    <row r="997" spans="1:34" ht="12.75" customHeight="1" x14ac:dyDescent="0.25">
      <c r="A997" s="318"/>
      <c r="B997" s="318"/>
      <c r="C997" s="318"/>
      <c r="D997" s="318"/>
      <c r="E997" s="318"/>
      <c r="F997" s="318"/>
      <c r="G997" s="318"/>
      <c r="H997" s="318"/>
      <c r="I997" s="318"/>
      <c r="J997" s="318"/>
      <c r="K997" s="318"/>
      <c r="L997" s="318"/>
      <c r="M997" s="318"/>
      <c r="N997" s="318"/>
      <c r="O997" s="318"/>
      <c r="P997" s="318"/>
      <c r="Q997" s="318"/>
      <c r="R997" s="318"/>
      <c r="S997" s="318"/>
      <c r="T997" s="318"/>
      <c r="U997" s="318"/>
      <c r="V997" s="318"/>
      <c r="W997" s="318"/>
      <c r="X997" s="318"/>
      <c r="Y997" s="318"/>
      <c r="Z997" s="318"/>
      <c r="AA997" s="318"/>
      <c r="AB997" s="318"/>
      <c r="AC997" s="318"/>
      <c r="AD997" s="318"/>
      <c r="AE997" s="318"/>
      <c r="AF997" s="318"/>
      <c r="AG997" s="318"/>
      <c r="AH997" s="318"/>
    </row>
    <row r="998" spans="1:34" ht="12.75" customHeight="1" x14ac:dyDescent="0.25">
      <c r="A998" s="318"/>
      <c r="B998" s="318"/>
      <c r="C998" s="318"/>
      <c r="D998" s="318"/>
      <c r="E998" s="318"/>
      <c r="F998" s="318"/>
      <c r="G998" s="318"/>
      <c r="H998" s="318"/>
      <c r="I998" s="318"/>
      <c r="J998" s="318"/>
      <c r="K998" s="318"/>
      <c r="L998" s="318"/>
      <c r="M998" s="318"/>
      <c r="N998" s="318"/>
      <c r="O998" s="318"/>
      <c r="P998" s="318"/>
      <c r="Q998" s="318"/>
      <c r="R998" s="318"/>
      <c r="S998" s="318"/>
      <c r="T998" s="318"/>
      <c r="U998" s="318"/>
      <c r="V998" s="318"/>
      <c r="W998" s="318"/>
      <c r="X998" s="318"/>
      <c r="Y998" s="318"/>
      <c r="Z998" s="318"/>
      <c r="AA998" s="318"/>
      <c r="AB998" s="318"/>
      <c r="AC998" s="318"/>
      <c r="AD998" s="318"/>
      <c r="AE998" s="318"/>
      <c r="AF998" s="318"/>
      <c r="AG998" s="318"/>
      <c r="AH998" s="318"/>
    </row>
    <row r="999" spans="1:34" ht="12.75" customHeight="1" x14ac:dyDescent="0.25">
      <c r="A999" s="318"/>
      <c r="B999" s="318"/>
      <c r="C999" s="318"/>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318"/>
      <c r="Z999" s="318"/>
      <c r="AA999" s="318"/>
      <c r="AB999" s="318"/>
      <c r="AC999" s="318"/>
      <c r="AD999" s="318"/>
      <c r="AE999" s="318"/>
      <c r="AF999" s="318"/>
      <c r="AG999" s="318"/>
      <c r="AH999" s="318"/>
    </row>
    <row r="1000" spans="1:34" ht="12.75" customHeight="1" x14ac:dyDescent="0.25">
      <c r="A1000" s="318"/>
      <c r="B1000" s="318"/>
      <c r="C1000" s="318"/>
      <c r="D1000" s="318"/>
      <c r="E1000" s="318"/>
      <c r="F1000" s="318"/>
      <c r="G1000" s="318"/>
      <c r="H1000" s="318"/>
      <c r="I1000" s="318"/>
      <c r="J1000" s="318"/>
      <c r="K1000" s="318"/>
      <c r="L1000" s="318"/>
      <c r="M1000" s="318"/>
      <c r="N1000" s="318"/>
      <c r="O1000" s="318"/>
      <c r="P1000" s="318"/>
      <c r="Q1000" s="318"/>
      <c r="R1000" s="318"/>
      <c r="S1000" s="318"/>
      <c r="T1000" s="318"/>
      <c r="U1000" s="318"/>
      <c r="V1000" s="318"/>
      <c r="W1000" s="318"/>
      <c r="X1000" s="318"/>
      <c r="Y1000" s="318"/>
      <c r="Z1000" s="318"/>
      <c r="AA1000" s="318"/>
      <c r="AB1000" s="318"/>
      <c r="AC1000" s="318"/>
      <c r="AD1000" s="318"/>
      <c r="AE1000" s="318"/>
      <c r="AF1000" s="318"/>
      <c r="AG1000" s="318"/>
      <c r="AH1000" s="318"/>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165" t="s">
        <v>623</v>
      </c>
    </row>
    <row r="3" spans="1:15" x14ac:dyDescent="0.25">
      <c r="A3" s="165" t="s">
        <v>624</v>
      </c>
      <c r="C3" s="165" t="s">
        <v>625</v>
      </c>
      <c r="E3" s="165" t="s">
        <v>626</v>
      </c>
      <c r="G3" s="165" t="s">
        <v>627</v>
      </c>
      <c r="I3" s="165" t="s">
        <v>628</v>
      </c>
      <c r="K3" s="165" t="s">
        <v>629</v>
      </c>
      <c r="M3" s="165" t="s">
        <v>630</v>
      </c>
      <c r="O3" s="165" t="s">
        <v>631</v>
      </c>
    </row>
    <row r="5" spans="1:15" x14ac:dyDescent="0.25">
      <c r="A5" s="165" t="s">
        <v>21</v>
      </c>
      <c r="C5" s="165" t="s">
        <v>632</v>
      </c>
      <c r="D5" s="165">
        <v>1</v>
      </c>
      <c r="E5" s="165" t="s">
        <v>633</v>
      </c>
      <c r="G5" s="165" t="s">
        <v>15</v>
      </c>
      <c r="I5" s="165" t="s">
        <v>634</v>
      </c>
      <c r="K5" s="165" t="s">
        <v>512</v>
      </c>
      <c r="M5" s="165" t="s">
        <v>126</v>
      </c>
      <c r="O5" s="165" t="s">
        <v>635</v>
      </c>
    </row>
    <row r="6" spans="1:15" x14ac:dyDescent="0.25">
      <c r="A6" s="165" t="s">
        <v>33</v>
      </c>
      <c r="C6" s="165" t="s">
        <v>636</v>
      </c>
      <c r="D6" s="165">
        <v>2</v>
      </c>
      <c r="E6" s="165" t="s">
        <v>637</v>
      </c>
      <c r="G6" s="165" t="s">
        <v>27</v>
      </c>
      <c r="I6" s="165" t="s">
        <v>638</v>
      </c>
      <c r="M6" s="165" t="s">
        <v>546</v>
      </c>
      <c r="O6" s="165" t="s">
        <v>639</v>
      </c>
    </row>
    <row r="7" spans="1:15" x14ac:dyDescent="0.25">
      <c r="A7" s="165" t="s">
        <v>23</v>
      </c>
      <c r="D7" s="165">
        <v>3</v>
      </c>
      <c r="E7" s="165" t="s">
        <v>640</v>
      </c>
      <c r="G7" s="165" t="s">
        <v>46</v>
      </c>
      <c r="I7" s="165" t="s">
        <v>20</v>
      </c>
      <c r="M7" s="165" t="s">
        <v>576</v>
      </c>
      <c r="O7" s="165" t="s">
        <v>641</v>
      </c>
    </row>
    <row r="8" spans="1:15" x14ac:dyDescent="0.25">
      <c r="D8" s="165">
        <v>4</v>
      </c>
      <c r="E8" s="165" t="s">
        <v>642</v>
      </c>
      <c r="G8" s="165" t="s">
        <v>26</v>
      </c>
      <c r="I8" s="165" t="s">
        <v>42</v>
      </c>
      <c r="M8" s="165" t="s">
        <v>603</v>
      </c>
      <c r="O8" s="165" t="s">
        <v>643</v>
      </c>
    </row>
    <row r="9" spans="1:15" x14ac:dyDescent="0.25">
      <c r="D9" s="165">
        <v>5</v>
      </c>
      <c r="E9" s="165" t="s">
        <v>644</v>
      </c>
      <c r="G9" s="165" t="s">
        <v>645</v>
      </c>
      <c r="I9" s="165" t="s">
        <v>57</v>
      </c>
      <c r="O9" s="165" t="s">
        <v>646</v>
      </c>
    </row>
    <row r="10" spans="1:15" x14ac:dyDescent="0.25">
      <c r="D10" s="165">
        <v>6</v>
      </c>
      <c r="E10" s="165" t="s">
        <v>647</v>
      </c>
      <c r="G10" s="165" t="s">
        <v>648</v>
      </c>
      <c r="I10" s="165" t="s">
        <v>62</v>
      </c>
      <c r="O10" s="165" t="s">
        <v>649</v>
      </c>
    </row>
    <row r="11" spans="1:15" x14ac:dyDescent="0.25">
      <c r="D11" s="165">
        <v>7</v>
      </c>
      <c r="E11" s="165" t="s">
        <v>650</v>
      </c>
      <c r="I11" s="165" t="s">
        <v>648</v>
      </c>
    </row>
    <row r="12" spans="1:15" x14ac:dyDescent="0.25">
      <c r="D12" s="165">
        <v>8</v>
      </c>
      <c r="E12" s="165" t="s">
        <v>651</v>
      </c>
    </row>
    <row r="13" spans="1:15" x14ac:dyDescent="0.25">
      <c r="D13" s="165">
        <v>9</v>
      </c>
      <c r="E13" s="165" t="s">
        <v>652</v>
      </c>
    </row>
    <row r="14" spans="1:15" x14ac:dyDescent="0.25">
      <c r="D14" s="165">
        <v>10</v>
      </c>
      <c r="E14" s="165" t="s">
        <v>653</v>
      </c>
    </row>
    <row r="15" spans="1:15" x14ac:dyDescent="0.25">
      <c r="D15" s="165">
        <v>11</v>
      </c>
      <c r="E15" s="165" t="s">
        <v>654</v>
      </c>
    </row>
    <row r="16" spans="1:15" x14ac:dyDescent="0.25">
      <c r="D16" s="165">
        <v>12</v>
      </c>
      <c r="E16" s="165" t="s">
        <v>655</v>
      </c>
    </row>
    <row r="17" spans="4:14" x14ac:dyDescent="0.25">
      <c r="D17" s="165">
        <v>13</v>
      </c>
      <c r="E17" s="165" t="s">
        <v>656</v>
      </c>
    </row>
    <row r="18" spans="4:14" x14ac:dyDescent="0.25">
      <c r="D18" s="165">
        <v>14</v>
      </c>
      <c r="E18" s="165" t="s">
        <v>657</v>
      </c>
    </row>
    <row r="19" spans="4:14" x14ac:dyDescent="0.25">
      <c r="D19" s="165">
        <v>15</v>
      </c>
      <c r="E19" s="165" t="s">
        <v>658</v>
      </c>
    </row>
    <row r="20" spans="4:14" x14ac:dyDescent="0.25">
      <c r="D20" s="165">
        <v>16</v>
      </c>
      <c r="E20" s="165" t="s">
        <v>659</v>
      </c>
    </row>
    <row r="21" spans="4:14" ht="15.75" customHeight="1" x14ac:dyDescent="0.25">
      <c r="D21" s="165">
        <v>17</v>
      </c>
      <c r="E21" s="165" t="s">
        <v>660</v>
      </c>
      <c r="I21" s="165" t="s">
        <v>661</v>
      </c>
      <c r="N21" s="165" t="s">
        <v>662</v>
      </c>
    </row>
    <row r="22" spans="4:14" ht="15.75" customHeight="1" x14ac:dyDescent="0.25">
      <c r="D22" s="165">
        <v>18</v>
      </c>
      <c r="E22" s="165" t="s">
        <v>663</v>
      </c>
    </row>
    <row r="23" spans="4:14" ht="15.75" customHeight="1" x14ac:dyDescent="0.25">
      <c r="D23" s="165">
        <v>19</v>
      </c>
      <c r="E23" s="165" t="s">
        <v>664</v>
      </c>
      <c r="I23" s="165" t="s">
        <v>665</v>
      </c>
      <c r="N23" s="165" t="s">
        <v>666</v>
      </c>
    </row>
    <row r="24" spans="4:14" ht="15.75" customHeight="1" x14ac:dyDescent="0.25">
      <c r="D24" s="165">
        <v>20</v>
      </c>
      <c r="E24" s="165" t="s">
        <v>667</v>
      </c>
      <c r="I24" s="165" t="s">
        <v>668</v>
      </c>
      <c r="N24" s="165" t="s">
        <v>669</v>
      </c>
    </row>
    <row r="25" spans="4:14" ht="15.75" customHeight="1" x14ac:dyDescent="0.25">
      <c r="I25" s="165" t="s">
        <v>670</v>
      </c>
      <c r="N25" s="165" t="s">
        <v>671</v>
      </c>
    </row>
    <row r="26" spans="4:14" ht="15.75" customHeight="1" x14ac:dyDescent="0.25">
      <c r="I26" s="165" t="s">
        <v>672</v>
      </c>
      <c r="N26" s="165" t="s">
        <v>673</v>
      </c>
    </row>
    <row r="27" spans="4:14" ht="15.75" customHeight="1" x14ac:dyDescent="0.25">
      <c r="I27" s="165" t="s">
        <v>674</v>
      </c>
      <c r="N27" s="165" t="s">
        <v>675</v>
      </c>
    </row>
    <row r="28" spans="4:14" ht="15.75" customHeight="1" x14ac:dyDescent="0.25">
      <c r="N28" s="165" t="s">
        <v>676</v>
      </c>
    </row>
    <row r="29" spans="4:14" ht="15.75" customHeight="1" x14ac:dyDescent="0.25">
      <c r="N29" s="165" t="s">
        <v>677</v>
      </c>
    </row>
    <row r="30" spans="4:14" ht="15.75" customHeight="1" x14ac:dyDescent="0.25">
      <c r="I30" s="165" t="s">
        <v>678</v>
      </c>
      <c r="N30" s="165" t="s">
        <v>679</v>
      </c>
    </row>
    <row r="31" spans="4:14" ht="15.75" customHeight="1" x14ac:dyDescent="0.25">
      <c r="N31" s="165" t="s">
        <v>680</v>
      </c>
    </row>
    <row r="32" spans="4:14" ht="15.75" customHeight="1" x14ac:dyDescent="0.25">
      <c r="I32" s="165" t="s">
        <v>681</v>
      </c>
      <c r="N32" s="165" t="s">
        <v>682</v>
      </c>
    </row>
    <row r="33" spans="8:14" ht="15.75" customHeight="1" x14ac:dyDescent="0.25">
      <c r="I33" s="165" t="s">
        <v>683</v>
      </c>
      <c r="N33" s="165" t="s">
        <v>684</v>
      </c>
    </row>
    <row r="34" spans="8:14" ht="15.75" customHeight="1" x14ac:dyDescent="0.25">
      <c r="I34" s="165" t="s">
        <v>685</v>
      </c>
    </row>
    <row r="35" spans="8:14" ht="15.75" customHeight="1" x14ac:dyDescent="0.25">
      <c r="I35" s="165" t="s">
        <v>686</v>
      </c>
    </row>
    <row r="36" spans="8:14" ht="15.75" customHeight="1" x14ac:dyDescent="0.25"/>
    <row r="37" spans="8:14" ht="15.75" customHeight="1" x14ac:dyDescent="0.25"/>
    <row r="38" spans="8:14" ht="15.75" customHeight="1" x14ac:dyDescent="0.25">
      <c r="I38" s="165" t="s">
        <v>687</v>
      </c>
      <c r="L38" s="165" t="s">
        <v>688</v>
      </c>
      <c r="M38" s="165" t="s">
        <v>689</v>
      </c>
      <c r="N38" s="165" t="s">
        <v>690</v>
      </c>
    </row>
    <row r="39" spans="8:14" ht="15.75" customHeight="1" x14ac:dyDescent="0.25"/>
    <row r="40" spans="8:14" ht="15.75" customHeight="1" x14ac:dyDescent="0.25">
      <c r="H40" s="165" t="s">
        <v>333</v>
      </c>
      <c r="I40" s="165" t="s">
        <v>691</v>
      </c>
      <c r="L40" s="53" t="s">
        <v>692</v>
      </c>
      <c r="M40" s="165" t="s">
        <v>693</v>
      </c>
      <c r="N40" s="165" t="s">
        <v>694</v>
      </c>
    </row>
    <row r="41" spans="8:14" ht="15.75" customHeight="1" x14ac:dyDescent="0.25">
      <c r="I41" s="165" t="s">
        <v>695</v>
      </c>
      <c r="L41" s="53" t="s">
        <v>696</v>
      </c>
      <c r="M41" s="165" t="s">
        <v>697</v>
      </c>
      <c r="N41" s="165" t="s">
        <v>698</v>
      </c>
    </row>
    <row r="42" spans="8:14" ht="15.75" customHeight="1" x14ac:dyDescent="0.25">
      <c r="I42" s="165" t="s">
        <v>699</v>
      </c>
      <c r="L42" s="53" t="s">
        <v>700</v>
      </c>
      <c r="N42" s="165" t="s">
        <v>701</v>
      </c>
    </row>
    <row r="43" spans="8:14" ht="15.75" customHeight="1" x14ac:dyDescent="0.25">
      <c r="I43" s="165" t="s">
        <v>702</v>
      </c>
      <c r="L43" s="53" t="s">
        <v>703</v>
      </c>
      <c r="N43" s="165" t="s">
        <v>704</v>
      </c>
    </row>
    <row r="44" spans="8:14" ht="15.75" customHeight="1" x14ac:dyDescent="0.25">
      <c r="I44" s="165" t="s">
        <v>705</v>
      </c>
      <c r="N44" s="165" t="s">
        <v>706</v>
      </c>
    </row>
    <row r="45" spans="8:14" ht="15.75" customHeight="1" x14ac:dyDescent="0.25">
      <c r="I45" s="165" t="s">
        <v>707</v>
      </c>
      <c r="N45" s="165" t="s">
        <v>708</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pageSetUpPr fitToPage="1"/>
  </sheetPr>
  <dimension ref="A1:L26"/>
  <sheetViews>
    <sheetView topLeftCell="A13" zoomScale="120" zoomScaleNormal="120" workbookViewId="0">
      <selection activeCell="B21" sqref="B21:K21"/>
    </sheetView>
  </sheetViews>
  <sheetFormatPr baseColWidth="10" defaultColWidth="8.7109375" defaultRowHeight="12.75" x14ac:dyDescent="0.25"/>
  <cols>
    <col min="1" max="1" width="3.28515625" style="265" customWidth="1"/>
    <col min="2" max="2" width="9.28515625" style="265" customWidth="1"/>
    <col min="3" max="3" width="12.5703125"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20.2851562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0"/>
      <c r="F9" s="580"/>
      <c r="G9" s="580"/>
      <c r="H9" s="580"/>
      <c r="I9" s="580"/>
      <c r="J9" s="580"/>
      <c r="K9" s="580"/>
      <c r="L9" s="596"/>
    </row>
    <row r="10" spans="1:12" ht="51" customHeight="1" x14ac:dyDescent="0.25">
      <c r="A10" s="575" t="s">
        <v>273</v>
      </c>
      <c r="B10" s="575"/>
      <c r="C10" s="575"/>
      <c r="D10" s="575"/>
      <c r="E10" s="576" t="str">
        <f>+ACTIVIDAD_1!B11</f>
        <v>Operar 6 Casas Refugio que incorporen el enfoque diferencial para la atención de mujeres víctimas de violencias de género y sus personas a cargo, incluyendo una casa para mujeres rurales y campesinas y un modelo intermedio</v>
      </c>
      <c r="F10" s="577"/>
      <c r="G10" s="577"/>
      <c r="H10" s="577"/>
      <c r="I10" s="577"/>
      <c r="J10" s="577"/>
      <c r="K10" s="577"/>
      <c r="L10" s="578"/>
    </row>
    <row r="11" spans="1:12" ht="34.5" customHeight="1" x14ac:dyDescent="0.25">
      <c r="A11" s="597" t="s">
        <v>274</v>
      </c>
      <c r="B11" s="598"/>
      <c r="C11" s="598"/>
      <c r="D11" s="596"/>
      <c r="E11" s="576" t="str">
        <f>+ACTIVIDAD_1!I15</f>
        <v>Número de Casas Refugio con enfoque diferencial incorporado para la atención de mujeres víctimas de violencias de género y sus personas a cargo, incluyendo una casa para mujeres rurales y campesinas y un modelo intermedio operando</v>
      </c>
      <c r="F11" s="577"/>
      <c r="G11" s="577"/>
      <c r="H11" s="577"/>
      <c r="I11" s="577"/>
      <c r="J11" s="577"/>
      <c r="K11" s="577"/>
      <c r="L11" s="578"/>
    </row>
    <row r="12" spans="1:12" ht="47.25" customHeight="1" x14ac:dyDescent="0.25">
      <c r="A12" s="579" t="s">
        <v>275</v>
      </c>
      <c r="B12" s="580"/>
      <c r="C12" s="580"/>
      <c r="D12" s="581"/>
      <c r="E12" s="576" t="s">
        <v>276</v>
      </c>
      <c r="F12" s="577"/>
      <c r="G12" s="577"/>
      <c r="H12" s="577"/>
      <c r="I12" s="577"/>
      <c r="J12" s="577"/>
      <c r="K12" s="577"/>
      <c r="L12" s="578"/>
    </row>
    <row r="13" spans="1:12" ht="28.5" customHeight="1" x14ac:dyDescent="0.25">
      <c r="A13" s="579" t="s">
        <v>277</v>
      </c>
      <c r="B13" s="580"/>
      <c r="C13" s="581"/>
      <c r="D13" s="572"/>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592">
        <f>+ACTIVIDAD_1!C36</f>
        <v>6</v>
      </c>
      <c r="E16" s="593"/>
      <c r="F16" s="593"/>
      <c r="G16" s="593"/>
      <c r="H16" s="594"/>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259.5" customHeight="1" x14ac:dyDescent="0.25">
      <c r="A19" s="266">
        <v>1</v>
      </c>
      <c r="B19" s="267" t="s">
        <v>290</v>
      </c>
      <c r="C19" s="572" t="s">
        <v>291</v>
      </c>
      <c r="D19" s="573"/>
      <c r="E19" s="573"/>
      <c r="F19" s="573"/>
      <c r="G19" s="574"/>
      <c r="H19" s="582" t="s">
        <v>292</v>
      </c>
      <c r="I19" s="583"/>
      <c r="J19" s="584" t="s">
        <v>22</v>
      </c>
      <c r="K19" s="585"/>
      <c r="L19" s="267" t="s">
        <v>293</v>
      </c>
    </row>
    <row r="20" spans="1:12" ht="25.5" customHeight="1" x14ac:dyDescent="0.25">
      <c r="A20" s="272" t="s">
        <v>284</v>
      </c>
      <c r="B20" s="579" t="s">
        <v>294</v>
      </c>
      <c r="C20" s="580"/>
      <c r="D20" s="580"/>
      <c r="E20" s="580"/>
      <c r="F20" s="580"/>
      <c r="G20" s="580"/>
      <c r="H20" s="580"/>
      <c r="I20" s="580"/>
      <c r="J20" s="580"/>
      <c r="K20" s="581"/>
      <c r="L20" s="272" t="s">
        <v>295</v>
      </c>
    </row>
    <row r="21" spans="1:12" ht="28.15" customHeight="1" x14ac:dyDescent="0.25">
      <c r="A21" s="266">
        <v>1</v>
      </c>
      <c r="B21" s="572" t="s">
        <v>296</v>
      </c>
      <c r="C21" s="573"/>
      <c r="D21" s="573"/>
      <c r="E21" s="573"/>
      <c r="F21" s="573"/>
      <c r="G21" s="573"/>
      <c r="H21" s="573"/>
      <c r="I21" s="573"/>
      <c r="J21" s="573"/>
      <c r="K21" s="574"/>
      <c r="L21" s="267" t="s">
        <v>22</v>
      </c>
    </row>
    <row r="22" spans="1:12" ht="15.75" customHeight="1" x14ac:dyDescent="0.25">
      <c r="A22" s="579" t="s">
        <v>297</v>
      </c>
      <c r="B22" s="580"/>
      <c r="C22" s="580"/>
      <c r="D22" s="580"/>
      <c r="E22" s="580"/>
      <c r="F22" s="587"/>
      <c r="G22" s="587"/>
      <c r="H22" s="580"/>
      <c r="I22" s="587"/>
      <c r="J22" s="587"/>
      <c r="K22" s="587"/>
      <c r="L22" s="588"/>
    </row>
    <row r="23" spans="1:12" ht="26.25" customHeight="1" x14ac:dyDescent="0.25">
      <c r="A23" s="579" t="s">
        <v>298</v>
      </c>
      <c r="B23" s="580"/>
      <c r="C23" s="581"/>
      <c r="D23" s="572">
        <v>6</v>
      </c>
      <c r="E23" s="573"/>
      <c r="F23" s="575" t="s">
        <v>299</v>
      </c>
      <c r="G23" s="575"/>
      <c r="H23" s="282">
        <v>2024</v>
      </c>
      <c r="I23" s="575" t="s">
        <v>300</v>
      </c>
      <c r="J23" s="589"/>
      <c r="K23" s="572" t="s">
        <v>293</v>
      </c>
      <c r="L23" s="574"/>
    </row>
    <row r="24" spans="1:12" ht="26.25" customHeight="1" x14ac:dyDescent="0.25">
      <c r="A24" s="579" t="s">
        <v>301</v>
      </c>
      <c r="B24" s="580"/>
      <c r="C24" s="581"/>
      <c r="D24" s="572"/>
      <c r="E24" s="573"/>
      <c r="F24" s="590"/>
      <c r="G24" s="590"/>
      <c r="H24" s="573"/>
      <c r="I24" s="590"/>
      <c r="J24" s="590"/>
      <c r="K24" s="590"/>
      <c r="L24" s="591"/>
    </row>
    <row r="25" spans="1:12" ht="45.75" customHeight="1" x14ac:dyDescent="0.25">
      <c r="A25" s="579" t="s">
        <v>302</v>
      </c>
      <c r="B25" s="580"/>
      <c r="C25" s="581"/>
      <c r="D25" s="584"/>
      <c r="E25" s="586"/>
      <c r="F25" s="586"/>
      <c r="G25" s="586"/>
      <c r="H25" s="586"/>
      <c r="I25" s="586"/>
      <c r="J25" s="586"/>
      <c r="K25" s="586"/>
      <c r="L25" s="585"/>
    </row>
    <row r="26" spans="1:12" ht="17.649999999999999" customHeight="1" x14ac:dyDescent="0.25">
      <c r="A26" s="579" t="s">
        <v>303</v>
      </c>
      <c r="B26" s="580"/>
      <c r="C26" s="581"/>
      <c r="D26" s="572"/>
      <c r="E26" s="573"/>
      <c r="F26" s="573"/>
      <c r="G26" s="573"/>
      <c r="H26" s="573"/>
      <c r="I26" s="573"/>
      <c r="J26" s="573"/>
      <c r="K26" s="573"/>
      <c r="L26" s="574"/>
    </row>
  </sheetData>
  <mergeCells count="59">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A9:L9"/>
    <mergeCell ref="A11:D11"/>
    <mergeCell ref="E11:L11"/>
    <mergeCell ref="A12:D12"/>
    <mergeCell ref="E12:L12"/>
    <mergeCell ref="A13:C13"/>
    <mergeCell ref="D13:H13"/>
    <mergeCell ref="I13:J13"/>
    <mergeCell ref="K13:L13"/>
    <mergeCell ref="A14:L14"/>
    <mergeCell ref="I17:L17"/>
    <mergeCell ref="A16:C16"/>
    <mergeCell ref="D16:H16"/>
    <mergeCell ref="I16:J16"/>
    <mergeCell ref="K16:L16"/>
    <mergeCell ref="A25:C25"/>
    <mergeCell ref="D25:L25"/>
    <mergeCell ref="A26:C26"/>
    <mergeCell ref="D26:L26"/>
    <mergeCell ref="A22:L22"/>
    <mergeCell ref="A23:C23"/>
    <mergeCell ref="I23:J23"/>
    <mergeCell ref="A24:C24"/>
    <mergeCell ref="D24:L24"/>
    <mergeCell ref="K23:L23"/>
    <mergeCell ref="B21:K21"/>
    <mergeCell ref="F23:G23"/>
    <mergeCell ref="D23:E23"/>
    <mergeCell ref="A10:D10"/>
    <mergeCell ref="E10:L10"/>
    <mergeCell ref="B20:K20"/>
    <mergeCell ref="C18:G18"/>
    <mergeCell ref="H18:I18"/>
    <mergeCell ref="J18:K18"/>
    <mergeCell ref="C19:G19"/>
    <mergeCell ref="H19:I19"/>
    <mergeCell ref="J19:K19"/>
    <mergeCell ref="I15:J15"/>
    <mergeCell ref="K15:L15"/>
    <mergeCell ref="A17:C17"/>
    <mergeCell ref="D17:H17"/>
  </mergeCells>
  <pageMargins left="0.7" right="0.7" top="0.75" bottom="0.75" header="0.3" footer="0.3"/>
  <pageSetup scale="61"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L21</xm:sqref>
        </x14:dataValidation>
        <x14:dataValidation type="list" allowBlank="1" showInputMessage="1" showErrorMessage="1" xr:uid="{F74BA7A8-C72D-4A93-8188-C5A9EE4135EA}">
          <x14:formula1>
            <xm:f>Datos!$K$2:$K$3</xm:f>
          </x14:formula1>
          <xm:sqref>J19:K19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theme="5" tint="0.59999389629810485"/>
    <pageSetUpPr fitToPage="1"/>
  </sheetPr>
  <dimension ref="A1:O126"/>
  <sheetViews>
    <sheetView showGridLines="0" topLeftCell="C48" zoomScale="80" zoomScaleNormal="80" zoomScaleSheetLayoutView="30" workbookViewId="0">
      <selection activeCell="K55" sqref="K55"/>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617" t="s">
        <v>304</v>
      </c>
      <c r="C11" s="618"/>
      <c r="D11" s="618"/>
      <c r="E11" s="618"/>
      <c r="F11" s="618"/>
      <c r="G11" s="618"/>
      <c r="H11" s="618"/>
      <c r="I11" s="618"/>
      <c r="J11" s="618"/>
      <c r="K11" s="618"/>
      <c r="L11" s="618"/>
      <c r="M11" s="618"/>
      <c r="N11" s="618"/>
      <c r="O11" s="619"/>
    </row>
    <row r="12" spans="1:15" ht="15" customHeight="1" x14ac:dyDescent="0.25">
      <c r="A12" s="542"/>
      <c r="B12" s="620"/>
      <c r="C12" s="621"/>
      <c r="D12" s="621"/>
      <c r="E12" s="621"/>
      <c r="F12" s="621"/>
      <c r="G12" s="621"/>
      <c r="H12" s="621"/>
      <c r="I12" s="621"/>
      <c r="J12" s="621"/>
      <c r="K12" s="621"/>
      <c r="L12" s="621"/>
      <c r="M12" s="621"/>
      <c r="N12" s="621"/>
      <c r="O12" s="622"/>
    </row>
    <row r="13" spans="1:15" ht="15" customHeight="1" thickBot="1" x14ac:dyDescent="0.3">
      <c r="A13" s="543"/>
      <c r="B13" s="623"/>
      <c r="C13" s="624"/>
      <c r="D13" s="624"/>
      <c r="E13" s="624"/>
      <c r="F13" s="624"/>
      <c r="G13" s="624"/>
      <c r="H13" s="624"/>
      <c r="I13" s="624"/>
      <c r="J13" s="624"/>
      <c r="K13" s="624"/>
      <c r="L13" s="624"/>
      <c r="M13" s="624"/>
      <c r="N13" s="624"/>
      <c r="O13" s="625"/>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211</v>
      </c>
      <c r="C15" s="529"/>
      <c r="D15" s="529"/>
      <c r="E15" s="529"/>
      <c r="F15" s="529"/>
      <c r="G15" s="535" t="s">
        <v>212</v>
      </c>
      <c r="H15" s="535"/>
      <c r="I15" s="530" t="s">
        <v>305</v>
      </c>
      <c r="J15" s="530"/>
      <c r="K15" s="530"/>
      <c r="L15" s="530"/>
      <c r="M15" s="530"/>
      <c r="N15" s="530"/>
      <c r="O15" s="53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57" t="s">
        <v>214</v>
      </c>
      <c r="B17" s="537" t="s">
        <v>215</v>
      </c>
      <c r="C17" s="538"/>
      <c r="D17" s="538"/>
      <c r="E17" s="539"/>
      <c r="F17" s="358" t="s">
        <v>216</v>
      </c>
      <c r="G17" s="536" t="s">
        <v>217</v>
      </c>
      <c r="H17" s="536"/>
      <c r="I17" s="536"/>
      <c r="J17" s="124" t="s">
        <v>218</v>
      </c>
      <c r="K17" s="529" t="s">
        <v>219</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497" t="s">
        <v>220</v>
      </c>
      <c r="B21" s="498"/>
      <c r="C21" s="498"/>
      <c r="D21" s="498"/>
      <c r="E21" s="498"/>
      <c r="F21" s="498"/>
      <c r="G21" s="498"/>
      <c r="H21" s="498"/>
      <c r="I21" s="498"/>
      <c r="J21" s="498"/>
      <c r="K21" s="498"/>
      <c r="L21" s="498"/>
      <c r="M21" s="498"/>
      <c r="N21" s="498"/>
      <c r="O21" s="500"/>
    </row>
    <row r="22" spans="1:15" ht="32.1" customHeight="1" thickBot="1" x14ac:dyDescent="0.3">
      <c r="A22" s="497" t="s">
        <v>221</v>
      </c>
      <c r="B22" s="498"/>
      <c r="C22" s="498"/>
      <c r="D22" s="498"/>
      <c r="E22" s="498"/>
      <c r="F22" s="498"/>
      <c r="G22" s="498"/>
      <c r="H22" s="498"/>
      <c r="I22" s="498"/>
      <c r="J22" s="498"/>
      <c r="K22" s="498"/>
      <c r="L22" s="498"/>
      <c r="M22" s="498"/>
      <c r="N22" s="498"/>
      <c r="O22" s="500"/>
    </row>
    <row r="23" spans="1:15" ht="32.1" customHeight="1" x14ac:dyDescent="0.25">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1158050000</v>
      </c>
      <c r="C24" s="91"/>
      <c r="D24" s="91"/>
      <c r="E24" s="91"/>
      <c r="F24" s="91"/>
      <c r="G24" s="91"/>
      <c r="H24" s="88"/>
      <c r="I24" s="88"/>
      <c r="J24" s="88"/>
      <c r="K24" s="88"/>
      <c r="L24" s="88"/>
      <c r="M24" s="88"/>
      <c r="N24" s="88">
        <f>SUM(B24:M24)</f>
        <v>1158050000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v>20480000</v>
      </c>
      <c r="C27" s="91">
        <v>62688000</v>
      </c>
      <c r="D27" s="91"/>
      <c r="E27" s="91"/>
      <c r="F27" s="91"/>
      <c r="G27" s="91"/>
      <c r="H27" s="91"/>
      <c r="I27" s="91"/>
      <c r="J27" s="91"/>
      <c r="K27" s="91"/>
      <c r="L27" s="91"/>
      <c r="M27" s="360">
        <v>493067</v>
      </c>
      <c r="N27" s="359">
        <f>SUM(B27:M27)</f>
        <v>83661067</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Realizar la atención al 100% de personas (mujeres víctimas de violencias de género y sus personas a cargo) que son acogidas en Casas Refugio.</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23</v>
      </c>
      <c r="I35" s="565"/>
      <c r="J35" s="98"/>
    </row>
    <row r="36" spans="1:10" ht="50.25" customHeight="1" thickBot="1" x14ac:dyDescent="0.3">
      <c r="A36" s="564"/>
      <c r="B36" s="160">
        <v>1</v>
      </c>
      <c r="C36" s="160">
        <v>1</v>
      </c>
      <c r="D36" s="160">
        <v>1</v>
      </c>
      <c r="E36" s="160">
        <v>1</v>
      </c>
      <c r="F36" s="160">
        <v>1</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60">
        <v>1</v>
      </c>
      <c r="C39" s="105"/>
      <c r="D39" s="558"/>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60">
        <v>1</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60">
        <v>1</v>
      </c>
      <c r="C43" s="105"/>
      <c r="D43" s="558"/>
      <c r="E43" s="559"/>
      <c r="F43" s="558"/>
      <c r="G43" s="559"/>
      <c r="H43" s="101"/>
      <c r="I43" s="102"/>
    </row>
    <row r="44" spans="1:10" s="99" customFormat="1" ht="35.1" customHeight="1" thickBot="1" x14ac:dyDescent="0.3">
      <c r="A44" s="563" t="s">
        <v>246</v>
      </c>
      <c r="B44" s="111" t="s">
        <v>238</v>
      </c>
      <c r="C44" s="111" t="s">
        <v>239</v>
      </c>
      <c r="D44" s="548" t="s">
        <v>240</v>
      </c>
      <c r="E44" s="549"/>
      <c r="F44" s="548" t="s">
        <v>241</v>
      </c>
      <c r="G44" s="549"/>
      <c r="H44" s="110" t="s">
        <v>242</v>
      </c>
      <c r="I44" s="110" t="s">
        <v>243</v>
      </c>
    </row>
    <row r="45" spans="1:10" ht="120.75" customHeight="1" thickBot="1" x14ac:dyDescent="0.3">
      <c r="A45" s="564"/>
      <c r="B45" s="160">
        <v>1</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60">
        <v>1</v>
      </c>
      <c r="C47" s="105"/>
      <c r="D47" s="486"/>
      <c r="E47" s="487"/>
      <c r="F47" s="486"/>
      <c r="G47" s="487"/>
      <c r="H47" s="101"/>
      <c r="I47" s="103"/>
    </row>
    <row r="48" spans="1:10" s="99" customFormat="1" ht="35.1" customHeight="1" thickBot="1" x14ac:dyDescent="0.3">
      <c r="A48" s="563" t="s">
        <v>248</v>
      </c>
      <c r="B48" s="111" t="s">
        <v>238</v>
      </c>
      <c r="C48" s="110" t="s">
        <v>239</v>
      </c>
      <c r="D48" s="548" t="s">
        <v>240</v>
      </c>
      <c r="E48" s="549"/>
      <c r="F48" s="548" t="s">
        <v>241</v>
      </c>
      <c r="G48" s="549"/>
      <c r="H48" s="110" t="s">
        <v>242</v>
      </c>
      <c r="I48" s="112" t="s">
        <v>243</v>
      </c>
    </row>
    <row r="49" spans="1:9" ht="120.75" customHeight="1" thickBot="1" x14ac:dyDescent="0.3">
      <c r="A49" s="564"/>
      <c r="B49" s="160">
        <v>1</v>
      </c>
      <c r="C49" s="107"/>
      <c r="D49" s="486"/>
      <c r="E49" s="487"/>
      <c r="F49" s="486"/>
      <c r="G49" s="487"/>
      <c r="H49" s="101"/>
      <c r="I49" s="103"/>
    </row>
    <row r="50" spans="1:9" ht="35.1" customHeight="1" thickBot="1" x14ac:dyDescent="0.3">
      <c r="A50" s="563" t="s">
        <v>249</v>
      </c>
      <c r="B50" s="109" t="s">
        <v>238</v>
      </c>
      <c r="C50" s="108" t="s">
        <v>239</v>
      </c>
      <c r="D50" s="548" t="s">
        <v>240</v>
      </c>
      <c r="E50" s="549"/>
      <c r="F50" s="548" t="s">
        <v>241</v>
      </c>
      <c r="G50" s="549"/>
      <c r="H50" s="110" t="s">
        <v>242</v>
      </c>
      <c r="I50" s="112" t="s">
        <v>243</v>
      </c>
    </row>
    <row r="51" spans="1:9" ht="120.75" customHeight="1" thickBot="1" x14ac:dyDescent="0.3">
      <c r="A51" s="564"/>
      <c r="B51" s="160">
        <v>1</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60">
        <v>1</v>
      </c>
      <c r="C53" s="107"/>
      <c r="D53" s="486"/>
      <c r="E53" s="568"/>
      <c r="F53" s="486"/>
      <c r="G53" s="487"/>
      <c r="H53" s="101"/>
      <c r="I53" s="103"/>
    </row>
    <row r="54" spans="1:9" ht="35.1" customHeight="1" thickBot="1" x14ac:dyDescent="0.3">
      <c r="A54" s="563" t="s">
        <v>251</v>
      </c>
      <c r="B54" s="109" t="s">
        <v>238</v>
      </c>
      <c r="C54" s="108" t="s">
        <v>239</v>
      </c>
      <c r="D54" s="548" t="s">
        <v>240</v>
      </c>
      <c r="E54" s="549"/>
      <c r="F54" s="548" t="s">
        <v>241</v>
      </c>
      <c r="G54" s="549"/>
      <c r="H54" s="110" t="s">
        <v>242</v>
      </c>
      <c r="I54" s="112" t="s">
        <v>243</v>
      </c>
    </row>
    <row r="55" spans="1:9" ht="120.75" customHeight="1" thickBot="1" x14ac:dyDescent="0.3">
      <c r="A55" s="564"/>
      <c r="B55" s="160">
        <v>1</v>
      </c>
      <c r="C55" s="107"/>
      <c r="D55" s="486"/>
      <c r="E55" s="487"/>
      <c r="F55" s="486"/>
      <c r="G55" s="487"/>
      <c r="H55" s="101"/>
      <c r="I55" s="101"/>
    </row>
    <row r="56" spans="1:9" ht="35.1" customHeight="1" thickBot="1" x14ac:dyDescent="0.3">
      <c r="A56" s="563" t="s">
        <v>252</v>
      </c>
      <c r="B56" s="109" t="s">
        <v>238</v>
      </c>
      <c r="C56" s="108" t="s">
        <v>239</v>
      </c>
      <c r="D56" s="548" t="s">
        <v>240</v>
      </c>
      <c r="E56" s="549"/>
      <c r="F56" s="548" t="s">
        <v>241</v>
      </c>
      <c r="G56" s="549"/>
      <c r="H56" s="110" t="s">
        <v>242</v>
      </c>
      <c r="I56" s="112" t="s">
        <v>243</v>
      </c>
    </row>
    <row r="57" spans="1:9" ht="120.75" customHeight="1" thickBot="1" x14ac:dyDescent="0.3">
      <c r="A57" s="564"/>
      <c r="B57" s="160">
        <v>1</v>
      </c>
      <c r="C57" s="107"/>
      <c r="D57" s="486"/>
      <c r="E57" s="487"/>
      <c r="F57" s="486"/>
      <c r="G57" s="487"/>
      <c r="H57" s="101"/>
      <c r="I57" s="103"/>
    </row>
    <row r="58" spans="1:9" ht="35.1" customHeight="1" thickBot="1" x14ac:dyDescent="0.3">
      <c r="A58" s="563" t="s">
        <v>253</v>
      </c>
      <c r="B58" s="109" t="s">
        <v>238</v>
      </c>
      <c r="C58" s="108" t="s">
        <v>239</v>
      </c>
      <c r="D58" s="548" t="s">
        <v>240</v>
      </c>
      <c r="E58" s="549"/>
      <c r="F58" s="548" t="s">
        <v>241</v>
      </c>
      <c r="G58" s="549"/>
      <c r="H58" s="110" t="s">
        <v>242</v>
      </c>
      <c r="I58" s="112" t="s">
        <v>243</v>
      </c>
    </row>
    <row r="59" spans="1:9" ht="120.75" customHeight="1" thickBot="1" x14ac:dyDescent="0.3">
      <c r="A59" s="564"/>
      <c r="B59" s="160">
        <v>1</v>
      </c>
      <c r="C59" s="107"/>
      <c r="D59" s="486"/>
      <c r="E59" s="487"/>
      <c r="F59" s="568"/>
      <c r="G59" s="568"/>
      <c r="H59" s="101"/>
      <c r="I59" s="101"/>
    </row>
    <row r="60" spans="1:9" ht="35.1" customHeight="1" thickBot="1" x14ac:dyDescent="0.3">
      <c r="A60" s="563" t="s">
        <v>254</v>
      </c>
      <c r="B60" s="109" t="s">
        <v>238</v>
      </c>
      <c r="C60" s="108" t="s">
        <v>239</v>
      </c>
      <c r="D60" s="548" t="s">
        <v>240</v>
      </c>
      <c r="E60" s="549"/>
      <c r="F60" s="548" t="s">
        <v>241</v>
      </c>
      <c r="G60" s="549"/>
      <c r="H60" s="110" t="s">
        <v>242</v>
      </c>
      <c r="I60" s="112" t="s">
        <v>243</v>
      </c>
    </row>
    <row r="61" spans="1:9" ht="120.75" customHeight="1" thickBot="1" x14ac:dyDescent="0.3">
      <c r="A61" s="564"/>
      <c r="B61" s="160">
        <v>1</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63.75" customHeight="1" x14ac:dyDescent="0.25">
      <c r="A66" s="113" t="s">
        <v>256</v>
      </c>
      <c r="B66" s="502" t="s">
        <v>306</v>
      </c>
      <c r="C66" s="503"/>
      <c r="D66" s="502" t="s">
        <v>307</v>
      </c>
      <c r="E66" s="503"/>
      <c r="F66" s="613"/>
      <c r="G66" s="614"/>
      <c r="H66" s="613"/>
      <c r="I66" s="614"/>
    </row>
    <row r="67" spans="1:9" ht="40.5" customHeight="1" x14ac:dyDescent="0.25">
      <c r="A67" s="113" t="s">
        <v>260</v>
      </c>
      <c r="B67" s="482">
        <v>0.05</v>
      </c>
      <c r="C67" s="483"/>
      <c r="D67" s="482">
        <v>0.05</v>
      </c>
      <c r="E67" s="483"/>
      <c r="F67" s="615"/>
      <c r="G67" s="616"/>
      <c r="H67" s="615"/>
      <c r="I67" s="616"/>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8.3000000000000004E-2</v>
      </c>
      <c r="C69" s="116"/>
      <c r="D69" s="115">
        <v>8.3000000000000004E-2</v>
      </c>
      <c r="E69" s="116"/>
      <c r="F69" s="122"/>
      <c r="G69" s="116"/>
      <c r="H69" s="122"/>
      <c r="I69" s="116"/>
    </row>
    <row r="70" spans="1:9" ht="80.25" customHeight="1" x14ac:dyDescent="0.25">
      <c r="A70" s="113" t="s">
        <v>261</v>
      </c>
      <c r="B70" s="504"/>
      <c r="C70" s="505"/>
      <c r="D70" s="504"/>
      <c r="E70" s="505"/>
      <c r="F70" s="506"/>
      <c r="G70" s="612"/>
      <c r="H70" s="506"/>
      <c r="I70" s="507"/>
    </row>
    <row r="71" spans="1:9" ht="80.25" customHeight="1" x14ac:dyDescent="0.25">
      <c r="A71" s="113" t="s">
        <v>262</v>
      </c>
      <c r="B71" s="544"/>
      <c r="C71" s="545"/>
      <c r="D71" s="544"/>
      <c r="E71" s="545"/>
      <c r="F71" s="493"/>
      <c r="G71" s="494"/>
      <c r="H71" s="493"/>
      <c r="I71" s="494"/>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8.3000000000000004E-2</v>
      </c>
      <c r="C73" s="116"/>
      <c r="D73" s="115">
        <v>8.3000000000000004E-2</v>
      </c>
      <c r="E73" s="116"/>
      <c r="F73" s="122"/>
      <c r="G73" s="117"/>
      <c r="H73" s="122"/>
      <c r="I73" s="117"/>
    </row>
    <row r="74" spans="1:9" ht="80.25" customHeight="1" x14ac:dyDescent="0.25">
      <c r="A74" s="113" t="s">
        <v>261</v>
      </c>
      <c r="B74" s="504"/>
      <c r="C74" s="505"/>
      <c r="D74" s="504"/>
      <c r="E74" s="505"/>
      <c r="F74" s="506"/>
      <c r="G74" s="612"/>
      <c r="H74" s="546"/>
      <c r="I74" s="547"/>
    </row>
    <row r="75" spans="1:9" ht="80.25" customHeight="1" x14ac:dyDescent="0.25">
      <c r="A75" s="113" t="s">
        <v>262</v>
      </c>
      <c r="B75" s="544"/>
      <c r="C75" s="545"/>
      <c r="D75" s="544"/>
      <c r="E75" s="545"/>
      <c r="F75" s="493"/>
      <c r="G75" s="494"/>
      <c r="H75" s="493"/>
      <c r="I75" s="494"/>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8.3000000000000004E-2</v>
      </c>
      <c r="C77" s="116"/>
      <c r="D77" s="115">
        <v>8.3000000000000004E-2</v>
      </c>
      <c r="E77" s="116"/>
      <c r="F77" s="122"/>
      <c r="G77" s="117"/>
      <c r="H77" s="122"/>
      <c r="I77" s="117"/>
    </row>
    <row r="78" spans="1:9" ht="80.25" customHeight="1" x14ac:dyDescent="0.25">
      <c r="A78" s="113" t="s">
        <v>261</v>
      </c>
      <c r="B78" s="504"/>
      <c r="C78" s="505"/>
      <c r="D78" s="504"/>
      <c r="E78" s="505"/>
      <c r="F78" s="506"/>
      <c r="G78" s="612"/>
      <c r="H78" s="493"/>
      <c r="I78" s="494"/>
    </row>
    <row r="79" spans="1:9" ht="80.25" customHeight="1" x14ac:dyDescent="0.25">
      <c r="A79" s="113" t="s">
        <v>262</v>
      </c>
      <c r="B79" s="544"/>
      <c r="C79" s="545"/>
      <c r="D79" s="544"/>
      <c r="E79" s="545"/>
      <c r="F79" s="493"/>
      <c r="G79" s="494"/>
      <c r="H79" s="493"/>
      <c r="I79" s="494"/>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8.3000000000000004E-2</v>
      </c>
      <c r="C81" s="116"/>
      <c r="D81" s="115">
        <v>8.3000000000000004E-2</v>
      </c>
      <c r="E81" s="116"/>
      <c r="F81" s="122"/>
      <c r="G81" s="117"/>
      <c r="H81" s="122"/>
      <c r="I81" s="117"/>
    </row>
    <row r="82" spans="1:9" ht="80.25" customHeight="1" x14ac:dyDescent="0.25">
      <c r="A82" s="113" t="s">
        <v>261</v>
      </c>
      <c r="B82" s="570"/>
      <c r="C82" s="571"/>
      <c r="D82" s="570"/>
      <c r="E82" s="571"/>
      <c r="F82" s="506"/>
      <c r="G82" s="612"/>
      <c r="H82" s="493"/>
      <c r="I82" s="494"/>
    </row>
    <row r="83" spans="1:9" ht="80.25" customHeight="1" x14ac:dyDescent="0.25">
      <c r="A83" s="113" t="s">
        <v>262</v>
      </c>
      <c r="B83" s="491"/>
      <c r="C83" s="492"/>
      <c r="D83" s="491"/>
      <c r="E83" s="492"/>
      <c r="F83" s="493"/>
      <c r="G83" s="494"/>
      <c r="H83" s="493"/>
      <c r="I83" s="494"/>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8.3000000000000004E-2</v>
      </c>
      <c r="C85" s="116"/>
      <c r="D85" s="115">
        <v>8.3000000000000004E-2</v>
      </c>
      <c r="E85" s="116"/>
      <c r="F85" s="122"/>
      <c r="G85" s="117"/>
      <c r="H85" s="122"/>
      <c r="I85" s="117"/>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8.3000000000000004E-2</v>
      </c>
      <c r="C89" s="118"/>
      <c r="D89" s="115">
        <v>8.3000000000000004E-2</v>
      </c>
      <c r="E89" s="118"/>
      <c r="F89" s="122"/>
      <c r="G89" s="117"/>
      <c r="H89" s="122"/>
      <c r="I89" s="117"/>
    </row>
    <row r="90" spans="1:9" ht="80.25" customHeight="1" x14ac:dyDescent="0.25">
      <c r="A90" s="113" t="s">
        <v>261</v>
      </c>
      <c r="B90" s="490"/>
      <c r="C90" s="490"/>
      <c r="D90" s="490"/>
      <c r="E90" s="490"/>
      <c r="F90" s="490"/>
      <c r="G90" s="490"/>
      <c r="H90" s="490"/>
      <c r="I90" s="490"/>
    </row>
    <row r="91" spans="1:9" ht="80.25" customHeight="1" x14ac:dyDescent="0.25">
      <c r="A91" s="113" t="s">
        <v>262</v>
      </c>
      <c r="B91" s="488"/>
      <c r="C91" s="489"/>
      <c r="D91" s="488"/>
      <c r="E91" s="489"/>
      <c r="F91" s="488"/>
      <c r="G91" s="489"/>
      <c r="H91" s="488"/>
      <c r="I91" s="489"/>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8.3000000000000004E-2</v>
      </c>
      <c r="C93" s="118"/>
      <c r="D93" s="115">
        <v>8.3000000000000004E-2</v>
      </c>
      <c r="E93" s="118"/>
      <c r="F93" s="122"/>
      <c r="G93" s="117"/>
      <c r="H93" s="122"/>
      <c r="I93" s="117"/>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8.3000000000000004E-2</v>
      </c>
      <c r="C97" s="118"/>
      <c r="D97" s="115">
        <v>8.3000000000000004E-2</v>
      </c>
      <c r="E97" s="118"/>
      <c r="F97" s="122"/>
      <c r="G97" s="117"/>
      <c r="H97" s="122"/>
      <c r="I97" s="117"/>
    </row>
    <row r="98" spans="1:9" ht="80.25" customHeight="1" x14ac:dyDescent="0.25">
      <c r="A98" s="113" t="s">
        <v>261</v>
      </c>
      <c r="B98" s="490"/>
      <c r="C98" s="490"/>
      <c r="D98" s="490"/>
      <c r="E98" s="490"/>
      <c r="F98" s="490"/>
      <c r="G98" s="490"/>
      <c r="H98" s="490"/>
      <c r="I98" s="490"/>
    </row>
    <row r="99" spans="1:9" ht="80.25" customHeight="1" x14ac:dyDescent="0.25">
      <c r="A99" s="113" t="s">
        <v>262</v>
      </c>
      <c r="B99" s="488"/>
      <c r="C99" s="489"/>
      <c r="D99" s="488"/>
      <c r="E99" s="489"/>
      <c r="F99" s="488"/>
      <c r="G99" s="489"/>
      <c r="H99" s="488"/>
      <c r="I99" s="489"/>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8.4000000000000005E-2</v>
      </c>
      <c r="C101" s="118"/>
      <c r="D101" s="115">
        <v>8.4000000000000005E-2</v>
      </c>
      <c r="E101" s="118"/>
      <c r="F101" s="122"/>
      <c r="G101" s="117"/>
      <c r="H101" s="122"/>
      <c r="I101" s="117"/>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8.4000000000000005E-2</v>
      </c>
      <c r="C105" s="118"/>
      <c r="D105" s="115">
        <v>8.4000000000000005E-2</v>
      </c>
      <c r="E105" s="118"/>
      <c r="F105" s="122"/>
      <c r="G105" s="117"/>
      <c r="H105" s="122"/>
      <c r="I105" s="117"/>
    </row>
    <row r="106" spans="1:9" ht="80.25" customHeight="1" x14ac:dyDescent="0.25">
      <c r="A106" s="113" t="s">
        <v>261</v>
      </c>
      <c r="B106" s="490"/>
      <c r="C106" s="490"/>
      <c r="D106" s="490"/>
      <c r="E106" s="490"/>
      <c r="F106" s="490"/>
      <c r="G106" s="490"/>
      <c r="H106" s="490"/>
      <c r="I106" s="490"/>
    </row>
    <row r="107" spans="1:9" ht="80.25" customHeight="1" x14ac:dyDescent="0.25">
      <c r="A107" s="113" t="s">
        <v>262</v>
      </c>
      <c r="B107" s="488"/>
      <c r="C107" s="489"/>
      <c r="D107" s="488"/>
      <c r="E107" s="489"/>
      <c r="F107" s="488"/>
      <c r="G107" s="489"/>
      <c r="H107" s="488"/>
      <c r="I107" s="489"/>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8.4000000000000005E-2</v>
      </c>
      <c r="C109" s="118"/>
      <c r="D109" s="115">
        <v>8.4000000000000005E-2</v>
      </c>
      <c r="E109" s="118"/>
      <c r="F109" s="122"/>
      <c r="G109" s="117"/>
      <c r="H109" s="122"/>
      <c r="I109" s="117"/>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8.4000000000000005E-2</v>
      </c>
      <c r="C113" s="279"/>
      <c r="D113" s="115">
        <v>8.4000000000000005E-2</v>
      </c>
      <c r="E113" s="279"/>
      <c r="F113" s="279"/>
      <c r="G113" s="280"/>
      <c r="H113" s="279"/>
      <c r="I113" s="280"/>
    </row>
    <row r="114" spans="1:9" ht="80.25" customHeight="1" x14ac:dyDescent="0.25">
      <c r="A114" s="113" t="s">
        <v>261</v>
      </c>
      <c r="B114" s="569"/>
      <c r="C114" s="569"/>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6" fitToHeight="0" orientation="landscape" r:id="rId1"/>
  <rowBreaks count="2" manualBreakCount="2">
    <brk id="49" max="15" man="1"/>
    <brk id="83"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BDBB8A-BF4D-4F99-9A21-99260C1611B7}">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C342-4512-4332-A30D-9AF12AF1E94B}">
  <sheetPr>
    <pageSetUpPr fitToPage="1"/>
  </sheetPr>
  <dimension ref="A1:L27"/>
  <sheetViews>
    <sheetView topLeftCell="A17" zoomScale="120" zoomScaleNormal="120" workbookViewId="0">
      <selection activeCell="H20" sqref="H20:I20"/>
    </sheetView>
  </sheetViews>
  <sheetFormatPr baseColWidth="10" defaultColWidth="8.7109375" defaultRowHeight="12.75" x14ac:dyDescent="0.25"/>
  <cols>
    <col min="1" max="1" width="3.28515625" style="265" customWidth="1"/>
    <col min="2" max="2" width="9.28515625" style="265" customWidth="1"/>
    <col min="3" max="3" width="12.5703125"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18.42578125"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0"/>
      <c r="F9" s="580"/>
      <c r="G9" s="580"/>
      <c r="H9" s="580"/>
      <c r="I9" s="580"/>
      <c r="J9" s="580"/>
      <c r="K9" s="580"/>
      <c r="L9" s="596"/>
    </row>
    <row r="10" spans="1:12" ht="51" customHeight="1" x14ac:dyDescent="0.25">
      <c r="A10" s="575" t="s">
        <v>273</v>
      </c>
      <c r="B10" s="575"/>
      <c r="C10" s="575"/>
      <c r="D10" s="575"/>
      <c r="E10" s="576" t="str">
        <f>+ACTIVIDAD_2!B11</f>
        <v>Realizar la atención al 100% de personas (mujeres víctimas de violencias de género y sus personas a cargo) que son acogidas en Casas Refugio.</v>
      </c>
      <c r="F10" s="577"/>
      <c r="G10" s="577"/>
      <c r="H10" s="577"/>
      <c r="I10" s="577"/>
      <c r="J10" s="577"/>
      <c r="K10" s="577"/>
      <c r="L10" s="578"/>
    </row>
    <row r="11" spans="1:12" ht="34.5" customHeight="1" x14ac:dyDescent="0.25">
      <c r="A11" s="597" t="s">
        <v>274</v>
      </c>
      <c r="B11" s="598"/>
      <c r="C11" s="598"/>
      <c r="D11" s="596"/>
      <c r="E11" s="576" t="str">
        <f>+ACTIVIDAD_2!I15</f>
        <v>Porcentaje de personas (mujeres víctimas de violencias de género y su sistema familiar a cargo) que cumplieron requisitos de ingreso y son acogidas en Casas Refugio.</v>
      </c>
      <c r="F11" s="577"/>
      <c r="G11" s="577"/>
      <c r="H11" s="577"/>
      <c r="I11" s="577"/>
      <c r="J11" s="577"/>
      <c r="K11" s="577"/>
      <c r="L11" s="578"/>
    </row>
    <row r="12" spans="1:12" ht="47.25" customHeight="1" x14ac:dyDescent="0.25">
      <c r="A12" s="579" t="s">
        <v>275</v>
      </c>
      <c r="B12" s="580"/>
      <c r="C12" s="580"/>
      <c r="D12" s="581"/>
      <c r="E12" s="576" t="s">
        <v>308</v>
      </c>
      <c r="F12" s="577"/>
      <c r="G12" s="577"/>
      <c r="H12" s="577"/>
      <c r="I12" s="577"/>
      <c r="J12" s="577"/>
      <c r="K12" s="577"/>
      <c r="L12" s="578"/>
    </row>
    <row r="13" spans="1:12" ht="28.5" customHeight="1" x14ac:dyDescent="0.25">
      <c r="A13" s="579" t="s">
        <v>277</v>
      </c>
      <c r="B13" s="580"/>
      <c r="C13" s="581"/>
      <c r="D13" s="572"/>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630">
        <f>+ACTIVIDAD_2!C36</f>
        <v>1</v>
      </c>
      <c r="E16" s="631"/>
      <c r="F16" s="631"/>
      <c r="G16" s="631"/>
      <c r="H16" s="632"/>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342.75" customHeight="1" x14ac:dyDescent="0.25">
      <c r="A19" s="266">
        <v>1</v>
      </c>
      <c r="B19" s="267" t="s">
        <v>290</v>
      </c>
      <c r="C19" s="572" t="s">
        <v>309</v>
      </c>
      <c r="D19" s="573"/>
      <c r="E19" s="573"/>
      <c r="F19" s="573"/>
      <c r="G19" s="574"/>
      <c r="H19" s="582" t="s">
        <v>709</v>
      </c>
      <c r="I19" s="583"/>
      <c r="J19" s="584" t="s">
        <v>22</v>
      </c>
      <c r="K19" s="585"/>
      <c r="L19" s="267" t="s">
        <v>293</v>
      </c>
    </row>
    <row r="20" spans="1:12" ht="81.75" customHeight="1" x14ac:dyDescent="0.25">
      <c r="A20" s="266">
        <v>2</v>
      </c>
      <c r="B20" s="267" t="s">
        <v>290</v>
      </c>
      <c r="C20" s="572" t="s">
        <v>310</v>
      </c>
      <c r="D20" s="573"/>
      <c r="E20" s="573"/>
      <c r="F20" s="573"/>
      <c r="G20" s="574"/>
      <c r="H20" s="582" t="s">
        <v>311</v>
      </c>
      <c r="I20" s="583"/>
      <c r="J20" s="584" t="s">
        <v>22</v>
      </c>
      <c r="K20" s="585"/>
      <c r="L20" s="267" t="s">
        <v>293</v>
      </c>
    </row>
    <row r="21" spans="1:12" ht="25.5" customHeight="1" x14ac:dyDescent="0.25">
      <c r="A21" s="272" t="s">
        <v>284</v>
      </c>
      <c r="B21" s="579" t="s">
        <v>294</v>
      </c>
      <c r="C21" s="580"/>
      <c r="D21" s="580"/>
      <c r="E21" s="580"/>
      <c r="F21" s="580"/>
      <c r="G21" s="580"/>
      <c r="H21" s="580"/>
      <c r="I21" s="580"/>
      <c r="J21" s="580"/>
      <c r="K21" s="581"/>
      <c r="L21" s="272" t="s">
        <v>295</v>
      </c>
    </row>
    <row r="22" spans="1:12" ht="54" customHeight="1" x14ac:dyDescent="0.25">
      <c r="A22" s="266">
        <v>1</v>
      </c>
      <c r="B22" s="627" t="s">
        <v>312</v>
      </c>
      <c r="C22" s="628"/>
      <c r="D22" s="628"/>
      <c r="E22" s="628"/>
      <c r="F22" s="628"/>
      <c r="G22" s="628"/>
      <c r="H22" s="628"/>
      <c r="I22" s="628"/>
      <c r="J22" s="628"/>
      <c r="K22" s="629"/>
      <c r="L22" s="267" t="s">
        <v>34</v>
      </c>
    </row>
    <row r="23" spans="1:12" ht="15.75" customHeight="1" x14ac:dyDescent="0.25">
      <c r="A23" s="579" t="s">
        <v>297</v>
      </c>
      <c r="B23" s="580"/>
      <c r="C23" s="580"/>
      <c r="D23" s="580"/>
      <c r="E23" s="580"/>
      <c r="F23" s="587"/>
      <c r="G23" s="587"/>
      <c r="H23" s="580"/>
      <c r="I23" s="587"/>
      <c r="J23" s="587"/>
      <c r="K23" s="587"/>
      <c r="L23" s="588"/>
    </row>
    <row r="24" spans="1:12" ht="26.25" customHeight="1" x14ac:dyDescent="0.25">
      <c r="A24" s="579" t="s">
        <v>298</v>
      </c>
      <c r="B24" s="580"/>
      <c r="C24" s="581"/>
      <c r="D24" s="626">
        <v>1</v>
      </c>
      <c r="E24" s="573"/>
      <c r="F24" s="575" t="s">
        <v>299</v>
      </c>
      <c r="G24" s="575"/>
      <c r="H24" s="282">
        <v>2024</v>
      </c>
      <c r="I24" s="575" t="s">
        <v>300</v>
      </c>
      <c r="J24" s="589"/>
      <c r="K24" s="572" t="s">
        <v>293</v>
      </c>
      <c r="L24" s="574"/>
    </row>
    <row r="25" spans="1:12" ht="26.25" customHeight="1" x14ac:dyDescent="0.25">
      <c r="A25" s="579" t="s">
        <v>301</v>
      </c>
      <c r="B25" s="580"/>
      <c r="C25" s="581"/>
      <c r="D25" s="572"/>
      <c r="E25" s="573"/>
      <c r="F25" s="590"/>
      <c r="G25" s="590"/>
      <c r="H25" s="573"/>
      <c r="I25" s="590"/>
      <c r="J25" s="590"/>
      <c r="K25" s="590"/>
      <c r="L25" s="591"/>
    </row>
    <row r="26" spans="1:12" ht="45.75" customHeight="1" x14ac:dyDescent="0.25">
      <c r="A26" s="579" t="s">
        <v>302</v>
      </c>
      <c r="B26" s="580"/>
      <c r="C26" s="581"/>
      <c r="D26" s="584"/>
      <c r="E26" s="586"/>
      <c r="F26" s="586"/>
      <c r="G26" s="586"/>
      <c r="H26" s="586"/>
      <c r="I26" s="586"/>
      <c r="J26" s="586"/>
      <c r="K26" s="586"/>
      <c r="L26" s="585"/>
    </row>
    <row r="27" spans="1:12" ht="17.649999999999999" customHeight="1" x14ac:dyDescent="0.25">
      <c r="A27" s="579" t="s">
        <v>303</v>
      </c>
      <c r="B27" s="580"/>
      <c r="C27" s="581"/>
      <c r="D27" s="572"/>
      <c r="E27" s="573"/>
      <c r="F27" s="573"/>
      <c r="G27" s="573"/>
      <c r="H27" s="573"/>
      <c r="I27" s="573"/>
      <c r="J27" s="573"/>
      <c r="K27" s="573"/>
      <c r="L27" s="574"/>
    </row>
  </sheetData>
  <mergeCells count="62">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B21:K21"/>
    <mergeCell ref="B22:K22"/>
    <mergeCell ref="A23:L23"/>
    <mergeCell ref="A24:C24"/>
    <mergeCell ref="D24:E24"/>
    <mergeCell ref="F24:G24"/>
    <mergeCell ref="I24:J24"/>
    <mergeCell ref="K24:L24"/>
    <mergeCell ref="A25:C25"/>
    <mergeCell ref="D25:L25"/>
    <mergeCell ref="A26:C26"/>
    <mergeCell ref="D26:L26"/>
    <mergeCell ref="A27:C27"/>
    <mergeCell ref="D27:L27"/>
  </mergeCells>
  <pageMargins left="0.7" right="0.7" top="0.75" bottom="0.75" header="0.3" footer="0.3"/>
  <pageSetup scale="61"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98F1F5E2-B32D-4136-859A-8121E6DA357C}">
          <x14:formula1>
            <xm:f>Datos!$K$2:$K$3</xm:f>
          </x14:formula1>
          <xm:sqref>J19:K20</xm:sqref>
        </x14:dataValidation>
        <x14:dataValidation type="list" allowBlank="1" showInputMessage="1" showErrorMessage="1" xr:uid="{2D041BE7-7772-4564-A81D-C6DC42A34456}">
          <x14:formula1>
            <xm:f>Datos!$K$2:$K$4</xm:f>
          </x14:formula1>
          <xm:sqref>L22</xm:sqref>
        </x14:dataValidation>
        <x14:dataValidation type="list" allowBlank="1" showInputMessage="1" showErrorMessage="1" xr:uid="{C8D45CA7-3243-42FF-9D27-C06ACA5A597E}">
          <x14:formula1>
            <xm:f>Datos!$J$2:$J$5</xm:f>
          </x14:formula1>
          <xm:sqref>K16:L16</xm:sqref>
        </x14:dataValidation>
        <x14:dataValidation type="list" allowBlank="1" showInputMessage="1" showErrorMessage="1" xr:uid="{EBC1161C-3E5D-40C2-800E-06BD94538335}">
          <x14:formula1>
            <xm:f>Datos!$I$2:$I$7</xm:f>
          </x14:formula1>
          <xm:sqref>K15:L15</xm:sqref>
        </x14:dataValidation>
        <x14:dataValidation type="list" allowBlank="1" showInputMessage="1" showErrorMessage="1" xr:uid="{1BAEEA9E-9B71-4904-A1CE-B631861404C5}">
          <x14:formula1>
            <xm:f>Datos!$H$2:$H$3</xm:f>
          </x14:formula1>
          <xm:sqref>D15:H15</xm:sqref>
        </x14:dataValidation>
        <x14:dataValidation type="list" allowBlank="1" showInputMessage="1" showErrorMessage="1" xr:uid="{8F82596F-986D-44BD-AF14-EA7440FD84B8}">
          <x14:formula1>
            <xm:f>Datos!$G$2:$G$8</xm:f>
          </x14:formula1>
          <xm:sqref>K13:L13</xm:sqref>
        </x14:dataValidation>
        <x14:dataValidation type="list" allowBlank="1" showInputMessage="1" showErrorMessage="1" xr:uid="{8B6A1400-BD29-496C-B405-F3E9028F175F}">
          <x14:formula1>
            <xm:f>Datos!$F$2:$F$18</xm:f>
          </x14:formula1>
          <xm:sqref>K8:L8</xm:sqref>
        </x14:dataValidation>
        <x14:dataValidation type="list" allowBlank="1" showInputMessage="1" showErrorMessage="1" xr:uid="{D06BDBC9-AFF1-4D84-9EC1-4542EA24D86A}">
          <x14:formula1>
            <xm:f>Datos!$E$2:$E$23</xm:f>
          </x14:formula1>
          <xm:sqref>D8:H8</xm:sqref>
        </x14:dataValidation>
        <x14:dataValidation type="list" allowBlank="1" showInputMessage="1" showErrorMessage="1" xr:uid="{B13A9732-5409-498D-B1FA-CB79262FD29A}">
          <x14:formula1>
            <xm:f>Datos!$D$2:$D$7</xm:f>
          </x14:formula1>
          <xm:sqref>K7:L7</xm:sqref>
        </x14:dataValidation>
        <x14:dataValidation type="list" allowBlank="1" showInputMessage="1" showErrorMessage="1" xr:uid="{E61B10F8-4A2C-4E29-A153-41F7808A8607}">
          <x14:formula1>
            <xm:f>Datos!$C$2:$C$3</xm:f>
          </x14:formula1>
          <xm:sqref>D7:H7</xm:sqref>
        </x14:dataValidation>
        <x14:dataValidation type="list" allowBlank="1" showInputMessage="1" showErrorMessage="1" xr:uid="{F92ECE4C-1B17-47EC-99C5-FDB7E450795F}">
          <x14:formula1>
            <xm:f>Datos!$B$2:$B$6</xm:f>
          </x14:formula1>
          <xm:sqref>K6:L6</xm:sqref>
        </x14:dataValidation>
        <x14:dataValidation type="list" allowBlank="1" showInputMessage="1" showErrorMessage="1" xr:uid="{ED0814D2-883F-4AE5-B7B7-2076F47C5805}">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theme="5" tint="0.59999389629810485"/>
    <pageSetUpPr fitToPage="1"/>
  </sheetPr>
  <dimension ref="A1:O126"/>
  <sheetViews>
    <sheetView showGridLines="0" topLeftCell="B71" zoomScale="70" zoomScaleNormal="70" zoomScaleSheetLayoutView="40" workbookViewId="0">
      <selection activeCell="K83" sqref="K83"/>
    </sheetView>
  </sheetViews>
  <sheetFormatPr baseColWidth="10" defaultColWidth="10.85546875" defaultRowHeight="14.25" x14ac:dyDescent="0.25"/>
  <cols>
    <col min="1" max="1" width="49.7109375" style="68" customWidth="1"/>
    <col min="2" max="13" width="35.7109375" style="68" customWidth="1"/>
    <col min="14" max="14" width="18.7109375" style="68" bestFit="1"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31"/>
      <c r="B1" s="511" t="s">
        <v>182</v>
      </c>
      <c r="C1" s="512"/>
      <c r="D1" s="512"/>
      <c r="E1" s="512"/>
      <c r="F1" s="512"/>
      <c r="G1" s="512"/>
      <c r="H1" s="512"/>
      <c r="I1" s="512"/>
      <c r="J1" s="512"/>
      <c r="K1" s="512"/>
      <c r="L1" s="513"/>
      <c r="M1" s="508" t="s">
        <v>183</v>
      </c>
      <c r="N1" s="509"/>
      <c r="O1" s="510"/>
    </row>
    <row r="2" spans="1:15" s="151" customFormat="1" ht="30.75" customHeight="1" thickBot="1" x14ac:dyDescent="0.3">
      <c r="A2" s="532"/>
      <c r="B2" s="514" t="s">
        <v>184</v>
      </c>
      <c r="C2" s="515"/>
      <c r="D2" s="515"/>
      <c r="E2" s="515"/>
      <c r="F2" s="515"/>
      <c r="G2" s="515"/>
      <c r="H2" s="515"/>
      <c r="I2" s="515"/>
      <c r="J2" s="515"/>
      <c r="K2" s="515"/>
      <c r="L2" s="516"/>
      <c r="M2" s="508" t="s">
        <v>185</v>
      </c>
      <c r="N2" s="509"/>
      <c r="O2" s="510"/>
    </row>
    <row r="3" spans="1:15" s="151" customFormat="1" ht="24" customHeight="1" thickBot="1" x14ac:dyDescent="0.3">
      <c r="A3" s="532"/>
      <c r="B3" s="514" t="s">
        <v>186</v>
      </c>
      <c r="C3" s="515"/>
      <c r="D3" s="515"/>
      <c r="E3" s="515"/>
      <c r="F3" s="515"/>
      <c r="G3" s="515"/>
      <c r="H3" s="515"/>
      <c r="I3" s="515"/>
      <c r="J3" s="515"/>
      <c r="K3" s="515"/>
      <c r="L3" s="516"/>
      <c r="M3" s="508" t="s">
        <v>187</v>
      </c>
      <c r="N3" s="509"/>
      <c r="O3" s="510"/>
    </row>
    <row r="4" spans="1:15" s="151" customFormat="1" ht="21.75" customHeight="1" thickBot="1" x14ac:dyDescent="0.3">
      <c r="A4" s="533"/>
      <c r="B4" s="517" t="s">
        <v>188</v>
      </c>
      <c r="C4" s="518"/>
      <c r="D4" s="518"/>
      <c r="E4" s="518"/>
      <c r="F4" s="518"/>
      <c r="G4" s="518"/>
      <c r="H4" s="518"/>
      <c r="I4" s="518"/>
      <c r="J4" s="518"/>
      <c r="K4" s="518"/>
      <c r="L4" s="519"/>
      <c r="M4" s="508" t="s">
        <v>189</v>
      </c>
      <c r="N4" s="509"/>
      <c r="O4" s="510"/>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535" t="s">
        <v>190</v>
      </c>
      <c r="B6" s="249" t="s">
        <v>191</v>
      </c>
      <c r="C6" s="209"/>
      <c r="D6" s="249" t="s">
        <v>192</v>
      </c>
      <c r="E6" s="210"/>
      <c r="F6" s="249" t="s">
        <v>193</v>
      </c>
      <c r="G6" s="210"/>
      <c r="H6" s="249" t="s">
        <v>194</v>
      </c>
      <c r="I6" s="211"/>
      <c r="J6" s="500" t="s">
        <v>195</v>
      </c>
      <c r="K6" s="534"/>
      <c r="L6" s="248" t="s">
        <v>196</v>
      </c>
      <c r="M6" s="496" t="s">
        <v>197</v>
      </c>
      <c r="N6" s="496"/>
      <c r="O6" s="496"/>
    </row>
    <row r="7" spans="1:15" s="151" customFormat="1" ht="21.75" customHeight="1" thickBot="1" x14ac:dyDescent="0.3">
      <c r="A7" s="535"/>
      <c r="B7" s="250" t="s">
        <v>198</v>
      </c>
      <c r="C7" s="212"/>
      <c r="D7" s="249" t="s">
        <v>199</v>
      </c>
      <c r="E7" s="213"/>
      <c r="F7" s="249" t="s">
        <v>200</v>
      </c>
      <c r="G7" s="213"/>
      <c r="H7" s="249" t="s">
        <v>201</v>
      </c>
      <c r="I7" s="211"/>
      <c r="J7" s="500"/>
      <c r="K7" s="534"/>
      <c r="L7" s="248" t="s">
        <v>202</v>
      </c>
      <c r="M7" s="496"/>
      <c r="N7" s="496"/>
      <c r="O7" s="496"/>
    </row>
    <row r="8" spans="1:15" s="151" customFormat="1" ht="21.75" customHeight="1" thickBot="1" x14ac:dyDescent="0.3">
      <c r="A8" s="535"/>
      <c r="B8" s="249" t="s">
        <v>203</v>
      </c>
      <c r="C8" s="209"/>
      <c r="D8" s="249" t="s">
        <v>204</v>
      </c>
      <c r="E8" s="213"/>
      <c r="F8" s="249" t="s">
        <v>205</v>
      </c>
      <c r="G8" s="213"/>
      <c r="H8" s="249" t="s">
        <v>206</v>
      </c>
      <c r="I8" s="211"/>
      <c r="J8" s="500"/>
      <c r="K8" s="534"/>
      <c r="L8" s="248" t="s">
        <v>207</v>
      </c>
      <c r="M8" s="496"/>
      <c r="N8" s="496"/>
      <c r="O8" s="49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52"/>
      <c r="H10" s="352"/>
      <c r="I10" s="77"/>
      <c r="J10" s="77"/>
      <c r="K10" s="74"/>
      <c r="L10" s="74"/>
      <c r="M10" s="74"/>
      <c r="N10" s="74"/>
      <c r="O10" s="74"/>
    </row>
    <row r="11" spans="1:15" ht="15" customHeight="1" x14ac:dyDescent="0.25">
      <c r="A11" s="541" t="s">
        <v>208</v>
      </c>
      <c r="B11" s="520" t="s">
        <v>313</v>
      </c>
      <c r="C11" s="521"/>
      <c r="D11" s="521"/>
      <c r="E11" s="521"/>
      <c r="F11" s="521"/>
      <c r="G11" s="521"/>
      <c r="H11" s="521"/>
      <c r="I11" s="521"/>
      <c r="J11" s="521"/>
      <c r="K11" s="521"/>
      <c r="L11" s="521"/>
      <c r="M11" s="521"/>
      <c r="N11" s="521"/>
      <c r="O11" s="522"/>
    </row>
    <row r="12" spans="1:15" ht="15" customHeight="1" x14ac:dyDescent="0.25">
      <c r="A12" s="542"/>
      <c r="B12" s="523"/>
      <c r="C12" s="524"/>
      <c r="D12" s="524"/>
      <c r="E12" s="524"/>
      <c r="F12" s="524"/>
      <c r="G12" s="524"/>
      <c r="H12" s="524"/>
      <c r="I12" s="524"/>
      <c r="J12" s="524"/>
      <c r="K12" s="524"/>
      <c r="L12" s="524"/>
      <c r="M12" s="524"/>
      <c r="N12" s="524"/>
      <c r="O12" s="525"/>
    </row>
    <row r="13" spans="1:15" ht="15" customHeight="1" thickBot="1" x14ac:dyDescent="0.3">
      <c r="A13" s="543"/>
      <c r="B13" s="526"/>
      <c r="C13" s="527"/>
      <c r="D13" s="527"/>
      <c r="E13" s="527"/>
      <c r="F13" s="527"/>
      <c r="G13" s="527"/>
      <c r="H13" s="527"/>
      <c r="I13" s="527"/>
      <c r="J13" s="527"/>
      <c r="K13" s="527"/>
      <c r="L13" s="527"/>
      <c r="M13" s="527"/>
      <c r="N13" s="527"/>
      <c r="O13" s="528"/>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29" t="s">
        <v>314</v>
      </c>
      <c r="C15" s="529"/>
      <c r="D15" s="529"/>
      <c r="E15" s="529"/>
      <c r="F15" s="529"/>
      <c r="G15" s="535" t="s">
        <v>212</v>
      </c>
      <c r="H15" s="535"/>
      <c r="I15" s="530" t="s">
        <v>315</v>
      </c>
      <c r="J15" s="530"/>
      <c r="K15" s="530"/>
      <c r="L15" s="530"/>
      <c r="M15" s="530"/>
      <c r="N15" s="530"/>
      <c r="O15" s="530"/>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29" t="s">
        <v>215</v>
      </c>
      <c r="C17" s="529"/>
      <c r="D17" s="529"/>
      <c r="E17" s="529"/>
      <c r="F17" s="124" t="s">
        <v>216</v>
      </c>
      <c r="G17" s="536" t="s">
        <v>217</v>
      </c>
      <c r="H17" s="536"/>
      <c r="I17" s="536"/>
      <c r="J17" s="124" t="s">
        <v>218</v>
      </c>
      <c r="K17" s="529" t="s">
        <v>316</v>
      </c>
      <c r="L17" s="529"/>
      <c r="M17" s="529"/>
      <c r="N17" s="529"/>
      <c r="O17" s="529"/>
    </row>
    <row r="18" spans="1:15" ht="9" customHeight="1" x14ac:dyDescent="0.25">
      <c r="A18" s="72"/>
      <c r="B18" s="69"/>
      <c r="C18" s="540"/>
      <c r="D18" s="540"/>
      <c r="E18" s="540"/>
      <c r="F18" s="540"/>
      <c r="G18" s="540"/>
      <c r="H18" s="540"/>
      <c r="I18" s="540"/>
      <c r="J18" s="540"/>
      <c r="K18" s="540"/>
      <c r="L18" s="540"/>
      <c r="M18" s="540"/>
      <c r="N18" s="540"/>
      <c r="O18" s="540"/>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497" t="s">
        <v>220</v>
      </c>
      <c r="B21" s="498"/>
      <c r="C21" s="498"/>
      <c r="D21" s="498"/>
      <c r="E21" s="498"/>
      <c r="F21" s="498"/>
      <c r="G21" s="498"/>
      <c r="H21" s="498"/>
      <c r="I21" s="498"/>
      <c r="J21" s="498"/>
      <c r="K21" s="498"/>
      <c r="L21" s="498"/>
      <c r="M21" s="498"/>
      <c r="N21" s="498"/>
      <c r="O21" s="500"/>
    </row>
    <row r="22" spans="1:15" ht="32.1" customHeight="1" thickBot="1" x14ac:dyDescent="0.3">
      <c r="A22" s="497" t="s">
        <v>221</v>
      </c>
      <c r="B22" s="498"/>
      <c r="C22" s="498"/>
      <c r="D22" s="498"/>
      <c r="E22" s="498"/>
      <c r="F22" s="498"/>
      <c r="G22" s="498"/>
      <c r="H22" s="498"/>
      <c r="I22" s="498"/>
      <c r="J22" s="498"/>
      <c r="K22" s="498"/>
      <c r="L22" s="498"/>
      <c r="M22" s="498"/>
      <c r="N22" s="498"/>
      <c r="O22" s="500"/>
    </row>
    <row r="23" spans="1:15" ht="32.1" customHeight="1" thickBot="1" x14ac:dyDescent="0.3">
      <c r="A23" s="96"/>
      <c r="B23" s="86" t="s">
        <v>191</v>
      </c>
      <c r="C23" s="86" t="s">
        <v>192</v>
      </c>
      <c r="D23" s="86" t="s">
        <v>193</v>
      </c>
      <c r="E23" s="86" t="s">
        <v>194</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4520475445</v>
      </c>
      <c r="C24" s="91"/>
      <c r="D24" s="91"/>
      <c r="E24" s="91"/>
      <c r="F24" s="91">
        <v>9501356555</v>
      </c>
      <c r="G24" s="91"/>
      <c r="H24" s="88"/>
      <c r="I24" s="88"/>
      <c r="J24" s="88"/>
      <c r="K24" s="88"/>
      <c r="L24" s="88"/>
      <c r="M24" s="88"/>
      <c r="N24" s="88">
        <f>SUM(B24:M24)</f>
        <v>14021832000</v>
      </c>
      <c r="O24" s="89"/>
    </row>
    <row r="25" spans="1:15" ht="32.1" customHeight="1" x14ac:dyDescent="0.25">
      <c r="A25" s="90" t="s">
        <v>225</v>
      </c>
      <c r="B25" s="91"/>
      <c r="C25" s="91"/>
      <c r="D25" s="91"/>
      <c r="E25" s="91"/>
      <c r="F25" s="91"/>
      <c r="G25" s="91"/>
      <c r="H25" s="91"/>
      <c r="I25" s="91"/>
      <c r="J25" s="91"/>
      <c r="K25" s="91"/>
      <c r="L25" s="91"/>
      <c r="M25" s="91"/>
      <c r="N25" s="91"/>
      <c r="O25" s="123">
        <f>+(B25+C25+D25+E25+F25+G25+H25+I25+J25+K25+L25+M25)/N24</f>
        <v>0</v>
      </c>
    </row>
    <row r="26" spans="1:15" ht="32.1" customHeight="1" x14ac:dyDescent="0.25">
      <c r="A26" s="90" t="s">
        <v>226</v>
      </c>
      <c r="B26" s="91"/>
      <c r="C26" s="91"/>
      <c r="D26" s="91"/>
      <c r="E26" s="91"/>
      <c r="F26" s="91"/>
      <c r="G26" s="91"/>
      <c r="H26" s="91"/>
      <c r="I26" s="91"/>
      <c r="J26" s="91"/>
      <c r="K26" s="91"/>
      <c r="L26" s="91"/>
      <c r="M26" s="91"/>
      <c r="N26" s="362"/>
      <c r="O26" s="123"/>
    </row>
    <row r="27" spans="1:15" ht="32.1" customHeight="1" x14ac:dyDescent="0.25">
      <c r="A27" s="90" t="s">
        <v>227</v>
      </c>
      <c r="B27" s="91">
        <v>0</v>
      </c>
      <c r="C27" s="91">
        <v>0</v>
      </c>
      <c r="D27" s="91">
        <v>0</v>
      </c>
      <c r="E27" s="91">
        <v>0</v>
      </c>
      <c r="F27" s="91">
        <v>0</v>
      </c>
      <c r="G27" s="91">
        <v>0</v>
      </c>
      <c r="H27" s="91">
        <v>0</v>
      </c>
      <c r="I27" s="91">
        <v>0</v>
      </c>
      <c r="J27" s="91">
        <v>0</v>
      </c>
      <c r="K27" s="91">
        <v>0</v>
      </c>
      <c r="L27" s="91">
        <v>0</v>
      </c>
      <c r="M27" s="360">
        <v>0</v>
      </c>
      <c r="N27" s="359">
        <f>SUM(B27:M27)</f>
        <v>0</v>
      </c>
      <c r="O27" s="361"/>
    </row>
    <row r="28" spans="1:15" ht="32.1" customHeight="1" x14ac:dyDescent="0.25">
      <c r="A28" s="90" t="s">
        <v>228</v>
      </c>
      <c r="B28" s="91">
        <v>0</v>
      </c>
      <c r="C28" s="91"/>
      <c r="D28" s="91"/>
      <c r="E28" s="91"/>
      <c r="F28" s="91"/>
      <c r="G28" s="91"/>
      <c r="H28" s="91"/>
      <c r="I28" s="91"/>
      <c r="J28" s="91"/>
      <c r="K28" s="91"/>
      <c r="L28" s="91"/>
      <c r="M28" s="91"/>
      <c r="N28" s="191"/>
      <c r="O28" s="92"/>
    </row>
    <row r="29" spans="1:15" ht="32.1" customHeight="1" thickBot="1" x14ac:dyDescent="0.3">
      <c r="A29" s="93" t="s">
        <v>229</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0" t="s">
        <v>230</v>
      </c>
      <c r="B33" s="551"/>
      <c r="C33" s="551"/>
      <c r="D33" s="551"/>
      <c r="E33" s="551"/>
      <c r="F33" s="551"/>
      <c r="G33" s="551"/>
      <c r="H33" s="551"/>
      <c r="I33" s="552"/>
      <c r="J33" s="100"/>
    </row>
    <row r="34" spans="1:10" ht="50.25" customHeight="1" thickBot="1" x14ac:dyDescent="0.3">
      <c r="A34" s="108" t="s">
        <v>231</v>
      </c>
      <c r="B34" s="553" t="str">
        <f>+B11</f>
        <v>Realizar 157.500 atenciones efectivas a través de los diferentes canales de atención de la Línea Púrpura Distrital y los casos gestionados y analizados en el marco de la integración con el NUSE 123</v>
      </c>
      <c r="C34" s="554"/>
      <c r="D34" s="554"/>
      <c r="E34" s="554"/>
      <c r="F34" s="554"/>
      <c r="G34" s="554"/>
      <c r="H34" s="554"/>
      <c r="I34" s="555"/>
      <c r="J34" s="98"/>
    </row>
    <row r="35" spans="1:10" ht="18.75" customHeight="1" thickBot="1" x14ac:dyDescent="0.3">
      <c r="A35" s="563" t="s">
        <v>232</v>
      </c>
      <c r="B35" s="159">
        <v>2024</v>
      </c>
      <c r="C35" s="159">
        <v>2025</v>
      </c>
      <c r="D35" s="159">
        <v>2026</v>
      </c>
      <c r="E35" s="159">
        <v>2027</v>
      </c>
      <c r="F35" s="159" t="s">
        <v>233</v>
      </c>
      <c r="G35" s="565" t="s">
        <v>234</v>
      </c>
      <c r="H35" s="565" t="s">
        <v>21</v>
      </c>
      <c r="I35" s="565"/>
      <c r="J35" s="98"/>
    </row>
    <row r="36" spans="1:10" ht="50.25" customHeight="1" thickBot="1" x14ac:dyDescent="0.3">
      <c r="A36" s="564"/>
      <c r="B36" s="309">
        <v>21285</v>
      </c>
      <c r="C36" s="309">
        <v>45500</v>
      </c>
      <c r="D36" s="309">
        <v>45500</v>
      </c>
      <c r="E36" s="309">
        <v>45215</v>
      </c>
      <c r="F36" s="310">
        <f>SUM(B36:E36)</f>
        <v>157500</v>
      </c>
      <c r="G36" s="565"/>
      <c r="H36" s="565"/>
      <c r="I36" s="565"/>
      <c r="J36" s="98"/>
    </row>
    <row r="37" spans="1:10" ht="52.5" customHeight="1" thickBot="1" x14ac:dyDescent="0.3">
      <c r="A37" s="109" t="s">
        <v>235</v>
      </c>
      <c r="B37" s="556">
        <v>0.1</v>
      </c>
      <c r="C37" s="557"/>
      <c r="D37" s="560" t="s">
        <v>236</v>
      </c>
      <c r="E37" s="561"/>
      <c r="F37" s="561"/>
      <c r="G37" s="561"/>
      <c r="H37" s="561"/>
      <c r="I37" s="562"/>
    </row>
    <row r="38" spans="1:10" s="99" customFormat="1" ht="48" customHeight="1" thickBot="1" x14ac:dyDescent="0.3">
      <c r="A38" s="563" t="s">
        <v>237</v>
      </c>
      <c r="B38" s="109" t="s">
        <v>238</v>
      </c>
      <c r="C38" s="108" t="s">
        <v>239</v>
      </c>
      <c r="D38" s="548" t="s">
        <v>240</v>
      </c>
      <c r="E38" s="549"/>
      <c r="F38" s="548" t="s">
        <v>241</v>
      </c>
      <c r="G38" s="549"/>
      <c r="H38" s="110" t="s">
        <v>242</v>
      </c>
      <c r="I38" s="112" t="s">
        <v>243</v>
      </c>
    </row>
    <row r="39" spans="1:10" ht="120.75" customHeight="1" thickBot="1" x14ac:dyDescent="0.3">
      <c r="A39" s="564"/>
      <c r="B39" s="101">
        <v>3790</v>
      </c>
      <c r="C39" s="105"/>
      <c r="D39" s="558"/>
      <c r="E39" s="559"/>
      <c r="F39" s="558"/>
      <c r="G39" s="559"/>
      <c r="H39" s="101"/>
      <c r="I39" s="102"/>
    </row>
    <row r="40" spans="1:10" s="99" customFormat="1" ht="54" customHeight="1" thickBot="1" x14ac:dyDescent="0.3">
      <c r="A40" s="563" t="s">
        <v>244</v>
      </c>
      <c r="B40" s="111" t="s">
        <v>238</v>
      </c>
      <c r="C40" s="110" t="s">
        <v>239</v>
      </c>
      <c r="D40" s="548" t="s">
        <v>240</v>
      </c>
      <c r="E40" s="549"/>
      <c r="F40" s="548" t="s">
        <v>241</v>
      </c>
      <c r="G40" s="549"/>
      <c r="H40" s="110" t="s">
        <v>242</v>
      </c>
      <c r="I40" s="112" t="s">
        <v>243</v>
      </c>
    </row>
    <row r="41" spans="1:10" ht="120.75" customHeight="1" thickBot="1" x14ac:dyDescent="0.3">
      <c r="A41" s="564"/>
      <c r="B41" s="101">
        <v>3790</v>
      </c>
      <c r="C41" s="105"/>
      <c r="D41" s="558"/>
      <c r="E41" s="559"/>
      <c r="F41" s="558"/>
      <c r="G41" s="559"/>
      <c r="H41" s="101"/>
      <c r="I41" s="102"/>
    </row>
    <row r="42" spans="1:10" s="99" customFormat="1" ht="35.1" customHeight="1" thickBot="1" x14ac:dyDescent="0.3">
      <c r="A42" s="563" t="s">
        <v>245</v>
      </c>
      <c r="B42" s="111" t="s">
        <v>238</v>
      </c>
      <c r="C42" s="110" t="s">
        <v>239</v>
      </c>
      <c r="D42" s="548" t="s">
        <v>240</v>
      </c>
      <c r="E42" s="549"/>
      <c r="F42" s="548" t="s">
        <v>241</v>
      </c>
      <c r="G42" s="549"/>
      <c r="H42" s="110" t="s">
        <v>242</v>
      </c>
      <c r="I42" s="112" t="s">
        <v>243</v>
      </c>
    </row>
    <row r="43" spans="1:10" ht="120.75" customHeight="1" thickBot="1" x14ac:dyDescent="0.3">
      <c r="A43" s="564"/>
      <c r="B43" s="101">
        <v>3790</v>
      </c>
      <c r="C43" s="105"/>
      <c r="D43" s="558"/>
      <c r="E43" s="559"/>
      <c r="F43" s="558"/>
      <c r="G43" s="559"/>
      <c r="H43" s="101"/>
      <c r="I43" s="102"/>
    </row>
    <row r="44" spans="1:10" s="99" customFormat="1" ht="35.1" customHeight="1" thickBot="1" x14ac:dyDescent="0.3">
      <c r="A44" s="563" t="s">
        <v>246</v>
      </c>
      <c r="B44" s="110" t="s">
        <v>238</v>
      </c>
      <c r="C44" s="111" t="s">
        <v>239</v>
      </c>
      <c r="D44" s="548" t="s">
        <v>240</v>
      </c>
      <c r="E44" s="549"/>
      <c r="F44" s="548" t="s">
        <v>241</v>
      </c>
      <c r="G44" s="549"/>
      <c r="H44" s="110" t="s">
        <v>242</v>
      </c>
      <c r="I44" s="110" t="s">
        <v>243</v>
      </c>
    </row>
    <row r="45" spans="1:10" ht="120.75" customHeight="1" thickBot="1" x14ac:dyDescent="0.3">
      <c r="A45" s="564"/>
      <c r="B45" s="101">
        <v>3790</v>
      </c>
      <c r="C45" s="105"/>
      <c r="D45" s="566"/>
      <c r="E45" s="567"/>
      <c r="F45" s="566"/>
      <c r="G45" s="567"/>
      <c r="H45" s="120"/>
      <c r="I45" s="121"/>
    </row>
    <row r="46" spans="1:10" s="99" customFormat="1" ht="35.1" customHeight="1" thickBot="1" x14ac:dyDescent="0.3">
      <c r="A46" s="563" t="s">
        <v>247</v>
      </c>
      <c r="B46" s="111" t="s">
        <v>238</v>
      </c>
      <c r="C46" s="110" t="s">
        <v>239</v>
      </c>
      <c r="D46" s="548" t="s">
        <v>240</v>
      </c>
      <c r="E46" s="549"/>
      <c r="F46" s="548" t="s">
        <v>241</v>
      </c>
      <c r="G46" s="549"/>
      <c r="H46" s="110" t="s">
        <v>242</v>
      </c>
      <c r="I46" s="112" t="s">
        <v>243</v>
      </c>
    </row>
    <row r="47" spans="1:10" ht="120.75" customHeight="1" thickBot="1" x14ac:dyDescent="0.3">
      <c r="A47" s="564"/>
      <c r="B47" s="101">
        <v>3800</v>
      </c>
      <c r="C47" s="105"/>
      <c r="D47" s="486"/>
      <c r="E47" s="487"/>
      <c r="F47" s="486"/>
      <c r="G47" s="487"/>
      <c r="H47" s="101"/>
      <c r="I47" s="103"/>
    </row>
    <row r="48" spans="1:10" s="99" customFormat="1" ht="35.1" customHeight="1" thickBot="1" x14ac:dyDescent="0.3">
      <c r="A48" s="563" t="s">
        <v>248</v>
      </c>
      <c r="B48" s="110" t="s">
        <v>238</v>
      </c>
      <c r="C48" s="110" t="s">
        <v>239</v>
      </c>
      <c r="D48" s="548" t="s">
        <v>240</v>
      </c>
      <c r="E48" s="549"/>
      <c r="F48" s="548" t="s">
        <v>241</v>
      </c>
      <c r="G48" s="549"/>
      <c r="H48" s="110" t="s">
        <v>242</v>
      </c>
      <c r="I48" s="112" t="s">
        <v>243</v>
      </c>
    </row>
    <row r="49" spans="1:9" ht="120.75" customHeight="1" thickBot="1" x14ac:dyDescent="0.3">
      <c r="A49" s="564"/>
      <c r="B49" s="101">
        <v>3800</v>
      </c>
      <c r="C49" s="107"/>
      <c r="D49" s="486"/>
      <c r="E49" s="487"/>
      <c r="F49" s="486"/>
      <c r="G49" s="487"/>
      <c r="H49" s="101"/>
      <c r="I49" s="103"/>
    </row>
    <row r="50" spans="1:9" ht="35.1" customHeight="1" thickBot="1" x14ac:dyDescent="0.3">
      <c r="A50" s="563" t="s">
        <v>249</v>
      </c>
      <c r="B50" s="109" t="s">
        <v>238</v>
      </c>
      <c r="C50" s="108" t="s">
        <v>239</v>
      </c>
      <c r="D50" s="548" t="s">
        <v>240</v>
      </c>
      <c r="E50" s="549"/>
      <c r="F50" s="548" t="s">
        <v>241</v>
      </c>
      <c r="G50" s="549"/>
      <c r="H50" s="110" t="s">
        <v>242</v>
      </c>
      <c r="I50" s="112" t="s">
        <v>243</v>
      </c>
    </row>
    <row r="51" spans="1:9" ht="120.75" customHeight="1" thickBot="1" x14ac:dyDescent="0.3">
      <c r="A51" s="564"/>
      <c r="B51" s="101">
        <v>3790</v>
      </c>
      <c r="C51" s="107"/>
      <c r="D51" s="486"/>
      <c r="E51" s="568"/>
      <c r="F51" s="486"/>
      <c r="G51" s="487"/>
      <c r="H51" s="101"/>
      <c r="I51" s="103"/>
    </row>
    <row r="52" spans="1:9" ht="35.1" customHeight="1" thickBot="1" x14ac:dyDescent="0.3">
      <c r="A52" s="563" t="s">
        <v>250</v>
      </c>
      <c r="B52" s="109" t="s">
        <v>238</v>
      </c>
      <c r="C52" s="108" t="s">
        <v>239</v>
      </c>
      <c r="D52" s="548" t="s">
        <v>240</v>
      </c>
      <c r="E52" s="549"/>
      <c r="F52" s="548" t="s">
        <v>241</v>
      </c>
      <c r="G52" s="549"/>
      <c r="H52" s="110" t="s">
        <v>242</v>
      </c>
      <c r="I52" s="112" t="s">
        <v>243</v>
      </c>
    </row>
    <row r="53" spans="1:9" ht="120.75" customHeight="1" thickBot="1" x14ac:dyDescent="0.3">
      <c r="A53" s="564"/>
      <c r="B53" s="101">
        <v>3790</v>
      </c>
      <c r="C53" s="107"/>
      <c r="D53" s="486"/>
      <c r="E53" s="568"/>
      <c r="F53" s="486"/>
      <c r="G53" s="487"/>
      <c r="H53" s="293"/>
      <c r="I53" s="103"/>
    </row>
    <row r="54" spans="1:9" ht="35.1" customHeight="1" thickBot="1" x14ac:dyDescent="0.3">
      <c r="A54" s="563" t="s">
        <v>251</v>
      </c>
      <c r="B54" s="110" t="s">
        <v>238</v>
      </c>
      <c r="C54" s="108" t="s">
        <v>239</v>
      </c>
      <c r="D54" s="548" t="s">
        <v>240</v>
      </c>
      <c r="E54" s="549"/>
      <c r="F54" s="548" t="s">
        <v>241</v>
      </c>
      <c r="G54" s="549"/>
      <c r="H54" s="110" t="s">
        <v>242</v>
      </c>
      <c r="I54" s="112" t="s">
        <v>243</v>
      </c>
    </row>
    <row r="55" spans="1:9" ht="120.75" customHeight="1" thickBot="1" x14ac:dyDescent="0.3">
      <c r="A55" s="564"/>
      <c r="B55" s="101">
        <v>3790</v>
      </c>
      <c r="C55" s="107"/>
      <c r="D55" s="486"/>
      <c r="E55" s="487"/>
      <c r="F55" s="486"/>
      <c r="G55" s="487"/>
      <c r="H55" s="101"/>
      <c r="I55" s="101"/>
    </row>
    <row r="56" spans="1:9" ht="35.1" customHeight="1" thickBot="1" x14ac:dyDescent="0.3">
      <c r="A56" s="563" t="s">
        <v>252</v>
      </c>
      <c r="B56" s="110" t="s">
        <v>238</v>
      </c>
      <c r="C56" s="108" t="s">
        <v>239</v>
      </c>
      <c r="D56" s="548" t="s">
        <v>240</v>
      </c>
      <c r="E56" s="549"/>
      <c r="F56" s="548" t="s">
        <v>241</v>
      </c>
      <c r="G56" s="549"/>
      <c r="H56" s="110" t="s">
        <v>242</v>
      </c>
      <c r="I56" s="112" t="s">
        <v>243</v>
      </c>
    </row>
    <row r="57" spans="1:9" ht="120.75" customHeight="1" thickBot="1" x14ac:dyDescent="0.3">
      <c r="A57" s="564"/>
      <c r="B57" s="101">
        <v>3790</v>
      </c>
      <c r="C57" s="107"/>
      <c r="D57" s="486"/>
      <c r="E57" s="487"/>
      <c r="F57" s="486"/>
      <c r="G57" s="487"/>
      <c r="H57" s="101"/>
      <c r="I57" s="103"/>
    </row>
    <row r="58" spans="1:9" ht="35.1" customHeight="1" thickBot="1" x14ac:dyDescent="0.3">
      <c r="A58" s="563" t="s">
        <v>253</v>
      </c>
      <c r="B58" s="110" t="s">
        <v>238</v>
      </c>
      <c r="C58" s="108" t="s">
        <v>239</v>
      </c>
      <c r="D58" s="548" t="s">
        <v>240</v>
      </c>
      <c r="E58" s="549"/>
      <c r="F58" s="548" t="s">
        <v>241</v>
      </c>
      <c r="G58" s="549"/>
      <c r="H58" s="110" t="s">
        <v>242</v>
      </c>
      <c r="I58" s="112" t="s">
        <v>243</v>
      </c>
    </row>
    <row r="59" spans="1:9" ht="120.75" customHeight="1" thickBot="1" x14ac:dyDescent="0.3">
      <c r="A59" s="564"/>
      <c r="B59" s="101">
        <v>3790</v>
      </c>
      <c r="C59" s="107"/>
      <c r="D59" s="486"/>
      <c r="E59" s="487"/>
      <c r="F59" s="568"/>
      <c r="G59" s="568"/>
      <c r="H59" s="101"/>
      <c r="I59" s="101"/>
    </row>
    <row r="60" spans="1:9" ht="35.1" customHeight="1" thickBot="1" x14ac:dyDescent="0.3">
      <c r="A60" s="563" t="s">
        <v>254</v>
      </c>
      <c r="B60" s="110" t="s">
        <v>238</v>
      </c>
      <c r="C60" s="108" t="s">
        <v>239</v>
      </c>
      <c r="D60" s="548" t="s">
        <v>240</v>
      </c>
      <c r="E60" s="549"/>
      <c r="F60" s="548" t="s">
        <v>241</v>
      </c>
      <c r="G60" s="549"/>
      <c r="H60" s="110" t="s">
        <v>242</v>
      </c>
      <c r="I60" s="112" t="s">
        <v>243</v>
      </c>
    </row>
    <row r="61" spans="1:9" ht="120.75" customHeight="1" thickBot="1" x14ac:dyDescent="0.3">
      <c r="A61" s="564"/>
      <c r="B61" s="101">
        <v>3790</v>
      </c>
      <c r="C61" s="107"/>
      <c r="D61" s="486"/>
      <c r="E61" s="487"/>
      <c r="F61" s="486"/>
      <c r="G61" s="487"/>
      <c r="H61" s="101"/>
      <c r="I61" s="101"/>
    </row>
    <row r="64" spans="1:9" s="98" customFormat="1" ht="30" customHeight="1" x14ac:dyDescent="0.25">
      <c r="A64" s="68"/>
      <c r="B64" s="68"/>
      <c r="C64" s="68"/>
      <c r="D64" s="68"/>
      <c r="E64" s="68"/>
      <c r="F64" s="68"/>
      <c r="G64" s="68"/>
      <c r="H64" s="68"/>
      <c r="I64" s="68"/>
    </row>
    <row r="65" spans="1:9" ht="34.5" customHeight="1" x14ac:dyDescent="0.25">
      <c r="A65" s="501" t="s">
        <v>255</v>
      </c>
      <c r="B65" s="501"/>
      <c r="C65" s="501"/>
      <c r="D65" s="501"/>
      <c r="E65" s="501"/>
      <c r="F65" s="501"/>
      <c r="G65" s="501"/>
      <c r="H65" s="501"/>
      <c r="I65" s="501"/>
    </row>
    <row r="66" spans="1:9" ht="85.5" customHeight="1" x14ac:dyDescent="0.25">
      <c r="A66" s="113" t="s">
        <v>256</v>
      </c>
      <c r="B66" s="502" t="s">
        <v>317</v>
      </c>
      <c r="C66" s="503"/>
      <c r="D66" s="502" t="s">
        <v>318</v>
      </c>
      <c r="E66" s="503"/>
      <c r="F66" s="502" t="s">
        <v>319</v>
      </c>
      <c r="G66" s="503"/>
      <c r="H66" s="502" t="s">
        <v>320</v>
      </c>
      <c r="I66" s="503"/>
    </row>
    <row r="67" spans="1:9" ht="78" customHeight="1" x14ac:dyDescent="0.25">
      <c r="A67" s="113" t="s">
        <v>260</v>
      </c>
      <c r="B67" s="633">
        <v>0.05</v>
      </c>
      <c r="C67" s="634"/>
      <c r="D67" s="633">
        <v>0.05</v>
      </c>
      <c r="E67" s="634"/>
      <c r="F67" s="615"/>
      <c r="G67" s="616"/>
      <c r="H67" s="615"/>
      <c r="I67" s="616"/>
    </row>
    <row r="68" spans="1:9" ht="30" customHeight="1" x14ac:dyDescent="0.25">
      <c r="A68" s="484" t="s">
        <v>191</v>
      </c>
      <c r="B68" s="166" t="s">
        <v>99</v>
      </c>
      <c r="C68" s="166" t="s">
        <v>239</v>
      </c>
      <c r="D68" s="166" t="s">
        <v>99</v>
      </c>
      <c r="E68" s="166" t="s">
        <v>239</v>
      </c>
      <c r="F68" s="166" t="s">
        <v>99</v>
      </c>
      <c r="G68" s="166" t="s">
        <v>239</v>
      </c>
      <c r="H68" s="166" t="s">
        <v>99</v>
      </c>
      <c r="I68" s="166" t="s">
        <v>239</v>
      </c>
    </row>
    <row r="69" spans="1:9" ht="30" customHeight="1" x14ac:dyDescent="0.25">
      <c r="A69" s="485"/>
      <c r="B69" s="115">
        <v>8.3000000000000004E-2</v>
      </c>
      <c r="C69" s="116"/>
      <c r="D69" s="115">
        <v>8.3000000000000004E-2</v>
      </c>
      <c r="E69" s="116"/>
      <c r="F69" s="122"/>
      <c r="G69" s="116"/>
      <c r="H69" s="122"/>
      <c r="I69" s="116"/>
    </row>
    <row r="70" spans="1:9" ht="80.25" customHeight="1" x14ac:dyDescent="0.25">
      <c r="A70" s="113" t="s">
        <v>261</v>
      </c>
      <c r="B70" s="504"/>
      <c r="C70" s="505"/>
      <c r="D70" s="504"/>
      <c r="E70" s="505"/>
      <c r="F70" s="506"/>
      <c r="G70" s="612"/>
      <c r="H70" s="506"/>
      <c r="I70" s="507"/>
    </row>
    <row r="71" spans="1:9" ht="80.25" customHeight="1" x14ac:dyDescent="0.25">
      <c r="A71" s="113" t="s">
        <v>262</v>
      </c>
      <c r="B71" s="544"/>
      <c r="C71" s="545"/>
      <c r="D71" s="544"/>
      <c r="E71" s="545"/>
      <c r="F71" s="493"/>
      <c r="G71" s="494"/>
      <c r="H71" s="493"/>
      <c r="I71" s="494"/>
    </row>
    <row r="72" spans="1:9" ht="30.75" customHeight="1" x14ac:dyDescent="0.25">
      <c r="A72" s="484" t="s">
        <v>192</v>
      </c>
      <c r="B72" s="166" t="s">
        <v>99</v>
      </c>
      <c r="C72" s="166" t="s">
        <v>239</v>
      </c>
      <c r="D72" s="166" t="s">
        <v>99</v>
      </c>
      <c r="E72" s="166" t="s">
        <v>239</v>
      </c>
      <c r="F72" s="166" t="s">
        <v>99</v>
      </c>
      <c r="G72" s="166" t="s">
        <v>239</v>
      </c>
      <c r="H72" s="166" t="s">
        <v>99</v>
      </c>
      <c r="I72" s="166" t="s">
        <v>239</v>
      </c>
    </row>
    <row r="73" spans="1:9" ht="30.75" customHeight="1" x14ac:dyDescent="0.25">
      <c r="A73" s="485"/>
      <c r="B73" s="115">
        <v>8.3000000000000004E-2</v>
      </c>
      <c r="C73" s="116"/>
      <c r="D73" s="115">
        <v>8.3000000000000004E-2</v>
      </c>
      <c r="E73" s="116"/>
      <c r="F73" s="122"/>
      <c r="G73" s="117"/>
      <c r="H73" s="122"/>
      <c r="I73" s="117"/>
    </row>
    <row r="74" spans="1:9" ht="80.25" customHeight="1" x14ac:dyDescent="0.25">
      <c r="A74" s="113" t="s">
        <v>261</v>
      </c>
      <c r="B74" s="504"/>
      <c r="C74" s="505"/>
      <c r="D74" s="504"/>
      <c r="E74" s="505"/>
      <c r="F74" s="506"/>
      <c r="G74" s="612"/>
      <c r="H74" s="546"/>
      <c r="I74" s="547"/>
    </row>
    <row r="75" spans="1:9" ht="80.25" customHeight="1" x14ac:dyDescent="0.25">
      <c r="A75" s="113" t="s">
        <v>262</v>
      </c>
      <c r="B75" s="544"/>
      <c r="C75" s="545"/>
      <c r="D75" s="544"/>
      <c r="E75" s="545"/>
      <c r="F75" s="493"/>
      <c r="G75" s="494"/>
      <c r="H75" s="493"/>
      <c r="I75" s="494"/>
    </row>
    <row r="76" spans="1:9" ht="30.75" customHeight="1" x14ac:dyDescent="0.25">
      <c r="A76" s="484" t="s">
        <v>193</v>
      </c>
      <c r="B76" s="166" t="s">
        <v>99</v>
      </c>
      <c r="C76" s="166" t="s">
        <v>239</v>
      </c>
      <c r="D76" s="166" t="s">
        <v>99</v>
      </c>
      <c r="E76" s="166" t="s">
        <v>239</v>
      </c>
      <c r="F76" s="166" t="s">
        <v>99</v>
      </c>
      <c r="G76" s="166" t="s">
        <v>239</v>
      </c>
      <c r="H76" s="166" t="s">
        <v>99</v>
      </c>
      <c r="I76" s="166" t="s">
        <v>239</v>
      </c>
    </row>
    <row r="77" spans="1:9" ht="30.75" customHeight="1" x14ac:dyDescent="0.25">
      <c r="A77" s="485"/>
      <c r="B77" s="115">
        <v>8.3000000000000004E-2</v>
      </c>
      <c r="C77" s="116"/>
      <c r="D77" s="115">
        <v>8.3000000000000004E-2</v>
      </c>
      <c r="E77" s="116"/>
      <c r="F77" s="122"/>
      <c r="G77" s="117"/>
      <c r="H77" s="122"/>
      <c r="I77" s="117"/>
    </row>
    <row r="78" spans="1:9" ht="80.25" customHeight="1" x14ac:dyDescent="0.25">
      <c r="A78" s="113" t="s">
        <v>261</v>
      </c>
      <c r="B78" s="504"/>
      <c r="C78" s="505"/>
      <c r="D78" s="504"/>
      <c r="E78" s="505"/>
      <c r="F78" s="506"/>
      <c r="G78" s="612"/>
      <c r="H78" s="493"/>
      <c r="I78" s="494"/>
    </row>
    <row r="79" spans="1:9" ht="80.25" customHeight="1" x14ac:dyDescent="0.25">
      <c r="A79" s="113" t="s">
        <v>262</v>
      </c>
      <c r="B79" s="544"/>
      <c r="C79" s="545"/>
      <c r="D79" s="544"/>
      <c r="E79" s="545"/>
      <c r="F79" s="493"/>
      <c r="G79" s="494"/>
      <c r="H79" s="493"/>
      <c r="I79" s="494"/>
    </row>
    <row r="80" spans="1:9" ht="30.75" customHeight="1" x14ac:dyDescent="0.25">
      <c r="A80" s="484" t="s">
        <v>194</v>
      </c>
      <c r="B80" s="166" t="s">
        <v>99</v>
      </c>
      <c r="C80" s="166" t="s">
        <v>239</v>
      </c>
      <c r="D80" s="166" t="s">
        <v>99</v>
      </c>
      <c r="E80" s="166" t="s">
        <v>239</v>
      </c>
      <c r="F80" s="166" t="s">
        <v>99</v>
      </c>
      <c r="G80" s="166" t="s">
        <v>239</v>
      </c>
      <c r="H80" s="166" t="s">
        <v>99</v>
      </c>
      <c r="I80" s="166" t="s">
        <v>239</v>
      </c>
    </row>
    <row r="81" spans="1:9" ht="30.75" customHeight="1" x14ac:dyDescent="0.25">
      <c r="A81" s="485"/>
      <c r="B81" s="115">
        <v>8.3000000000000004E-2</v>
      </c>
      <c r="C81" s="116"/>
      <c r="D81" s="115">
        <v>8.3000000000000004E-2</v>
      </c>
      <c r="E81" s="116"/>
      <c r="F81" s="122"/>
      <c r="G81" s="117"/>
      <c r="H81" s="122"/>
      <c r="I81" s="117"/>
    </row>
    <row r="82" spans="1:9" ht="80.25" customHeight="1" x14ac:dyDescent="0.25">
      <c r="A82" s="113" t="s">
        <v>261</v>
      </c>
      <c r="B82" s="570"/>
      <c r="C82" s="571"/>
      <c r="D82" s="570"/>
      <c r="E82" s="571"/>
      <c r="F82" s="506"/>
      <c r="G82" s="612"/>
      <c r="H82" s="493"/>
      <c r="I82" s="494"/>
    </row>
    <row r="83" spans="1:9" ht="80.25" customHeight="1" x14ac:dyDescent="0.25">
      <c r="A83" s="113" t="s">
        <v>262</v>
      </c>
      <c r="B83" s="491"/>
      <c r="C83" s="492"/>
      <c r="D83" s="491"/>
      <c r="E83" s="492"/>
      <c r="F83" s="493"/>
      <c r="G83" s="494"/>
      <c r="H83" s="493"/>
      <c r="I83" s="494"/>
    </row>
    <row r="84" spans="1:9" ht="30" customHeight="1" x14ac:dyDescent="0.25">
      <c r="A84" s="484" t="s">
        <v>198</v>
      </c>
      <c r="B84" s="166" t="s">
        <v>99</v>
      </c>
      <c r="C84" s="166" t="s">
        <v>239</v>
      </c>
      <c r="D84" s="166" t="s">
        <v>99</v>
      </c>
      <c r="E84" s="166" t="s">
        <v>239</v>
      </c>
      <c r="F84" s="166" t="s">
        <v>99</v>
      </c>
      <c r="G84" s="166" t="s">
        <v>239</v>
      </c>
      <c r="H84" s="166" t="s">
        <v>99</v>
      </c>
      <c r="I84" s="166" t="s">
        <v>239</v>
      </c>
    </row>
    <row r="85" spans="1:9" ht="30" customHeight="1" x14ac:dyDescent="0.25">
      <c r="A85" s="485"/>
      <c r="B85" s="115">
        <v>8.3000000000000004E-2</v>
      </c>
      <c r="C85" s="116"/>
      <c r="D85" s="115">
        <v>8.3000000000000004E-2</v>
      </c>
      <c r="E85" s="116"/>
      <c r="F85" s="122"/>
      <c r="G85" s="117"/>
      <c r="H85" s="122"/>
      <c r="I85" s="117"/>
    </row>
    <row r="86" spans="1:9" ht="80.25" customHeight="1" x14ac:dyDescent="0.25">
      <c r="A86" s="113" t="s">
        <v>261</v>
      </c>
      <c r="B86" s="495"/>
      <c r="C86" s="495"/>
      <c r="D86" s="495"/>
      <c r="E86" s="495"/>
      <c r="F86" s="495"/>
      <c r="G86" s="495"/>
      <c r="H86" s="495"/>
      <c r="I86" s="495"/>
    </row>
    <row r="87" spans="1:9" ht="80.25" customHeight="1" x14ac:dyDescent="0.25">
      <c r="A87" s="113" t="s">
        <v>262</v>
      </c>
      <c r="B87" s="488"/>
      <c r="C87" s="489"/>
      <c r="D87" s="488"/>
      <c r="E87" s="489"/>
      <c r="F87" s="488"/>
      <c r="G87" s="489"/>
      <c r="H87" s="488"/>
      <c r="I87" s="489"/>
    </row>
    <row r="88" spans="1:9" ht="29.25" customHeight="1" x14ac:dyDescent="0.25">
      <c r="A88" s="484" t="s">
        <v>199</v>
      </c>
      <c r="B88" s="166" t="s">
        <v>99</v>
      </c>
      <c r="C88" s="166" t="s">
        <v>239</v>
      </c>
      <c r="D88" s="166" t="s">
        <v>99</v>
      </c>
      <c r="E88" s="166" t="s">
        <v>239</v>
      </c>
      <c r="F88" s="166" t="s">
        <v>99</v>
      </c>
      <c r="G88" s="166" t="s">
        <v>239</v>
      </c>
      <c r="H88" s="166" t="s">
        <v>99</v>
      </c>
      <c r="I88" s="166" t="s">
        <v>239</v>
      </c>
    </row>
    <row r="89" spans="1:9" ht="29.25" customHeight="1" x14ac:dyDescent="0.25">
      <c r="A89" s="485"/>
      <c r="B89" s="115">
        <v>8.3000000000000004E-2</v>
      </c>
      <c r="C89" s="118"/>
      <c r="D89" s="115">
        <v>8.3000000000000004E-2</v>
      </c>
      <c r="E89" s="118"/>
      <c r="F89" s="122"/>
      <c r="G89" s="117"/>
      <c r="H89" s="122"/>
      <c r="I89" s="117"/>
    </row>
    <row r="90" spans="1:9" ht="80.25" customHeight="1" x14ac:dyDescent="0.25">
      <c r="A90" s="113" t="s">
        <v>261</v>
      </c>
      <c r="B90" s="490"/>
      <c r="C90" s="490"/>
      <c r="D90" s="490"/>
      <c r="E90" s="490"/>
      <c r="F90" s="490"/>
      <c r="G90" s="490"/>
      <c r="H90" s="490"/>
      <c r="I90" s="490"/>
    </row>
    <row r="91" spans="1:9" ht="80.25" customHeight="1" x14ac:dyDescent="0.25">
      <c r="A91" s="113" t="s">
        <v>262</v>
      </c>
      <c r="B91" s="488"/>
      <c r="C91" s="489"/>
      <c r="D91" s="488"/>
      <c r="E91" s="489"/>
      <c r="F91" s="488"/>
      <c r="G91" s="489"/>
      <c r="H91" s="488"/>
      <c r="I91" s="489"/>
    </row>
    <row r="92" spans="1:9" ht="24.95" customHeight="1" x14ac:dyDescent="0.25">
      <c r="A92" s="484" t="s">
        <v>200</v>
      </c>
      <c r="B92" s="166" t="s">
        <v>99</v>
      </c>
      <c r="C92" s="166" t="s">
        <v>239</v>
      </c>
      <c r="D92" s="166" t="s">
        <v>99</v>
      </c>
      <c r="E92" s="166" t="s">
        <v>239</v>
      </c>
      <c r="F92" s="166" t="s">
        <v>99</v>
      </c>
      <c r="G92" s="166" t="s">
        <v>239</v>
      </c>
      <c r="H92" s="166" t="s">
        <v>99</v>
      </c>
      <c r="I92" s="166" t="s">
        <v>239</v>
      </c>
    </row>
    <row r="93" spans="1:9" ht="24.95" customHeight="1" x14ac:dyDescent="0.25">
      <c r="A93" s="485"/>
      <c r="B93" s="115">
        <v>8.3000000000000004E-2</v>
      </c>
      <c r="C93" s="118"/>
      <c r="D93" s="115">
        <v>8.3000000000000004E-2</v>
      </c>
      <c r="E93" s="118"/>
      <c r="F93" s="122"/>
      <c r="G93" s="117"/>
      <c r="H93" s="122"/>
      <c r="I93" s="117"/>
    </row>
    <row r="94" spans="1:9" ht="80.25" customHeight="1" x14ac:dyDescent="0.25">
      <c r="A94" s="113" t="s">
        <v>261</v>
      </c>
      <c r="B94" s="490"/>
      <c r="C94" s="490"/>
      <c r="D94" s="490"/>
      <c r="E94" s="490"/>
      <c r="F94" s="490"/>
      <c r="G94" s="490"/>
      <c r="H94" s="490"/>
      <c r="I94" s="490"/>
    </row>
    <row r="95" spans="1:9" ht="80.25" customHeight="1" x14ac:dyDescent="0.25">
      <c r="A95" s="113" t="s">
        <v>262</v>
      </c>
      <c r="B95" s="488"/>
      <c r="C95" s="489"/>
      <c r="D95" s="488"/>
      <c r="E95" s="489"/>
      <c r="F95" s="488"/>
      <c r="G95" s="489"/>
      <c r="H95" s="488"/>
      <c r="I95" s="489"/>
    </row>
    <row r="96" spans="1:9" ht="24.95" customHeight="1" x14ac:dyDescent="0.25">
      <c r="A96" s="484" t="s">
        <v>201</v>
      </c>
      <c r="B96" s="166" t="s">
        <v>99</v>
      </c>
      <c r="C96" s="166" t="s">
        <v>239</v>
      </c>
      <c r="D96" s="166" t="s">
        <v>99</v>
      </c>
      <c r="E96" s="166" t="s">
        <v>239</v>
      </c>
      <c r="F96" s="166" t="s">
        <v>99</v>
      </c>
      <c r="G96" s="166" t="s">
        <v>239</v>
      </c>
      <c r="H96" s="166" t="s">
        <v>99</v>
      </c>
      <c r="I96" s="166" t="s">
        <v>239</v>
      </c>
    </row>
    <row r="97" spans="1:9" ht="24.95" customHeight="1" x14ac:dyDescent="0.25">
      <c r="A97" s="485"/>
      <c r="B97" s="115">
        <v>8.3000000000000004E-2</v>
      </c>
      <c r="C97" s="118"/>
      <c r="D97" s="115">
        <v>8.3000000000000004E-2</v>
      </c>
      <c r="E97" s="118"/>
      <c r="F97" s="122"/>
      <c r="G97" s="117"/>
      <c r="H97" s="122"/>
      <c r="I97" s="117"/>
    </row>
    <row r="98" spans="1:9" ht="80.25" customHeight="1" x14ac:dyDescent="0.25">
      <c r="A98" s="113" t="s">
        <v>261</v>
      </c>
      <c r="B98" s="490"/>
      <c r="C98" s="490"/>
      <c r="D98" s="490"/>
      <c r="E98" s="490"/>
      <c r="F98" s="490"/>
      <c r="G98" s="490"/>
      <c r="H98" s="490"/>
      <c r="I98" s="490"/>
    </row>
    <row r="99" spans="1:9" ht="80.25" customHeight="1" x14ac:dyDescent="0.25">
      <c r="A99" s="113" t="s">
        <v>262</v>
      </c>
      <c r="B99" s="488"/>
      <c r="C99" s="489"/>
      <c r="D99" s="488"/>
      <c r="E99" s="489"/>
      <c r="F99" s="488"/>
      <c r="G99" s="489"/>
      <c r="H99" s="488"/>
      <c r="I99" s="489"/>
    </row>
    <row r="100" spans="1:9" ht="24.95" customHeight="1" x14ac:dyDescent="0.25">
      <c r="A100" s="484" t="s">
        <v>203</v>
      </c>
      <c r="B100" s="166" t="s">
        <v>99</v>
      </c>
      <c r="C100" s="166" t="s">
        <v>239</v>
      </c>
      <c r="D100" s="166" t="s">
        <v>99</v>
      </c>
      <c r="E100" s="166" t="s">
        <v>239</v>
      </c>
      <c r="F100" s="166" t="s">
        <v>99</v>
      </c>
      <c r="G100" s="166" t="s">
        <v>239</v>
      </c>
      <c r="H100" s="166" t="s">
        <v>99</v>
      </c>
      <c r="I100" s="166" t="s">
        <v>239</v>
      </c>
    </row>
    <row r="101" spans="1:9" ht="24.95" customHeight="1" x14ac:dyDescent="0.25">
      <c r="A101" s="485"/>
      <c r="B101" s="115">
        <v>8.4000000000000005E-2</v>
      </c>
      <c r="C101" s="118"/>
      <c r="D101" s="115">
        <v>8.4000000000000005E-2</v>
      </c>
      <c r="E101" s="118"/>
      <c r="F101" s="122"/>
      <c r="G101" s="117"/>
      <c r="H101" s="122"/>
      <c r="I101" s="117"/>
    </row>
    <row r="102" spans="1:9" ht="80.25" customHeight="1" x14ac:dyDescent="0.25">
      <c r="A102" s="113" t="s">
        <v>261</v>
      </c>
      <c r="B102" s="490"/>
      <c r="C102" s="490"/>
      <c r="D102" s="490"/>
      <c r="E102" s="490"/>
      <c r="F102" s="490"/>
      <c r="G102" s="490"/>
      <c r="H102" s="490"/>
      <c r="I102" s="490"/>
    </row>
    <row r="103" spans="1:9" ht="80.25" customHeight="1" x14ac:dyDescent="0.25">
      <c r="A103" s="113" t="s">
        <v>262</v>
      </c>
      <c r="B103" s="488"/>
      <c r="C103" s="489"/>
      <c r="D103" s="488"/>
      <c r="E103" s="489"/>
      <c r="F103" s="488"/>
      <c r="G103" s="489"/>
      <c r="H103" s="488"/>
      <c r="I103" s="489"/>
    </row>
    <row r="104" spans="1:9" ht="24.95" customHeight="1" x14ac:dyDescent="0.25">
      <c r="A104" s="484" t="s">
        <v>204</v>
      </c>
      <c r="B104" s="166" t="s">
        <v>99</v>
      </c>
      <c r="C104" s="166" t="s">
        <v>239</v>
      </c>
      <c r="D104" s="166" t="s">
        <v>99</v>
      </c>
      <c r="E104" s="166" t="s">
        <v>239</v>
      </c>
      <c r="F104" s="166" t="s">
        <v>99</v>
      </c>
      <c r="G104" s="166" t="s">
        <v>239</v>
      </c>
      <c r="H104" s="166" t="s">
        <v>99</v>
      </c>
      <c r="I104" s="166" t="s">
        <v>239</v>
      </c>
    </row>
    <row r="105" spans="1:9" ht="24.95" customHeight="1" x14ac:dyDescent="0.25">
      <c r="A105" s="485"/>
      <c r="B105" s="115">
        <v>8.4000000000000005E-2</v>
      </c>
      <c r="C105" s="118"/>
      <c r="D105" s="115">
        <v>8.4000000000000005E-2</v>
      </c>
      <c r="E105" s="118"/>
      <c r="F105" s="122"/>
      <c r="G105" s="117"/>
      <c r="H105" s="122"/>
      <c r="I105" s="117"/>
    </row>
    <row r="106" spans="1:9" ht="80.25" customHeight="1" x14ac:dyDescent="0.25">
      <c r="A106" s="113" t="s">
        <v>261</v>
      </c>
      <c r="B106" s="490"/>
      <c r="C106" s="490"/>
      <c r="D106" s="490"/>
      <c r="E106" s="490"/>
      <c r="F106" s="490"/>
      <c r="G106" s="490"/>
      <c r="H106" s="490"/>
      <c r="I106" s="490"/>
    </row>
    <row r="107" spans="1:9" ht="80.25" customHeight="1" x14ac:dyDescent="0.25">
      <c r="A107" s="113" t="s">
        <v>262</v>
      </c>
      <c r="B107" s="488"/>
      <c r="C107" s="489"/>
      <c r="D107" s="488"/>
      <c r="E107" s="489"/>
      <c r="F107" s="488"/>
      <c r="G107" s="489"/>
      <c r="H107" s="488"/>
      <c r="I107" s="489"/>
    </row>
    <row r="108" spans="1:9" ht="24.95" customHeight="1" x14ac:dyDescent="0.25">
      <c r="A108" s="484" t="s">
        <v>205</v>
      </c>
      <c r="B108" s="166" t="s">
        <v>99</v>
      </c>
      <c r="C108" s="166" t="s">
        <v>239</v>
      </c>
      <c r="D108" s="166" t="s">
        <v>99</v>
      </c>
      <c r="E108" s="166" t="s">
        <v>239</v>
      </c>
      <c r="F108" s="166" t="s">
        <v>99</v>
      </c>
      <c r="G108" s="166" t="s">
        <v>239</v>
      </c>
      <c r="H108" s="166" t="s">
        <v>99</v>
      </c>
      <c r="I108" s="166" t="s">
        <v>239</v>
      </c>
    </row>
    <row r="109" spans="1:9" ht="24.95" customHeight="1" x14ac:dyDescent="0.25">
      <c r="A109" s="485"/>
      <c r="B109" s="115">
        <v>8.4000000000000005E-2</v>
      </c>
      <c r="C109" s="118"/>
      <c r="D109" s="115">
        <v>8.4000000000000005E-2</v>
      </c>
      <c r="E109" s="118"/>
      <c r="F109" s="122"/>
      <c r="G109" s="117"/>
      <c r="H109" s="122"/>
      <c r="I109" s="117"/>
    </row>
    <row r="110" spans="1:9" ht="80.25" customHeight="1" x14ac:dyDescent="0.25">
      <c r="A110" s="113" t="s">
        <v>261</v>
      </c>
      <c r="B110" s="490"/>
      <c r="C110" s="490"/>
      <c r="D110" s="490"/>
      <c r="E110" s="490"/>
      <c r="F110" s="490"/>
      <c r="G110" s="490"/>
      <c r="H110" s="490"/>
      <c r="I110" s="490"/>
    </row>
    <row r="111" spans="1:9" ht="80.25" customHeight="1" x14ac:dyDescent="0.25">
      <c r="A111" s="113" t="s">
        <v>262</v>
      </c>
      <c r="B111" s="488"/>
      <c r="C111" s="489"/>
      <c r="D111" s="488"/>
      <c r="E111" s="489"/>
      <c r="F111" s="488"/>
      <c r="G111" s="489"/>
      <c r="H111" s="488"/>
      <c r="I111" s="489"/>
    </row>
    <row r="112" spans="1:9" ht="24.95" customHeight="1" x14ac:dyDescent="0.25">
      <c r="A112" s="484" t="s">
        <v>206</v>
      </c>
      <c r="B112" s="166" t="s">
        <v>99</v>
      </c>
      <c r="C112" s="166" t="s">
        <v>239</v>
      </c>
      <c r="D112" s="166" t="s">
        <v>99</v>
      </c>
      <c r="E112" s="166" t="s">
        <v>239</v>
      </c>
      <c r="F112" s="166" t="s">
        <v>99</v>
      </c>
      <c r="G112" s="166" t="s">
        <v>239</v>
      </c>
      <c r="H112" s="166" t="s">
        <v>99</v>
      </c>
      <c r="I112" s="166" t="s">
        <v>239</v>
      </c>
    </row>
    <row r="113" spans="1:9" ht="24.95" customHeight="1" x14ac:dyDescent="0.25">
      <c r="A113" s="485"/>
      <c r="B113" s="115">
        <v>8.4000000000000005E-2</v>
      </c>
      <c r="C113" s="279"/>
      <c r="D113" s="115">
        <v>8.4000000000000005E-2</v>
      </c>
      <c r="E113" s="279"/>
      <c r="F113" s="279"/>
      <c r="G113" s="280"/>
      <c r="H113" s="279"/>
      <c r="I113" s="280"/>
    </row>
    <row r="114" spans="1:9" ht="80.25" customHeight="1" x14ac:dyDescent="0.25">
      <c r="A114" s="113" t="s">
        <v>261</v>
      </c>
      <c r="B114" s="569"/>
      <c r="C114" s="569"/>
      <c r="D114" s="569"/>
      <c r="E114" s="569"/>
      <c r="F114" s="569"/>
      <c r="G114" s="569"/>
      <c r="H114" s="569"/>
      <c r="I114" s="569"/>
    </row>
    <row r="115" spans="1:9" ht="80.25" customHeight="1" x14ac:dyDescent="0.25">
      <c r="A115" s="113" t="s">
        <v>262</v>
      </c>
      <c r="B115" s="488"/>
      <c r="C115" s="489"/>
      <c r="D115" s="488"/>
      <c r="E115" s="489"/>
      <c r="F115" s="488"/>
      <c r="G115" s="489"/>
      <c r="H115" s="488"/>
      <c r="I115" s="489"/>
    </row>
    <row r="116" spans="1:9" ht="16.5" x14ac:dyDescent="0.25">
      <c r="A116" s="114" t="s">
        <v>263</v>
      </c>
      <c r="B116" s="119">
        <f t="shared" ref="B116:I116" si="0">(B69+B73+B77+B81+B85+B89+B93+B97+B101+B105+B109+B113)</f>
        <v>0.99999999999999989</v>
      </c>
      <c r="C116" s="119">
        <f t="shared" si="0"/>
        <v>0</v>
      </c>
      <c r="D116" s="119">
        <f t="shared" si="0"/>
        <v>0.99999999999999989</v>
      </c>
      <c r="E116" s="119">
        <f t="shared" si="0"/>
        <v>0</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pageMargins left="0.25" right="0.25" top="0.75" bottom="0.75" header="0.3" footer="0.3"/>
  <pageSetup scale="26" fitToHeight="0" orientation="landscape" r:id="rId1"/>
  <rowBreaks count="2" manualBreakCount="2">
    <brk id="49" max="15" man="1"/>
    <brk id="79"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EDF12E-1B23-44B1-B896-1709008F4BEB}">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7D9D-6834-40E1-A69A-FCC71F9495A6}">
  <sheetPr>
    <pageSetUpPr fitToPage="1"/>
  </sheetPr>
  <dimension ref="A1:L26"/>
  <sheetViews>
    <sheetView topLeftCell="A12" zoomScale="120" zoomScaleNormal="120" workbookViewId="0">
      <selection activeCell="B21" sqref="B21:K21"/>
    </sheetView>
  </sheetViews>
  <sheetFormatPr baseColWidth="10" defaultColWidth="8.7109375" defaultRowHeight="12.75" x14ac:dyDescent="0.25"/>
  <cols>
    <col min="1" max="1" width="3.28515625" style="265" customWidth="1"/>
    <col min="2" max="2" width="9.28515625" style="265" customWidth="1"/>
    <col min="3" max="3" width="14" style="265" customWidth="1"/>
    <col min="4" max="4" width="6.7109375" style="265" customWidth="1"/>
    <col min="5" max="5" width="5.7109375" style="265" customWidth="1"/>
    <col min="6" max="6" width="10.28515625" style="265" customWidth="1"/>
    <col min="7" max="7" width="2.140625" style="265" customWidth="1"/>
    <col min="8" max="8" width="18.7109375" style="265" customWidth="1"/>
    <col min="9" max="9" width="22" style="265" customWidth="1"/>
    <col min="10" max="10" width="6.7109375" style="265" customWidth="1"/>
    <col min="11" max="11" width="18.7109375" style="265" customWidth="1"/>
    <col min="12" max="12" width="25.7109375" style="265" customWidth="1"/>
    <col min="13" max="16384" width="8.7109375" style="265"/>
  </cols>
  <sheetData>
    <row r="1" spans="1:12" ht="18.75" customHeight="1" x14ac:dyDescent="0.25">
      <c r="A1" s="599"/>
      <c r="B1" s="600"/>
      <c r="C1" s="600"/>
      <c r="D1" s="600"/>
      <c r="E1" s="601"/>
      <c r="F1" s="608" t="s">
        <v>264</v>
      </c>
      <c r="G1" s="609"/>
      <c r="H1" s="609"/>
      <c r="I1" s="609"/>
      <c r="J1" s="609"/>
      <c r="K1" s="609"/>
      <c r="L1" s="264"/>
    </row>
    <row r="2" spans="1:12" ht="18.75" customHeight="1" x14ac:dyDescent="0.25">
      <c r="A2" s="602"/>
      <c r="B2" s="603"/>
      <c r="C2" s="603"/>
      <c r="D2" s="603"/>
      <c r="E2" s="604"/>
      <c r="F2" s="610"/>
      <c r="G2" s="611"/>
      <c r="H2" s="611"/>
      <c r="I2" s="611"/>
      <c r="J2" s="611"/>
      <c r="K2" s="611"/>
      <c r="L2" s="264"/>
    </row>
    <row r="3" spans="1:12" ht="18.75" customHeight="1" x14ac:dyDescent="0.25">
      <c r="A3" s="602"/>
      <c r="B3" s="603"/>
      <c r="C3" s="603"/>
      <c r="D3" s="603"/>
      <c r="E3" s="604"/>
      <c r="F3" s="608" t="s">
        <v>265</v>
      </c>
      <c r="G3" s="609"/>
      <c r="H3" s="609"/>
      <c r="I3" s="609"/>
      <c r="J3" s="609"/>
      <c r="K3" s="609"/>
      <c r="L3" s="264"/>
    </row>
    <row r="4" spans="1:12" ht="18.75" customHeight="1" x14ac:dyDescent="0.25">
      <c r="A4" s="605"/>
      <c r="B4" s="606"/>
      <c r="C4" s="606"/>
      <c r="D4" s="606"/>
      <c r="E4" s="607"/>
      <c r="F4" s="610"/>
      <c r="G4" s="611"/>
      <c r="H4" s="611"/>
      <c r="I4" s="611"/>
      <c r="J4" s="611"/>
      <c r="K4" s="611"/>
      <c r="L4" s="264"/>
    </row>
    <row r="5" spans="1:12" ht="15.75" customHeight="1" x14ac:dyDescent="0.25">
      <c r="A5" s="579" t="s">
        <v>266</v>
      </c>
      <c r="B5" s="580"/>
      <c r="C5" s="580"/>
      <c r="D5" s="580"/>
      <c r="E5" s="580"/>
      <c r="F5" s="580"/>
      <c r="G5" s="580"/>
      <c r="H5" s="580"/>
      <c r="I5" s="580"/>
      <c r="J5" s="580"/>
      <c r="K5" s="580"/>
      <c r="L5" s="596"/>
    </row>
    <row r="6" spans="1:12" ht="23.25" customHeight="1" x14ac:dyDescent="0.25">
      <c r="A6" s="579" t="s">
        <v>267</v>
      </c>
      <c r="B6" s="580"/>
      <c r="C6" s="581"/>
      <c r="D6" s="572" t="s">
        <v>12</v>
      </c>
      <c r="E6" s="573"/>
      <c r="F6" s="573"/>
      <c r="G6" s="573"/>
      <c r="H6" s="574"/>
      <c r="I6" s="579" t="s">
        <v>268</v>
      </c>
      <c r="J6" s="581"/>
      <c r="K6" s="572" t="s">
        <v>37</v>
      </c>
      <c r="L6" s="574"/>
    </row>
    <row r="7" spans="1:12" ht="17.649999999999999" customHeight="1" x14ac:dyDescent="0.25">
      <c r="A7" s="579" t="s">
        <v>269</v>
      </c>
      <c r="B7" s="580"/>
      <c r="C7" s="581"/>
      <c r="D7" s="572" t="s">
        <v>26</v>
      </c>
      <c r="E7" s="573"/>
      <c r="F7" s="573"/>
      <c r="G7" s="573"/>
      <c r="H7" s="574"/>
      <c r="I7" s="579" t="s">
        <v>98</v>
      </c>
      <c r="J7" s="581"/>
      <c r="K7" s="572" t="s">
        <v>15</v>
      </c>
      <c r="L7" s="574"/>
    </row>
    <row r="8" spans="1:12" ht="35.65" customHeight="1" x14ac:dyDescent="0.25">
      <c r="A8" s="579" t="s">
        <v>270</v>
      </c>
      <c r="B8" s="580"/>
      <c r="C8" s="581"/>
      <c r="D8" s="572" t="s">
        <v>70</v>
      </c>
      <c r="E8" s="573"/>
      <c r="F8" s="573"/>
      <c r="G8" s="573"/>
      <c r="H8" s="574"/>
      <c r="I8" s="579" t="s">
        <v>271</v>
      </c>
      <c r="J8" s="581"/>
      <c r="K8" s="572" t="s">
        <v>77</v>
      </c>
      <c r="L8" s="574"/>
    </row>
    <row r="9" spans="1:12" ht="15.75" customHeight="1" x14ac:dyDescent="0.25">
      <c r="A9" s="595" t="s">
        <v>272</v>
      </c>
      <c r="B9" s="587"/>
      <c r="C9" s="587"/>
      <c r="D9" s="587"/>
      <c r="E9" s="580"/>
      <c r="F9" s="580"/>
      <c r="G9" s="580"/>
      <c r="H9" s="580"/>
      <c r="I9" s="580"/>
      <c r="J9" s="580"/>
      <c r="K9" s="580"/>
      <c r="L9" s="596"/>
    </row>
    <row r="10" spans="1:12" ht="51" customHeight="1" x14ac:dyDescent="0.25">
      <c r="A10" s="575" t="s">
        <v>273</v>
      </c>
      <c r="B10" s="575"/>
      <c r="C10" s="575"/>
      <c r="D10" s="575"/>
      <c r="E10" s="576" t="str">
        <f>+ACTIVIDAD_3!B11</f>
        <v>Realizar 157.500 atenciones efectivas a través de los diferentes canales de atención de la Línea Púrpura Distrital y los casos gestionados y analizados en el marco de la integración con el NUSE 123</v>
      </c>
      <c r="F10" s="577"/>
      <c r="G10" s="577"/>
      <c r="H10" s="577"/>
      <c r="I10" s="577"/>
      <c r="J10" s="577"/>
      <c r="K10" s="577"/>
      <c r="L10" s="578"/>
    </row>
    <row r="11" spans="1:12" ht="34.5" customHeight="1" x14ac:dyDescent="0.25">
      <c r="A11" s="597" t="s">
        <v>274</v>
      </c>
      <c r="B11" s="598"/>
      <c r="C11" s="598"/>
      <c r="D11" s="596"/>
      <c r="E11" s="576" t="str">
        <f>+ACTIVIDAD_3!I15</f>
        <v xml:space="preserve">Número de atenciones efectivas realizadas a través de los diferentes canales de atención de la Línea Púrpura Distrital </v>
      </c>
      <c r="F11" s="577"/>
      <c r="G11" s="577"/>
      <c r="H11" s="577"/>
      <c r="I11" s="577"/>
      <c r="J11" s="577"/>
      <c r="K11" s="577"/>
      <c r="L11" s="578"/>
    </row>
    <row r="12" spans="1:12" ht="47.25" customHeight="1" x14ac:dyDescent="0.25">
      <c r="A12" s="579" t="s">
        <v>275</v>
      </c>
      <c r="B12" s="580"/>
      <c r="C12" s="580"/>
      <c r="D12" s="581"/>
      <c r="E12" s="576" t="s">
        <v>321</v>
      </c>
      <c r="F12" s="577"/>
      <c r="G12" s="577"/>
      <c r="H12" s="577"/>
      <c r="I12" s="577"/>
      <c r="J12" s="577"/>
      <c r="K12" s="577"/>
      <c r="L12" s="578"/>
    </row>
    <row r="13" spans="1:12" ht="28.5" customHeight="1" x14ac:dyDescent="0.25">
      <c r="A13" s="579" t="s">
        <v>277</v>
      </c>
      <c r="B13" s="580"/>
      <c r="C13" s="581"/>
      <c r="D13" s="572"/>
      <c r="E13" s="573"/>
      <c r="F13" s="573"/>
      <c r="G13" s="573"/>
      <c r="H13" s="574"/>
      <c r="I13" s="579" t="s">
        <v>278</v>
      </c>
      <c r="J13" s="581"/>
      <c r="K13" s="572" t="s">
        <v>49</v>
      </c>
      <c r="L13" s="574"/>
    </row>
    <row r="14" spans="1:12" ht="15.75" customHeight="1" x14ac:dyDescent="0.25">
      <c r="A14" s="579" t="s">
        <v>279</v>
      </c>
      <c r="B14" s="580"/>
      <c r="C14" s="580"/>
      <c r="D14" s="580"/>
      <c r="E14" s="580"/>
      <c r="F14" s="580"/>
      <c r="G14" s="580"/>
      <c r="H14" s="580"/>
      <c r="I14" s="580"/>
      <c r="J14" s="580"/>
      <c r="K14" s="580"/>
      <c r="L14" s="596"/>
    </row>
    <row r="15" spans="1:12" ht="25.5" customHeight="1" x14ac:dyDescent="0.25">
      <c r="A15" s="579" t="s">
        <v>280</v>
      </c>
      <c r="B15" s="580"/>
      <c r="C15" s="581"/>
      <c r="D15" s="572" t="s">
        <v>19</v>
      </c>
      <c r="E15" s="573"/>
      <c r="F15" s="573"/>
      <c r="G15" s="573"/>
      <c r="H15" s="574"/>
      <c r="I15" s="579" t="s">
        <v>281</v>
      </c>
      <c r="J15" s="581"/>
      <c r="K15" s="572" t="s">
        <v>20</v>
      </c>
      <c r="L15" s="574"/>
    </row>
    <row r="16" spans="1:12" ht="25.5" customHeight="1" x14ac:dyDescent="0.25">
      <c r="A16" s="579" t="s">
        <v>282</v>
      </c>
      <c r="B16" s="580"/>
      <c r="C16" s="581"/>
      <c r="D16" s="635">
        <f>+ACTIVIDAD_3!C36</f>
        <v>45500</v>
      </c>
      <c r="E16" s="636"/>
      <c r="F16" s="636"/>
      <c r="G16" s="636"/>
      <c r="H16" s="637"/>
      <c r="I16" s="579" t="s">
        <v>234</v>
      </c>
      <c r="J16" s="581"/>
      <c r="K16" s="572" t="s">
        <v>23</v>
      </c>
      <c r="L16" s="574"/>
    </row>
    <row r="17" spans="1:12" ht="27.6" customHeight="1" x14ac:dyDescent="0.25">
      <c r="A17" s="579" t="s">
        <v>283</v>
      </c>
      <c r="B17" s="580"/>
      <c r="C17" s="581"/>
      <c r="D17" s="572"/>
      <c r="E17" s="573"/>
      <c r="F17" s="573"/>
      <c r="G17" s="573"/>
      <c r="H17" s="574"/>
      <c r="I17" s="584"/>
      <c r="J17" s="586"/>
      <c r="K17" s="586"/>
      <c r="L17" s="585"/>
    </row>
    <row r="18" spans="1:12" ht="12" customHeight="1" x14ac:dyDescent="0.25">
      <c r="A18" s="272" t="s">
        <v>284</v>
      </c>
      <c r="B18" s="272" t="s">
        <v>285</v>
      </c>
      <c r="C18" s="579" t="s">
        <v>286</v>
      </c>
      <c r="D18" s="580"/>
      <c r="E18" s="580"/>
      <c r="F18" s="580"/>
      <c r="G18" s="581"/>
      <c r="H18" s="579" t="s">
        <v>287</v>
      </c>
      <c r="I18" s="581"/>
      <c r="J18" s="579" t="s">
        <v>288</v>
      </c>
      <c r="K18" s="581"/>
      <c r="L18" s="272" t="s">
        <v>289</v>
      </c>
    </row>
    <row r="19" spans="1:12" ht="216" customHeight="1" x14ac:dyDescent="0.25">
      <c r="A19" s="266">
        <v>1</v>
      </c>
      <c r="B19" s="267" t="s">
        <v>290</v>
      </c>
      <c r="C19" s="572" t="s">
        <v>322</v>
      </c>
      <c r="D19" s="573"/>
      <c r="E19" s="573"/>
      <c r="F19" s="573"/>
      <c r="G19" s="574"/>
      <c r="H19" s="582" t="s">
        <v>323</v>
      </c>
      <c r="I19" s="583"/>
      <c r="J19" s="584" t="s">
        <v>22</v>
      </c>
      <c r="K19" s="585"/>
      <c r="L19" s="267" t="s">
        <v>324</v>
      </c>
    </row>
    <row r="20" spans="1:12" ht="25.5" customHeight="1" x14ac:dyDescent="0.25">
      <c r="A20" s="272" t="s">
        <v>284</v>
      </c>
      <c r="B20" s="579" t="s">
        <v>294</v>
      </c>
      <c r="C20" s="580"/>
      <c r="D20" s="580"/>
      <c r="E20" s="580"/>
      <c r="F20" s="580"/>
      <c r="G20" s="580"/>
      <c r="H20" s="580"/>
      <c r="I20" s="580"/>
      <c r="J20" s="580"/>
      <c r="K20" s="581"/>
      <c r="L20" s="272" t="s">
        <v>295</v>
      </c>
    </row>
    <row r="21" spans="1:12" ht="28.15" customHeight="1" x14ac:dyDescent="0.25">
      <c r="A21" s="266">
        <v>1</v>
      </c>
      <c r="B21" s="572" t="s">
        <v>325</v>
      </c>
      <c r="C21" s="573"/>
      <c r="D21" s="573"/>
      <c r="E21" s="573"/>
      <c r="F21" s="573"/>
      <c r="G21" s="573"/>
      <c r="H21" s="573"/>
      <c r="I21" s="573"/>
      <c r="J21" s="573"/>
      <c r="K21" s="574"/>
      <c r="L21" s="267" t="s">
        <v>22</v>
      </c>
    </row>
    <row r="22" spans="1:12" ht="15.75" customHeight="1" x14ac:dyDescent="0.25">
      <c r="A22" s="579" t="s">
        <v>297</v>
      </c>
      <c r="B22" s="580"/>
      <c r="C22" s="580"/>
      <c r="D22" s="580"/>
      <c r="E22" s="580"/>
      <c r="F22" s="587"/>
      <c r="G22" s="587"/>
      <c r="H22" s="580"/>
      <c r="I22" s="587"/>
      <c r="J22" s="587"/>
      <c r="K22" s="587"/>
      <c r="L22" s="588"/>
    </row>
    <row r="23" spans="1:12" ht="26.25" customHeight="1" x14ac:dyDescent="0.25">
      <c r="A23" s="579" t="s">
        <v>298</v>
      </c>
      <c r="B23" s="580"/>
      <c r="C23" s="581"/>
      <c r="D23" s="572">
        <v>21285</v>
      </c>
      <c r="E23" s="573"/>
      <c r="F23" s="575" t="s">
        <v>299</v>
      </c>
      <c r="G23" s="575"/>
      <c r="H23" s="282">
        <v>2024</v>
      </c>
      <c r="I23" s="575" t="s">
        <v>300</v>
      </c>
      <c r="J23" s="589"/>
      <c r="K23" s="572" t="s">
        <v>324</v>
      </c>
      <c r="L23" s="574"/>
    </row>
    <row r="24" spans="1:12" ht="26.25" customHeight="1" x14ac:dyDescent="0.25">
      <c r="A24" s="579" t="s">
        <v>301</v>
      </c>
      <c r="B24" s="580"/>
      <c r="C24" s="581"/>
      <c r="D24" s="572"/>
      <c r="E24" s="573"/>
      <c r="F24" s="590"/>
      <c r="G24" s="590"/>
      <c r="H24" s="573"/>
      <c r="I24" s="590"/>
      <c r="J24" s="590"/>
      <c r="K24" s="590"/>
      <c r="L24" s="591"/>
    </row>
    <row r="25" spans="1:12" ht="45.75" customHeight="1" x14ac:dyDescent="0.25">
      <c r="A25" s="579" t="s">
        <v>302</v>
      </c>
      <c r="B25" s="580"/>
      <c r="C25" s="581"/>
      <c r="D25" s="584"/>
      <c r="E25" s="586"/>
      <c r="F25" s="586"/>
      <c r="G25" s="586"/>
      <c r="H25" s="586"/>
      <c r="I25" s="586"/>
      <c r="J25" s="586"/>
      <c r="K25" s="586"/>
      <c r="L25" s="585"/>
    </row>
    <row r="26" spans="1:12" ht="17.649999999999999" customHeight="1" x14ac:dyDescent="0.25">
      <c r="A26" s="579" t="s">
        <v>303</v>
      </c>
      <c r="B26" s="580"/>
      <c r="C26" s="581"/>
      <c r="D26" s="572"/>
      <c r="E26" s="573"/>
      <c r="F26" s="573"/>
      <c r="G26" s="573"/>
      <c r="H26" s="573"/>
      <c r="I26" s="573"/>
      <c r="J26" s="573"/>
      <c r="K26" s="573"/>
      <c r="L26" s="574"/>
    </row>
  </sheetData>
  <mergeCells count="59">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0:K20"/>
    <mergeCell ref="B21:K21"/>
    <mergeCell ref="A22:L22"/>
    <mergeCell ref="A23:C23"/>
    <mergeCell ref="D23:E23"/>
    <mergeCell ref="F23:G23"/>
    <mergeCell ref="I23:J23"/>
    <mergeCell ref="K23:L23"/>
    <mergeCell ref="A24:C24"/>
    <mergeCell ref="D24:L24"/>
    <mergeCell ref="A25:C25"/>
    <mergeCell ref="D25:L25"/>
    <mergeCell ref="A26:C26"/>
    <mergeCell ref="D26:L26"/>
  </mergeCells>
  <pageMargins left="0.7" right="0.7" top="0.75" bottom="0.75" header="0.3" footer="0.3"/>
  <pageSetup scale="60"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727E5D3-107A-45B2-88A3-B6E2069499BA}">
          <x14:formula1>
            <xm:f>Datos!$A$2:$A$5</xm:f>
          </x14:formula1>
          <xm:sqref>D6:H6</xm:sqref>
        </x14:dataValidation>
        <x14:dataValidation type="list" allowBlank="1" showInputMessage="1" showErrorMessage="1" xr:uid="{5F3FD0FC-ED27-4146-9076-A947AFC83CCA}">
          <x14:formula1>
            <xm:f>Datos!$B$2:$B$6</xm:f>
          </x14:formula1>
          <xm:sqref>K6:L6</xm:sqref>
        </x14:dataValidation>
        <x14:dataValidation type="list" allowBlank="1" showInputMessage="1" showErrorMessage="1" xr:uid="{AC1C7381-46AB-4DB2-B104-EDF115807270}">
          <x14:formula1>
            <xm:f>Datos!$C$2:$C$3</xm:f>
          </x14:formula1>
          <xm:sqref>D7:H7</xm:sqref>
        </x14:dataValidation>
        <x14:dataValidation type="list" allowBlank="1" showInputMessage="1" showErrorMessage="1" xr:uid="{765A5BEE-230F-4A0A-B1B3-BF8298BD0B0E}">
          <x14:formula1>
            <xm:f>Datos!$D$2:$D$7</xm:f>
          </x14:formula1>
          <xm:sqref>K7:L7</xm:sqref>
        </x14:dataValidation>
        <x14:dataValidation type="list" allowBlank="1" showInputMessage="1" showErrorMessage="1" xr:uid="{5FBD3FBB-71B9-4132-AC50-3A979F24E401}">
          <x14:formula1>
            <xm:f>Datos!$E$2:$E$23</xm:f>
          </x14:formula1>
          <xm:sqref>D8:H8</xm:sqref>
        </x14:dataValidation>
        <x14:dataValidation type="list" allowBlank="1" showInputMessage="1" showErrorMessage="1" xr:uid="{13B62D4E-8F26-45C5-8FC9-3C8F223F2B91}">
          <x14:formula1>
            <xm:f>Datos!$F$2:$F$18</xm:f>
          </x14:formula1>
          <xm:sqref>K8:L8</xm:sqref>
        </x14:dataValidation>
        <x14:dataValidation type="list" allowBlank="1" showInputMessage="1" showErrorMessage="1" xr:uid="{445F1EB4-8E2E-447F-B014-93F63925B462}">
          <x14:formula1>
            <xm:f>Datos!$G$2:$G$8</xm:f>
          </x14:formula1>
          <xm:sqref>K13:L13</xm:sqref>
        </x14:dataValidation>
        <x14:dataValidation type="list" allowBlank="1" showInputMessage="1" showErrorMessage="1" xr:uid="{482C7D8C-65D1-47E7-A4DD-2DEE4F5AFF6D}">
          <x14:formula1>
            <xm:f>Datos!$H$2:$H$3</xm:f>
          </x14:formula1>
          <xm:sqref>D15:H15</xm:sqref>
        </x14:dataValidation>
        <x14:dataValidation type="list" allowBlank="1" showInputMessage="1" showErrorMessage="1" xr:uid="{F62C5F4D-200C-4958-A7C7-0688EE344224}">
          <x14:formula1>
            <xm:f>Datos!$I$2:$I$7</xm:f>
          </x14:formula1>
          <xm:sqref>K15:L15</xm:sqref>
        </x14:dataValidation>
        <x14:dataValidation type="list" allowBlank="1" showInputMessage="1" showErrorMessage="1" xr:uid="{F6EA1DE7-ADCE-4543-862C-563E0ECB5B8E}">
          <x14:formula1>
            <xm:f>Datos!$J$2:$J$5</xm:f>
          </x14:formula1>
          <xm:sqref>K16:L16</xm:sqref>
        </x14:dataValidation>
        <x14:dataValidation type="list" allowBlank="1" showInputMessage="1" showErrorMessage="1" xr:uid="{6D5EF27C-956A-4FE9-BE73-D5494CDBF513}">
          <x14:formula1>
            <xm:f>Datos!$K$2:$K$4</xm:f>
          </x14:formula1>
          <xm:sqref>L21</xm:sqref>
        </x14:dataValidation>
        <x14:dataValidation type="list" allowBlank="1" showInputMessage="1" showErrorMessage="1" xr:uid="{1C7212FD-B5FF-467F-ACE7-4BC80D91E2A9}">
          <x14:formula1>
            <xm:f>Datos!$K$2:$K$3</xm:f>
          </x14:formula1>
          <xm:sqref>J19:K19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2bcca7d3-f857-4d2f-865f-8783d48bd65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87CBEBB6215D54E87BB0E7A99481488" ma:contentTypeVersion="15" ma:contentTypeDescription="Crear nuevo documento." ma:contentTypeScope="" ma:versionID="19897dc6030c9dc463c4eeb7cfab47aa">
  <xsd:schema xmlns:xsd="http://www.w3.org/2001/XMLSchema" xmlns:xs="http://www.w3.org/2001/XMLSchema" xmlns:p="http://schemas.microsoft.com/office/2006/metadata/properties" xmlns:ns3="2bcca7d3-f857-4d2f-865f-8783d48bd658" xmlns:ns4="3d43119c-b000-4e14-871c-609248d94370" targetNamespace="http://schemas.microsoft.com/office/2006/metadata/properties" ma:root="true" ma:fieldsID="b79b73282a864a0e1ddab21f09fb3ba1" ns3:_="" ns4:_="">
    <xsd:import namespace="2bcca7d3-f857-4d2f-865f-8783d48bd658"/>
    <xsd:import namespace="3d43119c-b000-4e14-871c-609248d94370"/>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cca7d3-f857-4d2f-865f-8783d48bd6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43119c-b000-4e14-871c-609248d94370"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SharingHintHash" ma:index="13"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BC2FFB41-710C-4F80-9486-94A39589E7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cca7d3-f857-4d2f-865f-8783d48bd658"/>
    <ds:schemaRef ds:uri="3d43119c-b000-4e14-871c-609248d943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46</vt:i4>
      </vt:variant>
    </vt:vector>
  </HeadingPairs>
  <TitlesOfParts>
    <vt:vector size="93" baseType="lpstr">
      <vt:lpstr>Datos</vt:lpstr>
      <vt:lpstr>Actividades_proyecto </vt:lpstr>
      <vt:lpstr>HV_BaseEstratificacion</vt:lpstr>
      <vt:lpstr>ACTIVIDAD_1</vt:lpstr>
      <vt:lpstr>Hoja de vida ACTIVIDAD_1</vt:lpstr>
      <vt:lpstr>ACTIVIDAD_2</vt:lpstr>
      <vt:lpstr>Hoja de vida ACTIVIDAD_2</vt:lpstr>
      <vt:lpstr>ACTIVIDAD_3</vt:lpstr>
      <vt:lpstr>Hoja de vida ACTIVIDAD_3</vt:lpstr>
      <vt:lpstr>ACTIVIDAD_4</vt:lpstr>
      <vt:lpstr>Hoja de vida ACTIVIDAD_4</vt:lpstr>
      <vt:lpstr>ACTIVIDAD_5</vt:lpstr>
      <vt:lpstr>Hoja de vida ACTIVIDAD_5</vt:lpstr>
      <vt:lpstr>ACTIVIDAD_6</vt:lpstr>
      <vt:lpstr>Hoja de vida ACTIVIDAD_6</vt:lpstr>
      <vt:lpstr>ACTIVIDAD_7</vt:lpstr>
      <vt:lpstr>Hoja de vida ACTIVIDAD_7</vt:lpstr>
      <vt:lpstr>ACTIVIDAD_8</vt:lpstr>
      <vt:lpstr>Hoja de vida ACTIVIDAD_8</vt:lpstr>
      <vt:lpstr>ACTIVIDAD_9</vt:lpstr>
      <vt:lpstr>Hoja de vida ACTIVIDAD_9</vt:lpstr>
      <vt:lpstr>ACTIVIDAD_10</vt:lpstr>
      <vt:lpstr>Hoja de vida ACTIVIDAD_10</vt:lpstr>
      <vt:lpstr>META_1 PDD</vt:lpstr>
      <vt:lpstr>Hoja de vida Meta_1 PDD</vt:lpstr>
      <vt:lpstr>META_2 PDD </vt:lpstr>
      <vt:lpstr>Hoja de vida Meta 2_PDD</vt:lpstr>
      <vt:lpstr>META_3 PDD</vt:lpstr>
      <vt:lpstr>Hoja de vida 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'Hoja de vida ACTIVIDAD_1'!Área_de_impresión</vt:lpstr>
      <vt:lpstr>'Hoja de vida ACTIVIDAD_10'!Área_de_impresión</vt:lpstr>
      <vt:lpstr>'Hoja de vida ACTIVIDAD_2'!Área_de_impresión</vt:lpstr>
      <vt:lpstr>'Hoja de vida ACTIVIDAD_3'!Área_de_impresión</vt:lpstr>
      <vt:lpstr>'Hoja de vida ACTIVIDAD_4'!Área_de_impresión</vt:lpstr>
      <vt:lpstr>'Hoja de vida ACTIVIDAD_5'!Área_de_impresión</vt:lpstr>
      <vt:lpstr>'Hoja de vida ACTIVIDAD_6'!Área_de_impresión</vt:lpstr>
      <vt:lpstr>'Hoja de vida ACTIVIDAD_7'!Área_de_impresión</vt:lpstr>
      <vt:lpstr>'Hoja de vida ACTIVIDAD_8'!Área_de_impresión</vt:lpstr>
      <vt:lpstr>'Hoja de vida ACTIVIDAD_9'!Área_de_impresión</vt:lpstr>
      <vt:lpstr>'Hoja de vida Meta 2_PDD'!Área_de_impresión</vt:lpstr>
      <vt:lpstr>'Hoja de vida Meta_1 PDD'!Área_de_impresión</vt:lpstr>
      <vt:lpstr>'Hoja de vida Meta_3 PDD'!Área_de_impresión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LENOVO</cp:lastModifiedBy>
  <cp:revision/>
  <cp:lastPrinted>2025-03-14T00:32:21Z</cp:lastPrinted>
  <dcterms:created xsi:type="dcterms:W3CDTF">2016-04-29T15:11:54Z</dcterms:created>
  <dcterms:modified xsi:type="dcterms:W3CDTF">2025-03-14T15:22:08Z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0x010100987CBEBB6215D54E87BB0E7A99481488</vt:lpwstr>
  </property>
</Properties>
</file>