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4"/>
  <workbookPr/>
  <mc:AlternateContent xmlns:mc="http://schemas.openxmlformats.org/markup-compatibility/2006">
    <mc:Choice Requires="x15">
      <x15ac:absPath xmlns:x15ac="http://schemas.microsoft.com/office/spreadsheetml/2010/11/ac" url="C:\Users\Maryam Herrera\OneDrive\Documents\EISCI I SEM 2024\"/>
    </mc:Choice>
  </mc:AlternateContent>
  <xr:revisionPtr revIDLastSave="0" documentId="8_{892A1E36-3A28-454B-8437-D621775D5C33}" xr6:coauthVersionLast="47" xr6:coauthVersionMax="47" xr10:uidLastSave="{00000000-0000-0000-0000-000000000000}"/>
  <bookViews>
    <workbookView xWindow="-108" yWindow="-108" windowWidth="23256" windowHeight="12456" xr2:uid="{01D03606-FAA5-4147-92E4-B56F1799AAFD}"/>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G33" i="1"/>
  <c r="E33" i="1"/>
  <c r="G31" i="1"/>
  <c r="O31" i="1" s="1"/>
  <c r="E31" i="1"/>
  <c r="G29" i="1"/>
  <c r="O29" i="1" s="1"/>
  <c r="E29" i="1"/>
  <c r="G27" i="1"/>
  <c r="O27" i="1" s="1"/>
  <c r="E27" i="1"/>
  <c r="G25" i="1"/>
  <c r="O25" i="1" s="1"/>
  <c r="E25" i="1"/>
  <c r="M7" i="1"/>
</calcChain>
</file>

<file path=xl/sharedStrings.xml><?xml version="1.0" encoding="utf-8"?>
<sst xmlns="http://schemas.openxmlformats.org/spreadsheetml/2006/main" count="37" uniqueCount="36">
  <si>
    <t>Nombre de la Entidad:</t>
  </si>
  <si>
    <t>SECRETARÍA DISTRITAL DE LA MUJER</t>
  </si>
  <si>
    <t>Periodo Evaluado:</t>
  </si>
  <si>
    <t>1 DE ENERO AL 30 DE JUNIO DE 2024</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</si>
  <si>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</si>
  <si>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</si>
  <si>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</si>
  <si>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</si>
  <si>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r>
      <t xml:space="preserve">Se concluye que los lineamientos verificados en la presente evaluación, permiten la medición del grado de cumplimiento respecto a la estructura de control establecida en el Sistema de Control Interno de la Secretaría Distrital de la Mujer con corte al 30 de junio de 2024, en consonancia a la metodologia diseñada por el Departamento Aministrativo de la Función Pública - DAFP reflejando un resultado final de los componentes en el presente formulario de </t>
    </r>
    <r>
      <rPr>
        <b/>
        <sz val="12"/>
        <rFont val="Arial"/>
        <family val="2"/>
      </rPr>
      <t>86%</t>
    </r>
    <r>
      <rPr>
        <sz val="12"/>
        <rFont val="Arial"/>
        <family val="2"/>
      </rPr>
      <t xml:space="preserve">, demostrando una mejora en el trabajo articulado entre las Líneas de Defensa y los resultados de los controles establecidos en la Entidad. El Sistema presenta mejoras en cuatro de los cinco componentes (Componente Actividades de Monitoreo se encuentra en 100%) . Por lo anterior, se recomienda establecer acciones que permitan fortalecer aspectos relacionados con seguimientos a las acciones para resolver materialización de riesgos, actividades de control en temas tecnologicos y de seguridad de la información, identificacion de roles de los usuarios y segregación de funciones y aspectos relacionados con las actividades de ingreso, permanencia y retiro del personal de la Entidad, asi como el impacto en el Sistema de Control Interno de los informes recibidos por entes externos de control, entre otros aspectos. </t>
    </r>
  </si>
  <si>
    <t>¿Es efectivo el sistema de control interno para los objetivos evaluados? (Si/No) (Justifique su respuesta):</t>
  </si>
  <si>
    <t>Si</t>
  </si>
  <si>
    <t xml:space="preserve">El Sistema de Control Interno de la Secretaría Distrital de la Mujer se considera que es efectivo, esto en razón a que su diseño esta alineado con las necesidades y operatividad de la Entidad, permitiendo la flexibilidad respecto con su evolución, lo que contribuye al cumplimiento misional y de objetivos de la SDMujer. 
Se recomienda fortalecer la toma de decisiones desde el Comité Institucional de Gestión y Desempeño y del Comité Institucional de Coordinación de Control Interno, en relación con la información generada desde la segunda y la tercera Línea de Defensa.
Por lo anterior, se concluye que el sistema de Control Interno de la Secretaría Distrital de la Mujer es efectivo y se ajusta a los planes y programas definidos por la Entidad, contibuyendo al logro de los objetivos institucionales y en aras de continuar con el fortalecimiento del mismo. </t>
  </si>
  <si>
    <t>La entidad cuenta dentro de su Sistema de Control Interno, con una institucionalidad (Líneas de defensa)  que le permita la toma de decisiones frente al control (Si/No) (Justifique su respuesta):</t>
  </si>
  <si>
    <t>La Secretaria Distrital de la Mujer, definió a traves de documentos establecidos por el Proceso de Direccionamiento Estratégico (guías, instructivos y procedimientos) los roles y responsables de las acciones de monitoreo, seguimiento y evaluación, basados en la estructura organizacional, definiendo los Líderes de política, sus equipos técnicos y las responsabilidades en la implementación del MIPG .
Sin embargo, se recomienda  continuar con el ejericio de establecer el mapa de aseguramiento de la Entidad, con el proposito de de proporcionar en forma simple y efectiva un lineamiento que permita la mejora la comunicación referente a la gestión de riesgos y control para cada uno de los procesos y de esta forma fortalecer el funcionamiento del Sistema de Control Interno.</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</si>
  <si>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</si>
  <si>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</si>
  <si>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</si>
  <si>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</si>
  <si>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</si>
  <si>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</si>
  <si>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</si>
  <si>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</si>
  <si>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9"/>
        <rFont val="Arial"/>
        <family val="2"/>
      </rPr>
      <t>FORTALEZAS Y CUMPLIMIENTOS:</t>
    </r>
    <r>
      <rPr>
        <sz val="9"/>
        <rFont val="Arial"/>
        <family val="2"/>
      </rPr>
      <t xml:space="preserve">  
</t>
    </r>
    <r>
      <rPr>
        <b/>
        <i/>
        <u/>
        <sz val="9"/>
        <rFont val="Arial"/>
        <family val="2"/>
      </rPr>
      <t>Cumplimientos</t>
    </r>
    <r>
      <rPr>
        <sz val="9"/>
        <rFont val="Arial"/>
        <family val="2"/>
      </rPr>
      <t xml:space="preserve">
1.  La entidad mediante la Resolución No 0527 del 28/12/2023 actualizó el Código de Integridad de la Secretaría de la Mujer, adoptado por la Resolución No.0662 del 3 de diciembre de 2021 y se dictan otras disposiciones.
2. En el marco del Comité Institucional de Gestión y Desempeño (CIGD) se aprobaron los planes institucionales de la vigencia 2024.
3. Mediante la Circular No 0013 del 13/06/2024 mediante el cual se dictan los "Lineamientos para el cumplimiento del deber de actualización de la declaración de bienes y rentas, publicación y divulgación proactiva de la declaración de bienes y rentas, actualización del registro de conflictos de interés y la declaración del impuesto de renta y complementarios – ley 2013 de 2019, decretos distritales 189 de 2020 y 159 de 2021 y acuerdo distrital 782 de 2020." 
4. Para la vigencia 2024 se mantiene el Comité Institucional de Coordinación de Control Interno (CICCI), el cual se encuentra reglamentado y operando de conformidad con la normatividad vigente
</t>
    </r>
    <r>
      <rPr>
        <b/>
        <i/>
        <u/>
        <sz val="9"/>
        <rFont val="Arial"/>
        <family val="2"/>
      </rPr>
      <t xml:space="preserve">Fortalezas
</t>
    </r>
    <r>
      <rPr>
        <sz val="9"/>
        <rFont val="Arial"/>
        <family val="2"/>
      </rPr>
      <t xml:space="preserve">1. En el marco del Comité Institucional de Gestión y Desempeño (CIGD) se han venido realizando el balance de contratación y alertas de cada una de las dependencias de la SDMujer.  
2. Para la vigencia 2024 la entidad cuenta con el Plan Institucional de Formación y Capacitación. .
3.En la verificación del apoyo realizado por los contratistas en los productos y servicios que la SDMujer brinda, se identificaron los informes y certificados de supervisión, mediante los cuales se realiza el seguimiento de la ejecución contractual (obligaciones) y presupuestal, junto con los soportes requeridos para los respectivos pagos, dando cuenta del cumplimiento de las obligaciones específicas y generales contenidas en la minuta contractual de prestación de servicios, las que se encuentran estrechamente relacionadas con los servicios y productos de la Entidad
</t>
    </r>
    <r>
      <rPr>
        <b/>
        <sz val="9"/>
        <rFont val="Arial"/>
        <family val="2"/>
      </rPr>
      <t xml:space="preserve">INCUMPLIMIENTOS Y OPORTUNIDADES DE MEJORA:
</t>
    </r>
    <r>
      <rPr>
        <b/>
        <i/>
        <u/>
        <sz val="9"/>
        <rFont val="Arial"/>
        <family val="2"/>
      </rPr>
      <t xml:space="preserve">Oportunidad de Mejora
</t>
    </r>
    <r>
      <rPr>
        <sz val="9"/>
        <rFont val="Arial"/>
        <family val="2"/>
      </rPr>
      <t xml:space="preserve"> 1. Ausencia del procedimiento especifico relacionada con las responsabilidades de cada servidor público sobre el desarrollo y mantenimiento del control interno (1a línea de defensa). 
2. En el marco del CIGD no se ha hecho referencia a la evaluación de actividades relacionadas con el plan de gestión de integridad 2024, el código de integridad, el retiro del personal y evaluación frente a los productos y servicios en los cuales participan los contratistas de apoyo. 
3. En el marco del CICCI no se ha hecho referencia al análisis de la información asociada con la generación de reportes financieros desde la Dirección Administrativa y Financiera.  </t>
    </r>
  </si>
  <si>
    <r>
      <rPr>
        <b/>
        <sz val="9"/>
        <rFont val="Arial"/>
        <family val="2"/>
      </rPr>
      <t>FORTALEZAS:</t>
    </r>
    <r>
      <rPr>
        <sz val="9"/>
        <rFont val="Arial"/>
        <family val="2"/>
      </rPr>
      <t xml:space="preserve">
1. La entidad realizó la actualización del Código de Integridad de la Secretaría Distrital de la Mujer en la vigencia 2023, el cual ha sido socializado por correo electronico a las (os)  servidoras (es) en el II Semestre de 2023. 
2. Se cuenta con la Política de Conflictos de Interés y el Plan Estratégico de Conflictos de Interés, documentos que se encuentran publicados en el Sistema Integrado de Gestión LUCHA. En este sentido, se remitieron correos recordatorios del cumplimiento de la Circular N° 0014 del 08 junio de 2023, respecto a la publicación y actualización de la declaración de bienes y renta y conflictos de interés.  
3. En el marco del  Comité Institucional de Gestión y Desempeño (CIGD)  se han venido aprobando modificaciones al PAAC 2023 aprobado en la sesión de Enero de 2023. 
4. En el marco del Comité Institucional de Coordinación de Control Interno  se han presentado y aprobado modificaciones a la matriz de riesgos asociados a corrupción, acorde con lo establecido en la Política de Administración del Riesgo de la Entidad. 
5. La Dirección de Talento Humano en el marco del reporte de Lineas de Defensa, ha venido informando sobre los avances de los planes a cargo de la dependencia 
6. Se finalizó con la implementación de líneas de defensa de la SDMujer, y de las cuales han venido en el marco del CICCI haciendo los reportes de ejecución de estas. 
7. En la verificación del apoyo realizado por los contratistas en los productos y servicios que la SDMujer brinda, se identificó el sistema de información denominado Informes Contratos de Prestación de Servicios -ICOPS- mediante del cual se gestionan las cuentas de cobro de los contratistas de la SDMujer, relacionando las actividades desarrolladas en cada periodo y/o mensualidad y se cargan las evidencias que posteriormente son verificadas por el supervisor del contrato, de conformidad al objeto, las obligaciones específicas y generales contenidas en la minuta contractual de prestación de servicios, las que se encuentran estrechamente relacionadas con los servicios y productos de la Entidad. 
8. Existe el Comité Institucional de Coordinación de Control Interno (CICCI), el cual se encuentra reglamentado y operando de conformidad con la normatividad vigente.  
</t>
    </r>
    <r>
      <rPr>
        <b/>
        <sz val="9"/>
        <rFont val="Arial"/>
        <family val="2"/>
      </rPr>
      <t>DEBILIDADES :</t>
    </r>
    <r>
      <rPr>
        <sz val="9"/>
        <rFont val="Arial"/>
        <family val="2"/>
      </rPr>
      <t xml:space="preserve">
1. Ausencia de análisis y/o evaluación dentro del marco del ambiente de control
2. Debilidades en lel reporte y entrega de evidencias </t>
    </r>
  </si>
  <si>
    <t>Evaluación de riesgos</t>
  </si>
  <si>
    <r>
      <rPr>
        <b/>
        <sz val="9"/>
        <rFont val="Arial"/>
        <family val="2"/>
      </rPr>
      <t>FORTALEZAS Y CUMPLIMIENTOS:</t>
    </r>
    <r>
      <rPr>
        <sz val="9"/>
        <rFont val="Arial"/>
        <family val="2"/>
      </rPr>
      <t xml:space="preserve">  
</t>
    </r>
    <r>
      <rPr>
        <b/>
        <i/>
        <u/>
        <sz val="9"/>
        <rFont val="Arial"/>
        <family val="2"/>
      </rPr>
      <t>Cumplimientos</t>
    </r>
    <r>
      <rPr>
        <sz val="9"/>
        <rFont val="Arial"/>
        <family val="2"/>
      </rPr>
      <t xml:space="preserve">
1. Se cuenta con Mecanismos que permiten la articulación de todos los instrumentos de planeación (PDD-PEI-PA-POAs) de los procesos y/o áreas. 
2. La Entidad cuenta con una política de Administración del Riesgo implementada y actualizada con la normativa aplicable (DAFP).
3. En cumplimiento de las responsabilidades como 1a Linea de Defensa, los procesos de la SDMujer realizaron el seguimiento al I cuatrimestre de 2024 de los Riesgos y Controles, en los tiempos establecidos y acorde con lo determinado por la Política de Administración del Riesgo. 
4. Los procesos realizan el reporte y registro periodico de la ejecución de los controles que buscan mitigar y/o disminuir la materialización del riesgo en el aplicativo LUCHA. 
5. La Entidad cuenta con un esquema institucional de Lineas de Defensa para los procesos, en el cual se definieron las responsabilidades de los mismos. 
</t>
    </r>
    <r>
      <rPr>
        <b/>
        <i/>
        <u/>
        <sz val="9"/>
        <rFont val="Arial"/>
        <family val="2"/>
      </rPr>
      <t xml:space="preserve">Fortalezas
</t>
    </r>
    <r>
      <rPr>
        <sz val="9"/>
        <rFont val="Arial"/>
        <family val="2"/>
      </rPr>
      <t xml:space="preserve">1. La Entidad ha definido un contexto estratégico y construido una matriz DOFA, que sirve de base en el proceso de identificación de riesgos y controles.
2. La Oficina Asesora de Planeación, en el marco de la 2a sesión del CICCI efectuado el 30/04/2024, presentó a la Alta Dirección el Informe de Gestión de Riesgos del II Cuatrimestre de 2023. 
3. La Oficina Asesora de Planeación, en el marco de la 2a sesión del CIGD efectuado el 26/02/2024, enunció las responsabilidades establecidas para las Líneas de Defensa en la Entidad. 
4. Se realizó monitoreo a los riesgos asociados a corrupción por parte de la 2a y 3a línea de defensa. 
</t>
    </r>
    <r>
      <rPr>
        <b/>
        <sz val="9"/>
        <rFont val="Arial"/>
        <family val="2"/>
      </rPr>
      <t xml:space="preserve">INCUMPLIMIENTOS Y OPORTUNIDADES DE MEJORA:
</t>
    </r>
    <r>
      <rPr>
        <b/>
        <i/>
        <u/>
        <sz val="9"/>
        <rFont val="Arial"/>
        <family val="2"/>
      </rPr>
      <t xml:space="preserve">Oportunidad de Mejora
</t>
    </r>
    <r>
      <rPr>
        <sz val="9"/>
        <rFont val="Arial"/>
        <family val="2"/>
      </rPr>
      <t xml:space="preserve"> 1. En el marco del Informe de Auditoría Interna de Cumplimiento: Evaluación a la Gestión de Riesgos Institucional y Programa de Transparencia y Ética Pública realizado por la OCI, se observó que la Entidad cuenta con un Procedimiento de Administración del Riesgo PG-PR-3 V8, sin embargo, se observó que aún se continuan presentando debilidades en la idetificación y determinación de controles adecuados y acciones preventivas que contribuyan a  mitigar la ocurrencia de eventos de riesgo.  
2. En el marco del Informe de Auditoría Interna de Cumplimiento: Evaluación a la Gestión de Riesgos Institucional y Programa de Transparencia y Ética Pública realizado por la OCI, se evidenció que, si bien, en la Política de Administración del Riesgo se determina  la segregación de funciones respecto a los responsables de la ejecución y seguimiento de  los riesgos y controles, en la verificación en el aplicativo LUCHA, se obseró que en lagunos procesos, no se da cumplimiento a este lineamiento, siendo el responsable el mismo de ejecutar ambas actividades. </t>
    </r>
  </si>
  <si>
    <r>
      <rPr>
        <b/>
        <sz val="9"/>
        <rFont val="Arial"/>
        <family val="2"/>
      </rPr>
      <t xml:space="preserve">FORTALEZAS:
</t>
    </r>
    <r>
      <rPr>
        <sz val="9"/>
        <rFont val="Arial"/>
        <family val="2"/>
      </rPr>
      <t>1. En cuanto a los instrumentos de planeación la entidad cuenta con mecanismos que permiten vincular y articular todos los instrumentos, partiendo desde el PDD, el PEI hasta los POAs identificados por los procesos y áreas; adicionalmente se articulan algunas actividades y metas registradas en POA para las áreas y los procesos de la vigencia 2023, con las actividades del PAAC 2023 y otros instrumentos de planeación como por ejemplo el PIPC, el Plan de Acción de las Políticas Públicas a cargo de la entidad, algunos planes de implementación de las políticas de gestión entre otros. 
2. Se cuenta con la aplicación del modelo SMART para la identificación, formulación y seguimiento de objetivos identificados dentro de los diferentes instrumentos de planeación con que se cuenta para la gestión de la SDMujer.  
3. A partir de la plataforma estratégica institucional se cuenta un contexto estratégico y la matriz DOFA como parte de las herramientas estratégicas que son tomadas como base para la identificación de riesgos y controles.
4. En virtud de la sostenibilidad del MIPG, en cuanto al SCI para el componente de evaluación del riesgo, se evidenció que la entidad ha venido aplicando el instrumento estratégico nombrado Política de Administración del Riesgo, mediante el cual se definen los parámetros y las directrices institucionales para llevar a cabo una gestión adecuada de los riesgos y a su vez se da cumplimiento a la normatividad establecida.
5. En la sesión 5ª del CICCI del 28 de julio de 2023 se aprobó el versionamiento 7o de la Política de Administración del Riesgo con código PG-PLT-1 y se registró y publicó en el sistema de información institucional para su consulta y aplicación por parte de los diferentes procesos y áreas de la entidad.
6. Los ejercicios de mejora continua y de la implementación de los parámetros que brinda el DAFP a través de la Guía para la Administración del Riesgo y el diseño de controles en entidades públicas versiones N°5 de octubre de 2020 y N°6 de noviembre de 2022, se han contemplado en el documento PG-PLT-1 Política de Administración del Riesgo, el cual fue actualizado a la versión 7 del 28 de julio de 2023, donde se amplía la declaración de la política incluyendo lo relacionado con la gestión del sistema SARLAF, se incluyen los criterios de valoración de impacto, probabilidad, aceptación y se aclaran las estrategias para combatir el riesgo para los riesgos de gestión corrupción y LA/FT y adicionalmente en cuanto a los riesgos de seguridad de la información, se enuncian las responsabilidades para su administración en el marco de las líneas de defensa.
7. La Política de Administración del Riesgo en su versión No. 7 del 28 de julio de 2023, contiene 10 numerales definidos donde se brindan las pautas y se definen las directrices sobre la identificación, evaluación, tratamiento, manejo y seguimiento de los riesgos que puedan afectar el cumplimiento de los objetivos estratégicos y la prestación de los servicios de la SDMujer. 
8. La entidad cuenta con 48 riesgos y 90 controles identificados por los 22 procesos de la entidad, los cuales se encuentran organizados sistemáticamente a lo largo del ciclo de la gestión del riesgo.
9. Desde el liderazgo de los diferentes procesos se llevó a cabo el ejercicio correspondiente al seguimiento cuatrimestral en los tiempos establecidos, reportando los cambios y mejoras identificadas en cada caso a través de actas de seguimiento a la gestión del riesgo, en virtud del cumplimiento de las responsabilidades determinadas para la primera línea de defensa en concordancia con las directrices establecidas desde la Política de Administración del Riesgo Versión 7 de 2023.
10. Los procesos de la entidad que tienen a cargo la gestión de riesgos asociados a corrupción, llevaron a cabo el análisis de materialización de estos eventos evidenciando dentro de las actas de seguimiento para el 2º y 3er cuatrimestre de 2023 que ninguno de los 15 riesgos identificó situaciones de materialización.
11. De acuerdo con la Política de Administración del Riesgo en sus últimas versiones de 2022 y 2023, se indican los parámetros para realizar la medición de impacto para los riesgos asociados a corrupción, mediante las 19 preguntas orientadoras que se brindan desde las Guía Administración del Riesgo y el Diseño de Controles del DAFP, versiones N°5 de octubre de 2020 y N°6 de noviembre de 2022.
12. Se han promovido buenas prácticas mediante la aplicación de la metodología de gestión del riesgo, sobre todo en lo concerniente con la identificación de herramientas de tratamiento de los riesgos como lo son identificación de controles evidenciados a través de la mejora y actualización de la documentación de procesos, desde lo que se identifican actividades de control en procedimientos y la formulación de políticas de operación específicas.
13. Dentro de los ejercicios de monitoreo a los mapas de riesgos se realiza el reporte periódico correspondiente por parte de los procesos, en pro de la promoción de la mejora de la efectividad de los controles establecidos por los procesos para evitar, mitigar y/o disminuir la materialización de los riesgos.
14. La entidad cuenta con el esquema institucional de líneas de defensa para los 22 procesos, lo cual ha servido para definir las responsabilidades para llevar a cabo adecuadamente la gestión del riesgo y al mismo tiempo ha sido una estrategia que hace parte del mejoramiento continuo que se integró al contenido de las últimas versiones de la política de administración del riesgo en su versión 7 de 2023. 
15. En relación con las responsabilidades sobre la administración del riesgo que se desarrollan desde el Comité Institucional de Gestión y Desempeño, para el segundo semestre de 2023 se realizó el análisis de la gestión del riesgo sobre las alertas y recomendaciones generadas desde el CICCI mediante la socialización y puesta en conocimiento de estas temáticas dentro de las diferentes sesiones del CIGD.
16. Mediante las sesiones realizadas en el marco del CICCI, llevadas a cabo el 28 de julio, 09 de octubre, 08 de noviembre y 04 de diciembre de 2023; desde la segunda línea de defensa - Oficina Asesora de Planeación se presentó el seguimiento y monitoreo sobre la Administración de Riesgos, con el fin de que desde la línea estratégica de la entidad - Alta Dirección se desarrolle el monitoreo correspondiente a los riesgos aceptados revisando que sus condiciones no hayan cambiado y definiendo su pertinencia para sostenerlos o ajustarlos.
Es importante acotar de nuevo que la entidad continua en un proceso de mejora continua que ha permitido revisar el estado de la gestión del riesgo en la entidad, lo cual se verá reflejado en posibles cambios que se identificaran en los informes de evaluación al sistema de control interno en próximos semestres.</t>
    </r>
  </si>
  <si>
    <t>Actividades de control</t>
  </si>
  <si>
    <r>
      <rPr>
        <b/>
        <sz val="9"/>
        <rFont val="Arial"/>
        <family val="2"/>
      </rPr>
      <t>FORTALEZAS Y CUMPLIMIENTOS:</t>
    </r>
    <r>
      <rPr>
        <sz val="9"/>
        <rFont val="Arial"/>
        <family val="2"/>
      </rPr>
      <t xml:space="preserve">  
</t>
    </r>
    <r>
      <rPr>
        <b/>
        <i/>
        <u/>
        <sz val="9"/>
        <rFont val="Arial"/>
        <family val="2"/>
      </rPr>
      <t xml:space="preserve">Cumplimientos
</t>
    </r>
    <r>
      <rPr>
        <sz val="9"/>
        <rFont val="Arial"/>
        <family val="2"/>
      </rPr>
      <t xml:space="preserve">1. En cumplimiento del Procedimiento "Control de documentos del Sistema Integrado de Gestión, PG-PR-6", desde la 2a linea de defensa (OAP), se ha venido realizando el ejercicio de evaluación de las actualizaciones de los documentos del Sistema de Gestión asociados a los procesos.
2. En el marco del Programa de Transparencia y  Etica Pública (2023 - PAAC), la 2a y 3a linea de defensa (OAP-OCI), han venido realizando el seguimiento y evaluación independiente del diseño de los controles, asi como, el monitoreo de los riesgos, en concordancia con lo establecido en la Política de Administración del Riesgo PG-PLT-1, y el  Procedimiento Administración del Riesgo PG-PR-3. 
3. La Entidad, acorde con el Manual de Gestión Tecnologica GT-MA-1, ha realizado la identificación y determinación de los roles y usuarios para el uso de las infraestructuras tecnologicas. 
</t>
    </r>
    <r>
      <rPr>
        <b/>
        <i/>
        <u/>
        <sz val="9"/>
        <rFont val="Arial"/>
        <family val="2"/>
      </rPr>
      <t xml:space="preserve">Fortalezas
</t>
    </r>
    <r>
      <rPr>
        <sz val="9"/>
        <rFont val="Arial"/>
        <family val="2"/>
      </rPr>
      <t>1. Para la presente vigencia se emitieron lineamientos con el proposito de realizar la actualización documental del Sistema Integrado de Gestión (caracterizaciones, procedimientos, formatos,gías, manuales, instructivos, politicas, protocolos, entre otros) a más tardar el 31/12/2024.
2. Se cuenta con un Sistema de Información Institucional "LUCHA", que centraliza la información concerniente a las herramientas de gestión de los procesos (Documental, Mejoramiento Continuo, Riesgos y Oportunidades, entre otros).</t>
    </r>
    <r>
      <rPr>
        <b/>
        <i/>
        <u/>
        <sz val="9"/>
        <rFont val="Arial"/>
        <family val="2"/>
      </rPr>
      <t xml:space="preserve">
</t>
    </r>
    <r>
      <rPr>
        <b/>
        <sz val="9"/>
        <rFont val="Arial"/>
        <family val="2"/>
      </rPr>
      <t xml:space="preserve">INCUMPLIMIENTOS Y OPORTUNIDADES DE MEJORA:
</t>
    </r>
    <r>
      <rPr>
        <b/>
        <i/>
        <u/>
        <sz val="9"/>
        <rFont val="Arial"/>
        <family val="2"/>
      </rPr>
      <t xml:space="preserve">Oportunidad de Mejora
</t>
    </r>
    <r>
      <rPr>
        <sz val="9"/>
        <rFont val="Arial"/>
        <family val="2"/>
      </rPr>
      <t xml:space="preserve"> 1. Debilidades en el reporte y entrega de evidencias en los lineamientos 11.1, 11.2 y 11.3, debido que en la matriz de reporte de dichos lineamientos el proceso de Gestión Tecnologica indica unos soportes como evidencia, sin embargo, al verificar dichos soportes en la carpeta compartida no se observa que se registrara dicha información (11.1: Cronograma de mantenimientos, mantenimiento de equipos; 11.2: Informe Técnico de Actualización y 11.3: Registro de Licenciamiento Microsoft).  </t>
    </r>
  </si>
  <si>
    <r>
      <rPr>
        <b/>
        <sz val="9"/>
        <rFont val="Arial"/>
        <family val="2"/>
      </rPr>
      <t xml:space="preserve">FORTALEZAS
</t>
    </r>
    <r>
      <rPr>
        <sz val="9"/>
        <rFont val="Arial"/>
        <family val="2"/>
      </rPr>
      <t xml:space="preserve">1. La entidad cuenta con la matriz de lineas de defensa identificada para todos los procesos de la SDMujer, la cual finalizo con la aprobación en la sesión del ue presentada para aprobación en la sesión del 04 de diciembre de 2023 del Comité Institucional de Coordinación de Control Interno con la aprobación de Esquemas Líneas de Defensa Gestión Sistema de Cuidado .
2. Se realizó la migración de la matriz de riesgos de gestión y corrupción, a las nuevas matrices (una para gestión y otra para corrupción), asi como, se realizaron ajustes en el aplicativo LUCHA, Modulo de Riesgos y Oportunidades, respecto al algoritmo definido para obtener las calificaciones de los riesgos, acorde a lo establecido en la Guía de Riesgos del Departamento Administrativo de la Función Pública – DAFP. 
3. Desde la Segunda Linea de Defensa – Oficina Asesora de Planeación, se ha venido realizando el ejercicio de evaluación de las actualizaciones de los procesos, procedimientos, políticas de operación y otros documentos, que permitan garantizar la aplicabilidad de las actividades de control, asi como, la evaluación del diseño de los controles y monitoreo de los riesgos, de acuerdo con lo establecido en la Politica de Administración del Riesgo de la SDMujer, y en el procedimiento PG-PR-3 - ADMINISTRACION DE RIESGOS DE GESTION, CORRUPCION Y SARLAFT - V7, lo cual se evidencia en las actas estándar de seguimiento a los riesgos II Cuatrimestre de 2023 que los procesos registraron en el aplicativo LUCHA. 
4. Desde la Tercera Línea de Defensa – Oficina de Control Interno, se realizan ejercicios auditores enfocados a la evaluación de la aplicación de los controles establecidos en los diferentes documentos asociados a los procesos auditados, asi como, en las actividades relacionadas con la evaluación de la ejecución de controles donde se consideró tanto la aplicación de los controles formulados de conformidad con su diseño, como la manera en que estos se evidencian en la aplicación de los procedimientos y documentos asociados a la operación de los procesos y a las funciones asignadas a las (los) responsables de actividades de control.
5. Se ha instaurado institucionalmente al aplicativo LUCHA, como el sistema de información donde de centraliza la información concerniente a las herramientas de gestión de los procesos, es así que se tienen </t>
    </r>
  </si>
  <si>
    <t>Información y comunicación</t>
  </si>
  <si>
    <r>
      <rPr>
        <b/>
        <sz val="9"/>
        <rFont val="Arial"/>
        <family val="2"/>
      </rPr>
      <t>FORTALEZAS Y CUMPLIMIENTOS:</t>
    </r>
    <r>
      <rPr>
        <sz val="9"/>
        <rFont val="Arial"/>
        <family val="2"/>
      </rPr>
      <t xml:space="preserve">  
</t>
    </r>
    <r>
      <rPr>
        <b/>
        <i/>
        <u/>
        <sz val="9"/>
        <rFont val="Arial"/>
        <family val="2"/>
      </rPr>
      <t xml:space="preserve">Cumplimientos
</t>
    </r>
    <r>
      <rPr>
        <sz val="9"/>
        <rFont val="Arial"/>
        <family val="2"/>
      </rPr>
      <t xml:space="preserve">1.  La Entidad cuenta con procedimientos que permiten el manejo de la información entrante asi como la respuesta a esta, indicando los terminos,  los formatos establecidos por la SDMujer, y los criterios de calidad (coherencia, calidez, claridad y oportunidad), establecidos en el Manual para la Gestión de Peticiones Ciudadanas de la Secretaría General de la Alcaldía Mayor de Bogotá y como lo solicita la Dirección Distrital de Calidad del Servicio. 
2. En cumplimiento de la Directiva  Distrital 001 del 03 de marzo de 2021 y del Manualpara el registro y tratamiento de denuncias por posibles actos de corrupción y/o posibles inhabilidades, incompatibilidades o conflictos de interes AC-MA-2 Versión 1 del 31/08/2023, la Entidad ha implementado canales de información  para la denuncia anonima o confidencial de posibles situaciones irregulares, asi como mecanismos para su manejo, como son ORFEO, Bogotá Te Escucha, correso electronicos de la DTH y la OCDI. 
</t>
    </r>
    <r>
      <rPr>
        <b/>
        <i/>
        <u/>
        <sz val="9"/>
        <rFont val="Arial"/>
        <family val="2"/>
      </rPr>
      <t xml:space="preserve">Fortalezas
</t>
    </r>
    <r>
      <rPr>
        <sz val="9"/>
        <rFont val="Arial"/>
        <family val="2"/>
      </rPr>
      <t>1. La Entidad permanentemente, realiza difusión, promoción y visibilización de la oferta de servicios y estrategias mediante piezas comunicativas y socialización de estas a traves de redes sociales y pagina web institucional.
2. Con el animo de gestionar la información relevante para alcanzar los objetivos institucionales, la Entidad ha diseñado sistemas de información propios, que permiten la captura y procesamiento de la información, asi como, coadyuva a la toma de decisiones estrategicas y misionales(ICOPS, SIMISIONAL)</t>
    </r>
    <r>
      <rPr>
        <b/>
        <i/>
        <u/>
        <sz val="9"/>
        <rFont val="Arial"/>
        <family val="2"/>
      </rPr>
      <t xml:space="preserve">
</t>
    </r>
    <r>
      <rPr>
        <b/>
        <sz val="9"/>
        <rFont val="Arial"/>
        <family val="2"/>
      </rPr>
      <t xml:space="preserve">INCUMPLIMIENTOS Y OPORTUNIDADES DE MEJORA:
</t>
    </r>
    <r>
      <rPr>
        <b/>
        <i/>
        <u/>
        <sz val="9"/>
        <rFont val="Arial"/>
        <family val="2"/>
      </rPr>
      <t xml:space="preserve">Incumplimientos
</t>
    </r>
    <r>
      <rPr>
        <sz val="9"/>
        <rFont val="Arial"/>
        <family val="2"/>
      </rPr>
      <t>1. Con el proposito de realizar la Auditoria de Cumplimiento: Evaluación Independiente sobre el Estado del Sistema de Control Interno I Semestre de 2024, la Oficina de Control Interno solicito información a  las dependencias responsables, mediante memorando radicado No. 3-2024-003231 del 09/07/2024, sin embargo, no se recibió respuesta de la Dirección de Eliminación de Violencias  contra las Mujeres y Acceso a la Justicia, solicitud reiterada  a traves de correo electronico el dia 16/07/2024. Lo anterior, contraviene lo establecido en el articulo 151 del Decreto 403 de 2020 "Deber de entrega de información para el ejercicio de las funciones de la unidad u oficina de control interno.</t>
    </r>
    <r>
      <rPr>
        <u/>
        <sz val="9"/>
        <rFont val="Arial"/>
        <family val="2"/>
      </rPr>
      <t>Los servidores
responsables de la información requerida por la unidad u oficina de control interno deberán facilitar el acceso y el suministro de información</t>
    </r>
    <r>
      <rPr>
        <sz val="9"/>
        <rFont val="Arial"/>
        <family val="2"/>
      </rPr>
      <t xml:space="preserve"> (...)".</t>
    </r>
    <r>
      <rPr>
        <b/>
        <i/>
        <u/>
        <sz val="9"/>
        <rFont val="Arial"/>
        <family val="2"/>
      </rPr>
      <t xml:space="preserve">
Oportunidad de Mejora
</t>
    </r>
    <r>
      <rPr>
        <sz val="9"/>
        <rFont val="Arial"/>
        <family val="2"/>
      </rPr>
      <t xml:space="preserve"> 1.  Debilidades en el reporte y entrega de evidencias en los lineamientos 13.1, 13.2, 13.3 y 15.4, debido que en la matriz de reporte de dichos lineamientos los procesos de Gestión Tecnologica y Comunicación Estrategica indican unos soportes como evidencia, sin embargo, al verificar dichos soportes en la carpeta compartida no se observa que se registrara dicha información (OAP-GT- 13.1:Despliegue SIMISIONAL 2.0 Y Solicitud ICOPS - Paz y Salvo y Acta de pruebas ICOPS - Sin Pendientes; 13.2: Plan de Seguridad y Privacidad de la Información 2024, 13.3: Borrador de la Guía de Armonización de Datos Personales y ASESORA COMUNICACIONES - 15.4: Matriz y Contenido y Monitoreo Medios ).  </t>
    </r>
  </si>
  <si>
    <r>
      <rPr>
        <b/>
        <sz val="9"/>
        <rFont val="Arial"/>
        <family val="2"/>
      </rPr>
      <t xml:space="preserve">FORTALEZAS:
</t>
    </r>
    <r>
      <rPr>
        <sz val="9"/>
        <rFont val="Arial"/>
        <family val="2"/>
      </rPr>
      <t xml:space="preserve">1. La elaboración permanente de piezas comunicativas para la difusión, promoción y visibilidad de la oferta de servicios y estrategias de la Secretaría Distrital de la Mujer. 
2. La operación del Sistema de Información de Cuidado “Infocuidado” que integra a nueve (9) sectores de la Administración Distrital, con seis (6) entidades adscritas, dicho sistema brinda información de atenciones, personas, indicadores (discapacidad, grupo etario, grupo étnico, etc), operación y validación estadística. 
3. Con ocasión de la puesta en marcha del Sistema de Información de Cuidado “Infocuidado” se elaboran reportes que reflejan la operación del Sistema Distrital de Cuidado, como se muestra en las siguientes imágenes.
4. La elaboración de contenidos estadísticos (reporte de atenciones y análisis de ciudad) para dar a conocer las cifras de atenciones que surten de todos los servicios y estrategias implementados por la SDMujer, así como las situaciones reales de acceso a los derechos de las mujeres. 
5. Para el periodo evaluado se realizó la actualización del Registro de Activos de Información e Índice de Información Clasificada y Reservada, la cual fue adoptada mediante Resolución N° 542 del 29 de diciembre de 2023.
6. Se evidenció la elaboración del AC-MA-2 Manual para el registro y tratamiento de las denuncias – versión 1 del 31 de agosto de 2023, documento el cual contiene roles y responsabilidades en el evento de que se reciba una denuncia por posibles actos de corrupción, adicionalmente contiene lineamientos frente al registro y gestión en la entidad. 
</t>
    </r>
    <r>
      <rPr>
        <b/>
        <sz val="9"/>
        <rFont val="Arial"/>
        <family val="2"/>
      </rPr>
      <t>DEBILIDADES :</t>
    </r>
    <r>
      <rPr>
        <sz val="9"/>
        <rFont val="Arial"/>
        <family val="2"/>
      </rPr>
      <t xml:space="preserve">
1. Debilidades en el reporte de información en cuanto a las evidencias de ejecución</t>
    </r>
  </si>
  <si>
    <t xml:space="preserve">Monitoreo </t>
  </si>
  <si>
    <r>
      <rPr>
        <b/>
        <sz val="9"/>
        <rFont val="Arial"/>
        <family val="2"/>
      </rPr>
      <t>FORTALEZAS Y CUMPLIMIENTOS:</t>
    </r>
    <r>
      <rPr>
        <sz val="9"/>
        <rFont val="Arial"/>
        <family val="2"/>
      </rPr>
      <t xml:space="preserve">  
</t>
    </r>
    <r>
      <rPr>
        <b/>
        <i/>
        <u/>
        <sz val="9"/>
        <rFont val="Arial"/>
        <family val="2"/>
      </rPr>
      <t xml:space="preserve">Cumplimientos
</t>
    </r>
    <r>
      <rPr>
        <sz val="9"/>
        <rFont val="Arial"/>
        <family val="2"/>
      </rPr>
      <t xml:space="preserve">1. La aprobación del Plan Anual de Auditoría de la Oficina de Control Interno para la vigencia 2024 en cumplimiento del parágrafo 2 del artículo 27 del Decreto Distrital 221 del 6 de junio de 2023  por parte del Comité Institucional de Coordinación de Control Interno en su versión 1 el 04 de diciembre de 2023 y Actualización V2 el 11 de marzo de 2024.
</t>
    </r>
    <r>
      <rPr>
        <b/>
        <i/>
        <u/>
        <sz val="9"/>
        <rFont val="Arial"/>
        <family val="2"/>
      </rPr>
      <t xml:space="preserve">Fortalezas
</t>
    </r>
    <r>
      <rPr>
        <sz val="9"/>
        <rFont val="Arial"/>
        <family val="2"/>
      </rPr>
      <t>1.  La presentación y socialización periódica al Comité Institucional de Coordinación de Control Interno de los avances del Plan Anual de Auditoría, así como los resultados de los informes realizados por la Oficina de Control Interno y Entes de Control Externos.</t>
    </r>
    <r>
      <rPr>
        <b/>
        <i/>
        <u/>
        <sz val="9"/>
        <rFont val="Arial"/>
        <family val="2"/>
      </rPr>
      <t xml:space="preserve">
</t>
    </r>
    <r>
      <rPr>
        <b/>
        <sz val="9"/>
        <rFont val="Arial"/>
        <family val="2"/>
      </rPr>
      <t xml:space="preserve">INCUMPLIMIENTOS Y OPORTUNIDADES DE MEJORA:
</t>
    </r>
    <r>
      <rPr>
        <b/>
        <i/>
        <u/>
        <sz val="9"/>
        <rFont val="Arial"/>
        <family val="2"/>
      </rPr>
      <t xml:space="preserve">Oportunidad de Mejora
</t>
    </r>
    <r>
      <rPr>
        <sz val="9"/>
        <rFont val="Arial"/>
        <family val="2"/>
      </rPr>
      <t xml:space="preserve"> 1. Se evidenció  que se presentó en el marco del CICCI del 11/03/2024 los Resultados del Informe de Evaluación del Sistema de Control Interno Contable vigencia 2023, en el cual se realizo seguimiento a temas financieros y contables, entre los cuales se incluyen los  Estados Financieros a 31 de diciembre de 2023, sin embargo, no se han presentado resultados y/o avances de los Estados Financieros de la Entidad. </t>
    </r>
  </si>
  <si>
    <r>
      <rPr>
        <b/>
        <sz val="9"/>
        <rFont val="Arial"/>
        <family val="2"/>
      </rPr>
      <t xml:space="preserve">FORTALEZAS:
</t>
    </r>
    <r>
      <rPr>
        <sz val="9"/>
        <rFont val="Arial"/>
        <family val="2"/>
      </rPr>
      <t>1. La aprobación del Plan Anual de Auditoría de la Oficina de Control Interno para la vigencia 2024 en cumplimiento del parágrafo 2 del artículo 27 del Decreto Distrital 221 del 6 de junio de 2023  por parte del Comité Institucional de Coordinación de Control Interno en su versión 1 el 04 de diciembre de 2023.
2. La presentación y socialización periódica al Comité Institucional de Coordinación de Control Interno de los avances del Plan Anual de Auditoría, así como los resultados de los informes realizados por la Oficina de Control Interno y Entes de Control Externos.
3. Presentación y análisis de temas en el Comité Institucional de Coordinación de Control Interno (CICCI) sobre los estados financieros (09 de octubre y 04 de diciembre de 2023), informe de Administración de Riesgos y cambios en las matrices de riesgos (27 de julio, 09 de octubre, 08 de noviembre y 04 de diciembre de 2023).
4. La herramienta oficial definida por la Entidad para gestionar la formulación, ejecución y seguimiento de los planes de mejoramiento resultantes de los informes emitidos por la Oficina de Control Interno y otros Entes de Control Externos (auditorias de la Contraloría de Bogotá D.C, seguimientos del Archivo de Bogotá D.C y Personería), es el módulo mejoramiento continuo del aplicativo LUCHA.
5. En el segundo semestre de 2023, la Oficina de Control Interno realizó el seguimiento a los Planes de Mejoramiento Internos en cada informe de seguimiento y/o reglamentario (según aplique) y Externos al corte a 30 de noviembre de 2023 los cuales fueron enviados mediante memorandos radicados a los responsables con copia al CICCI.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</si>
</sst>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font>
      <sz val="10"/>
      <color theme="1"/>
      <name val="Arial"/>
      <family val="2"/>
    </font>
    <font>
      <b/>
      <sz val="20"/>
      <color theme="0"/>
      <name val="Arial Narrow"/>
      <family val="2"/>
    </font>
    <font>
      <b/>
      <sz val="24"/>
      <color theme="1"/>
      <name val="Arial Narrow"/>
      <family val="2"/>
    </font>
    <font>
      <sz val="11"/>
      <color theme="1"/>
      <name val="Arial Narrow"/>
      <family val="2"/>
    </font>
    <font>
      <sz val="11"/>
      <color theme="0"/>
      <name val="Arial Narrow"/>
      <family val="2"/>
    </font>
    <font>
      <b/>
      <sz val="18"/>
      <color theme="0"/>
      <name val="Arial"/>
      <family val="2"/>
    </font>
    <font>
      <b/>
      <sz val="2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9"/>
      <name val="Arial"/>
      <family val="2"/>
    </font>
    <font>
      <b/>
      <sz val="9"/>
      <name val="Arial"/>
      <family val="2"/>
    </font>
    <font>
      <b/>
      <i/>
      <u/>
      <sz val="9"/>
      <name val="Arial"/>
      <family val="2"/>
    </font>
    <font>
      <u/>
      <sz val="9"/>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1">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3"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Alignment="1">
      <alignment horizontal="center"/>
    </xf>
    <xf numFmtId="0" fontId="4" fillId="2" borderId="0" xfId="0" applyFont="1" applyFill="1" applyAlignment="1">
      <alignment vertical="center"/>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5"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49" fontId="11"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3" fillId="2" borderId="0" xfId="0" applyFont="1" applyFill="1" applyAlignment="1">
      <alignment wrapText="1"/>
    </xf>
    <xf numFmtId="0" fontId="5" fillId="4" borderId="28" xfId="0" applyFont="1" applyFill="1" applyBorder="1" applyAlignment="1">
      <alignment horizontal="center" vertical="center" wrapText="1"/>
    </xf>
    <xf numFmtId="0" fontId="9" fillId="0" borderId="0" xfId="0" applyFont="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4" fillId="3"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7" fillId="0" borderId="0" xfId="0" applyFont="1" applyAlignment="1">
      <alignment horizontal="center" wrapText="1"/>
    </xf>
    <xf numFmtId="0" fontId="0" fillId="0" borderId="30" xfId="0" applyBorder="1"/>
    <xf numFmtId="0" fontId="5" fillId="5" borderId="6" xfId="0" applyFont="1" applyFill="1" applyBorder="1" applyAlignment="1">
      <alignment horizontal="center" vertical="center" wrapText="1"/>
    </xf>
    <xf numFmtId="0" fontId="14"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15" xfId="0" applyFont="1" applyBorder="1" applyAlignment="1" applyProtection="1">
      <alignment horizontal="left" vertical="center" wrapText="1"/>
      <protection locked="0"/>
    </xf>
    <xf numFmtId="0" fontId="9" fillId="0" borderId="0" xfId="0" applyFont="1" applyAlignment="1">
      <alignment vertical="center"/>
    </xf>
    <xf numFmtId="9" fontId="18" fillId="6" borderId="6" xfId="0" applyNumberFormat="1" applyFont="1" applyFill="1" applyBorder="1" applyAlignment="1" applyProtection="1">
      <alignment horizontal="center" vertical="center"/>
      <protection locked="0" hidden="1"/>
    </xf>
    <xf numFmtId="0" fontId="9" fillId="0" borderId="10" xfId="0" applyFont="1" applyBorder="1" applyAlignment="1">
      <alignment vertical="center"/>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9" fontId="18" fillId="6" borderId="6" xfId="0" applyNumberFormat="1" applyFont="1" applyFill="1" applyBorder="1" applyAlignment="1" applyProtection="1">
      <alignment horizontal="center" vertical="center"/>
      <protection locked="0"/>
    </xf>
    <xf numFmtId="0" fontId="0" fillId="0" borderId="10" xfId="0" applyBorder="1"/>
    <xf numFmtId="0" fontId="5" fillId="3"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14" fillId="2" borderId="0" xfId="0" applyFont="1" applyFill="1" applyAlignment="1">
      <alignment vertical="center"/>
    </xf>
    <xf numFmtId="0" fontId="9" fillId="2" borderId="0" xfId="0" applyFont="1" applyFill="1" applyAlignment="1">
      <alignment horizontal="left" vertical="center"/>
    </xf>
    <xf numFmtId="0" fontId="23" fillId="2" borderId="0" xfId="0" applyFont="1" applyFill="1" applyAlignment="1">
      <alignment vertical="center"/>
    </xf>
    <xf numFmtId="0" fontId="24" fillId="2" borderId="0" xfId="0" applyFont="1" applyFill="1"/>
    <xf numFmtId="0" fontId="0" fillId="2" borderId="32" xfId="0" applyFill="1" applyBorder="1"/>
    <xf numFmtId="0" fontId="0" fillId="2" borderId="33" xfId="0" applyFill="1" applyBorder="1"/>
    <xf numFmtId="0" fontId="0" fillId="2" borderId="34" xfId="0" applyFill="1" applyBorder="1"/>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a16="http://schemas.microsoft.com/office/drawing/2014/main" id="{351FDB7B-9FE5-4170-AEBD-CB116FD358D1}"/>
            </a:ext>
          </a:extLst>
        </xdr:cNvPr>
        <xdr:cNvPicPr>
          <a:picLocks noChangeAspect="1"/>
        </xdr:cNvPicPr>
      </xdr:nvPicPr>
      <xdr:blipFill>
        <a:blip xmlns:r="http://schemas.openxmlformats.org/officeDocument/2006/relationships" r:embed="rId1"/>
        <a:stretch>
          <a:fillRect/>
        </a:stretch>
      </xdr:blipFill>
      <xdr:spPr>
        <a:xfrm>
          <a:off x="2626722" y="1701063"/>
          <a:ext cx="4556216" cy="24178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C:\Users\Maryam%20Herrera\Downloads\Formato-informe-sci-parametrizado-final%20I%20Sem%202024%20DEF%20(1).xlsx" TargetMode="External"/><Relationship Id="rId1" Type="http://schemas.openxmlformats.org/officeDocument/2006/relationships/externalLinkPath" Target="file:///C:\Users\Maryam%20Herrera\Downloads\Formato-informe-sci-parametrizado-final%20I%20Sem%202024%20DEF%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0.90625</v>
          </cell>
        </row>
        <row r="26">
          <cell r="N26">
            <v>0.79411764705882348</v>
          </cell>
        </row>
        <row r="43">
          <cell r="N43">
            <v>0.70833333333333337</v>
          </cell>
        </row>
        <row r="55">
          <cell r="N55">
            <v>0.8928571428571429</v>
          </cell>
        </row>
        <row r="69">
          <cell r="N69">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FF1EE-7983-4C58-9989-7B42718CF165}">
  <dimension ref="B1:V38"/>
  <sheetViews>
    <sheetView tabSelected="1" topLeftCell="B1" zoomScale="55" zoomScaleNormal="55" workbookViewId="0">
      <selection activeCell="I25" sqref="I25"/>
    </sheetView>
  </sheetViews>
  <sheetFormatPr defaultColWidth="11.42578125" defaultRowHeight="13.1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112.42578125" style="1" customWidth="1"/>
    <col min="10" max="10" width="5.85546875" style="1" customWidth="1"/>
    <col min="11" max="11" width="28.140625" style="1" customWidth="1"/>
    <col min="12" max="12" width="4.28515625" style="1" customWidth="1"/>
    <col min="13" max="13" width="113" style="1" customWidth="1"/>
    <col min="14" max="14" width="5.85546875" style="1" customWidth="1"/>
    <col min="15" max="15" width="24.85546875" style="1" customWidth="1"/>
    <col min="16" max="16" width="7" style="1" customWidth="1"/>
    <col min="17" max="16384" width="11.42578125" style="1"/>
  </cols>
  <sheetData>
    <row r="1" spans="2:16" ht="13.9" thickBot="1"/>
    <row r="2" spans="2:16" ht="18" customHeight="1" thickTop="1">
      <c r="B2" s="2"/>
      <c r="C2" s="3"/>
      <c r="D2" s="3"/>
      <c r="E2" s="3"/>
      <c r="F2" s="3"/>
      <c r="G2" s="3"/>
      <c r="H2" s="3"/>
      <c r="I2" s="3"/>
      <c r="J2" s="3"/>
      <c r="K2" s="3"/>
      <c r="L2" s="3"/>
      <c r="M2" s="3"/>
      <c r="N2" s="3"/>
      <c r="O2" s="3"/>
      <c r="P2" s="4"/>
    </row>
    <row r="3" spans="2:16" ht="18" customHeight="1">
      <c r="B3" s="5"/>
      <c r="E3" s="69" t="s">
        <v>0</v>
      </c>
      <c r="F3" s="71" t="s">
        <v>1</v>
      </c>
      <c r="G3" s="71"/>
      <c r="H3" s="71"/>
      <c r="I3" s="71"/>
      <c r="J3" s="71"/>
      <c r="K3" s="71"/>
      <c r="L3" s="71"/>
      <c r="M3" s="71"/>
      <c r="N3" s="6"/>
      <c r="O3" s="6"/>
      <c r="P3" s="7"/>
    </row>
    <row r="4" spans="2:16" ht="18" customHeight="1">
      <c r="B4" s="5"/>
      <c r="E4" s="70"/>
      <c r="F4" s="71"/>
      <c r="G4" s="71"/>
      <c r="H4" s="71"/>
      <c r="I4" s="71"/>
      <c r="J4" s="71"/>
      <c r="K4" s="71"/>
      <c r="L4" s="71"/>
      <c r="M4" s="71"/>
      <c r="N4" s="6"/>
      <c r="O4" s="6"/>
      <c r="P4" s="7"/>
    </row>
    <row r="5" spans="2:16" ht="41.25" customHeight="1">
      <c r="B5" s="5"/>
      <c r="E5" s="8" t="s">
        <v>2</v>
      </c>
      <c r="F5" s="72" t="s">
        <v>3</v>
      </c>
      <c r="G5" s="73"/>
      <c r="H5" s="73"/>
      <c r="I5" s="73"/>
      <c r="J5" s="73"/>
      <c r="K5" s="73"/>
      <c r="L5" s="73"/>
      <c r="M5" s="74"/>
      <c r="N5" s="9"/>
      <c r="O5" s="9"/>
      <c r="P5" s="7"/>
    </row>
    <row r="6" spans="2:16" ht="18" customHeight="1" thickBot="1">
      <c r="B6" s="5"/>
      <c r="E6" s="10"/>
      <c r="F6" s="9"/>
      <c r="G6" s="9"/>
      <c r="H6" s="9"/>
      <c r="I6" s="9"/>
      <c r="J6" s="9"/>
      <c r="K6" s="9"/>
      <c r="L6" s="9"/>
      <c r="P6" s="7"/>
    </row>
    <row r="7" spans="2:16" ht="93" customHeight="1" thickBot="1">
      <c r="B7" s="5"/>
      <c r="I7" s="75" t="s">
        <v>4</v>
      </c>
      <c r="J7" s="76"/>
      <c r="K7" s="77"/>
      <c r="M7" s="11">
        <f>+AVERAGE(G25,G27,G29,G31,G33)</f>
        <v>0.86031162464985989</v>
      </c>
      <c r="N7" s="12"/>
      <c r="O7" s="12"/>
      <c r="P7" s="7"/>
    </row>
    <row r="8" spans="2:16" ht="18" customHeight="1">
      <c r="B8" s="5"/>
      <c r="M8" s="13"/>
      <c r="N8" s="13"/>
      <c r="O8" s="13"/>
      <c r="P8" s="7"/>
    </row>
    <row r="9" spans="2:16" ht="18" customHeight="1">
      <c r="B9" s="5"/>
      <c r="P9" s="7"/>
    </row>
    <row r="10" spans="2:16">
      <c r="B10" s="5"/>
      <c r="P10" s="7"/>
    </row>
    <row r="11" spans="2:16">
      <c r="B11" s="5"/>
      <c r="P11" s="7"/>
    </row>
    <row r="12" spans="2:16">
      <c r="B12" s="5"/>
      <c r="P12" s="7"/>
    </row>
    <row r="13" spans="2:16">
      <c r="B13" s="5"/>
      <c r="P13" s="7"/>
    </row>
    <row r="14" spans="2:16">
      <c r="B14" s="5"/>
      <c r="P14" s="7"/>
    </row>
    <row r="15" spans="2:16">
      <c r="B15" s="5"/>
      <c r="P15" s="7"/>
    </row>
    <row r="16" spans="2:16">
      <c r="B16" s="5"/>
      <c r="P16" s="7"/>
    </row>
    <row r="17" spans="2:22" ht="22.9">
      <c r="B17" s="5"/>
      <c r="C17" s="78" t="s">
        <v>5</v>
      </c>
      <c r="D17" s="79"/>
      <c r="E17" s="79"/>
      <c r="F17" s="79"/>
      <c r="G17" s="79"/>
      <c r="H17" s="79"/>
      <c r="I17" s="79"/>
      <c r="J17" s="79"/>
      <c r="K17" s="79"/>
      <c r="L17" s="79"/>
      <c r="M17" s="80"/>
      <c r="N17" s="14"/>
      <c r="O17" s="14"/>
      <c r="P17" s="7"/>
    </row>
    <row r="18" spans="2:22" ht="15.75" customHeight="1">
      <c r="B18" s="5"/>
      <c r="C18" s="15"/>
      <c r="D18" s="15"/>
      <c r="E18" s="15"/>
      <c r="F18" s="15"/>
      <c r="G18" s="15"/>
      <c r="H18" s="15"/>
      <c r="I18" s="15"/>
      <c r="J18" s="15"/>
      <c r="K18" s="15"/>
      <c r="L18" s="15"/>
      <c r="M18" s="15"/>
      <c r="N18" s="16"/>
      <c r="O18" s="16"/>
      <c r="P18" s="7"/>
    </row>
    <row r="19" spans="2:22" ht="141.75" customHeight="1">
      <c r="B19" s="5"/>
      <c r="C19" s="62" t="s">
        <v>6</v>
      </c>
      <c r="D19" s="63"/>
      <c r="E19" s="17" t="s">
        <v>7</v>
      </c>
      <c r="F19" s="64" t="s">
        <v>8</v>
      </c>
      <c r="G19" s="65"/>
      <c r="H19" s="65"/>
      <c r="I19" s="65"/>
      <c r="J19" s="65"/>
      <c r="K19" s="65"/>
      <c r="L19" s="65"/>
      <c r="M19" s="66"/>
      <c r="N19" s="18"/>
      <c r="O19" s="18"/>
      <c r="P19" s="7"/>
    </row>
    <row r="20" spans="2:22" ht="105.75" customHeight="1">
      <c r="B20" s="5"/>
      <c r="C20" s="62" t="s">
        <v>9</v>
      </c>
      <c r="D20" s="63"/>
      <c r="E20" s="17" t="s">
        <v>10</v>
      </c>
      <c r="F20" s="64" t="s">
        <v>11</v>
      </c>
      <c r="G20" s="65"/>
      <c r="H20" s="65"/>
      <c r="I20" s="65"/>
      <c r="J20" s="65"/>
      <c r="K20" s="65"/>
      <c r="L20" s="65"/>
      <c r="M20" s="66"/>
      <c r="N20" s="18"/>
      <c r="O20" s="18"/>
      <c r="P20" s="7"/>
    </row>
    <row r="21" spans="2:22" ht="143.25" customHeight="1">
      <c r="B21" s="5"/>
      <c r="C21" s="67" t="s">
        <v>12</v>
      </c>
      <c r="D21" s="68"/>
      <c r="E21" s="17" t="s">
        <v>10</v>
      </c>
      <c r="F21" s="64" t="s">
        <v>13</v>
      </c>
      <c r="G21" s="65"/>
      <c r="H21" s="65"/>
      <c r="I21" s="65"/>
      <c r="J21" s="65"/>
      <c r="K21" s="65"/>
      <c r="L21" s="65"/>
      <c r="M21" s="66"/>
      <c r="N21" s="18"/>
      <c r="O21" s="18"/>
      <c r="P21" s="7"/>
    </row>
    <row r="22" spans="2:22" ht="66" customHeight="1" thickBot="1">
      <c r="B22" s="5"/>
      <c r="G22" s="19"/>
      <c r="P22" s="7"/>
    </row>
    <row r="23" spans="2:22" ht="102.75" customHeight="1" thickBot="1">
      <c r="B23" s="5"/>
      <c r="C23" s="20" t="s">
        <v>14</v>
      </c>
      <c r="D23" s="21"/>
      <c r="E23" s="22" t="s">
        <v>15</v>
      </c>
      <c r="F23" s="21"/>
      <c r="G23" s="22" t="s">
        <v>16</v>
      </c>
      <c r="H23" s="21"/>
      <c r="I23" s="23" t="s">
        <v>17</v>
      </c>
      <c r="J23" s="24"/>
      <c r="K23" s="25" t="s">
        <v>18</v>
      </c>
      <c r="L23" s="24"/>
      <c r="M23" s="26" t="s">
        <v>19</v>
      </c>
      <c r="N23" s="24"/>
      <c r="O23" s="27" t="s">
        <v>20</v>
      </c>
      <c r="P23" s="7"/>
      <c r="Q23" s="28"/>
    </row>
    <row r="24" spans="2:22" ht="6.75" customHeight="1" thickBot="1">
      <c r="B24" s="5"/>
      <c r="C24" s="29"/>
      <c r="D24"/>
      <c r="E24"/>
      <c r="F24"/>
      <c r="G24"/>
      <c r="H24"/>
      <c r="I24" s="30"/>
      <c r="J24"/>
      <c r="K24" s="30"/>
      <c r="L24"/>
      <c r="M24"/>
      <c r="N24"/>
      <c r="O24"/>
      <c r="P24" s="7"/>
    </row>
    <row r="25" spans="2:22" ht="361.5" customHeight="1" thickBot="1">
      <c r="B25" s="5"/>
      <c r="C25" s="31" t="s">
        <v>21</v>
      </c>
      <c r="D25" s="32"/>
      <c r="E25" s="33" t="str">
        <f>+IF([23]Hoja1!$N$2&gt;=0.5,"Si","No")</f>
        <v>Si</v>
      </c>
      <c r="F25" s="34"/>
      <c r="G25" s="35">
        <f>+[23]Hoja1!N2</f>
        <v>0.90625</v>
      </c>
      <c r="H25" s="34"/>
      <c r="I25" s="36" t="s">
        <v>22</v>
      </c>
      <c r="J25" s="37"/>
      <c r="K25" s="38">
        <v>0.83333333333333337</v>
      </c>
      <c r="L25" s="39"/>
      <c r="M25" s="36" t="s">
        <v>23</v>
      </c>
      <c r="N25" s="40"/>
      <c r="O25" s="41">
        <f>G25-K25</f>
        <v>7.291666666666663E-2</v>
      </c>
      <c r="P25" s="42"/>
      <c r="Q25" s="43"/>
      <c r="R25" s="43"/>
      <c r="S25" s="43"/>
      <c r="T25" s="43"/>
      <c r="U25" s="43"/>
      <c r="V25" s="43"/>
    </row>
    <row r="26" spans="2:22" ht="6.75" customHeight="1" thickBot="1">
      <c r="B26" s="5"/>
      <c r="C26" s="29"/>
      <c r="D26"/>
      <c r="E26" s="44"/>
      <c r="F26"/>
      <c r="G26" s="45"/>
      <c r="H26"/>
      <c r="I26" s="46"/>
      <c r="J26"/>
      <c r="K26" s="30"/>
      <c r="L26"/>
      <c r="M26" s="47"/>
      <c r="N26" s="47"/>
      <c r="O26" s="48"/>
      <c r="P26" s="7"/>
    </row>
    <row r="27" spans="2:22" ht="409.6" customHeight="1" thickBot="1">
      <c r="B27" s="5"/>
      <c r="C27" s="49" t="s">
        <v>24</v>
      </c>
      <c r="D27" s="32"/>
      <c r="E27" s="33" t="str">
        <f>+IF([23]Hoja1!$N$26&gt;=0.5,"Si","No")</f>
        <v>Si</v>
      </c>
      <c r="F27"/>
      <c r="G27" s="35">
        <f>+[23]Hoja1!N26</f>
        <v>0.79411764705882348</v>
      </c>
      <c r="H27"/>
      <c r="I27" s="36" t="s">
        <v>25</v>
      </c>
      <c r="J27"/>
      <c r="K27" s="50">
        <v>0.76</v>
      </c>
      <c r="L27" s="51"/>
      <c r="M27" s="36" t="s">
        <v>26</v>
      </c>
      <c r="N27" s="40"/>
      <c r="O27" s="41">
        <f>G27-K27</f>
        <v>3.4117647058823475E-2</v>
      </c>
      <c r="P27" s="7"/>
    </row>
    <row r="28" spans="2:22" ht="6.75" customHeight="1" thickBot="1">
      <c r="B28" s="5"/>
      <c r="C28" s="29"/>
      <c r="D28"/>
      <c r="E28" s="44"/>
      <c r="F28"/>
      <c r="G28" s="45"/>
      <c r="H28"/>
      <c r="I28" s="30"/>
      <c r="J28"/>
      <c r="K28" s="30"/>
      <c r="L28"/>
      <c r="M28" s="47"/>
      <c r="N28" s="47"/>
      <c r="O28" s="48"/>
      <c r="P28" s="7"/>
    </row>
    <row r="29" spans="2:22" ht="276.75" customHeight="1" thickBot="1">
      <c r="B29" s="5"/>
      <c r="C29" s="52" t="s">
        <v>27</v>
      </c>
      <c r="D29" s="32"/>
      <c r="E29" s="33" t="str">
        <f>+IF([23]Hoja1!$N$43&gt;=0.5,"Si","No")</f>
        <v>Si</v>
      </c>
      <c r="F29"/>
      <c r="G29" s="35">
        <f>+[23]Hoja1!N43</f>
        <v>0.70833333333333337</v>
      </c>
      <c r="H29"/>
      <c r="I29" s="36" t="s">
        <v>28</v>
      </c>
      <c r="J29"/>
      <c r="K29" s="38">
        <v>0.66666666666666663</v>
      </c>
      <c r="L29" s="51"/>
      <c r="M29" s="36" t="s">
        <v>29</v>
      </c>
      <c r="N29" s="40"/>
      <c r="O29" s="41">
        <f>G29-K29</f>
        <v>4.1666666666666741E-2</v>
      </c>
      <c r="P29" s="7"/>
    </row>
    <row r="30" spans="2:22" ht="6.75" customHeight="1" thickBot="1">
      <c r="B30" s="5"/>
      <c r="C30" s="29"/>
      <c r="D30"/>
      <c r="E30" s="44"/>
      <c r="F30"/>
      <c r="G30" s="45"/>
      <c r="H30"/>
      <c r="I30" s="30"/>
      <c r="J30"/>
      <c r="K30" s="30"/>
      <c r="L30"/>
      <c r="M30" s="47"/>
      <c r="N30" s="47"/>
      <c r="O30" s="48"/>
      <c r="P30" s="7"/>
    </row>
    <row r="31" spans="2:22" ht="409.5" customHeight="1" thickBot="1">
      <c r="B31" s="5"/>
      <c r="C31" s="53" t="s">
        <v>30</v>
      </c>
      <c r="D31" s="32"/>
      <c r="E31" s="33" t="str">
        <f>+IF([23]Hoja1!$N$55&gt;=0.5,"Si","No")</f>
        <v>Si</v>
      </c>
      <c r="F31"/>
      <c r="G31" s="35">
        <f>+[23]Hoja1!N55</f>
        <v>0.8928571428571429</v>
      </c>
      <c r="H31"/>
      <c r="I31" s="36" t="s">
        <v>31</v>
      </c>
      <c r="J31"/>
      <c r="K31" s="38">
        <v>0.7857142857142857</v>
      </c>
      <c r="L31" s="51"/>
      <c r="M31" s="36" t="s">
        <v>32</v>
      </c>
      <c r="N31" s="40"/>
      <c r="O31" s="41">
        <f>G31-K31</f>
        <v>0.10714285714285721</v>
      </c>
      <c r="P31" s="7"/>
    </row>
    <row r="32" spans="2:22" ht="6.75" customHeight="1" thickBot="1">
      <c r="B32" s="5"/>
      <c r="C32" s="29"/>
      <c r="D32"/>
      <c r="E32" s="44"/>
      <c r="F32"/>
      <c r="G32" s="45"/>
      <c r="H32"/>
      <c r="I32" s="30"/>
      <c r="J32"/>
      <c r="K32" s="30"/>
      <c r="L32"/>
      <c r="M32" s="47"/>
      <c r="N32" s="47"/>
      <c r="O32" s="48"/>
      <c r="P32" s="7"/>
    </row>
    <row r="33" spans="2:16" ht="252" customHeight="1" thickBot="1">
      <c r="B33" s="5"/>
      <c r="C33" s="54" t="s">
        <v>33</v>
      </c>
      <c r="D33" s="32"/>
      <c r="E33" s="33" t="str">
        <f>+IF([23]Hoja1!$N$69&gt;=0.5,"Si","No")</f>
        <v>Si</v>
      </c>
      <c r="F33"/>
      <c r="G33" s="35">
        <f>+[23]Hoja1!N69</f>
        <v>1</v>
      </c>
      <c r="H33"/>
      <c r="I33" s="36" t="s">
        <v>34</v>
      </c>
      <c r="J33"/>
      <c r="K33" s="38">
        <v>1</v>
      </c>
      <c r="L33" s="51"/>
      <c r="M33" s="36" t="s">
        <v>35</v>
      </c>
      <c r="N33" s="40"/>
      <c r="O33" s="41">
        <f>G33-K33</f>
        <v>0</v>
      </c>
      <c r="P33" s="7"/>
    </row>
    <row r="34" spans="2:16" ht="15.6">
      <c r="B34" s="5"/>
      <c r="C34" s="55"/>
      <c r="D34" s="55"/>
      <c r="E34" s="16"/>
      <c r="M34" s="56"/>
      <c r="N34" s="56"/>
      <c r="O34" s="56"/>
      <c r="P34" s="7"/>
    </row>
    <row r="35" spans="2:16" ht="15.6">
      <c r="B35" s="5"/>
      <c r="C35" s="57"/>
      <c r="D35" s="55"/>
      <c r="E35" s="16"/>
      <c r="M35" s="56"/>
      <c r="N35" s="56"/>
      <c r="O35" s="56"/>
      <c r="P35" s="7"/>
    </row>
    <row r="36" spans="2:16">
      <c r="B36" s="5"/>
      <c r="C36" s="58"/>
      <c r="P36" s="7"/>
    </row>
    <row r="37" spans="2:16" ht="13.9" thickBot="1">
      <c r="B37" s="59"/>
      <c r="C37" s="60"/>
      <c r="D37" s="60"/>
      <c r="E37" s="60"/>
      <c r="F37" s="60"/>
      <c r="G37" s="60"/>
      <c r="H37" s="60"/>
      <c r="I37" s="60"/>
      <c r="J37" s="60"/>
      <c r="K37" s="60"/>
      <c r="L37" s="60"/>
      <c r="M37" s="60"/>
      <c r="N37" s="60"/>
      <c r="O37" s="60"/>
      <c r="P37" s="61"/>
    </row>
    <row r="38" spans="2:16" ht="13.9" thickTop="1"/>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F41AA469-461C-4C8A-B0F3-94C88ADE5539}">
      <formula1>"Si,No,En proceso"</formula1>
    </dataValidation>
    <dataValidation type="list" allowBlank="1" showInputMessage="1" showErrorMessage="1" sqref="N20:O20 E20:E21" xr:uid="{1BAE2B57-4634-43B0-AF95-8F087B33851C}">
      <formula1>"Si, No"</formula1>
    </dataValidation>
    <dataValidation type="list" allowBlank="1" showInputMessage="1" showErrorMessage="1" sqref="N19:O19" xr:uid="{BECB6E57-31E6-4745-93FD-5737D026FFAC}">
      <formula1>"Si,No"</formula1>
    </dataValidation>
    <dataValidation allowBlank="1" showInputMessage="1" showErrorMessage="1" prompt="Celda formulada, información proveniente de la pestaña de deficiencias." sqref="E23" xr:uid="{D431F55F-5278-4B32-9958-67F219D6756A}"/>
  </dataValidation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Paola Herrera Morales</dc:creator>
  <cp:keywords/>
  <dc:description/>
  <cp:lastModifiedBy>Maryam Paola Herrera Morales</cp:lastModifiedBy>
  <cp:revision/>
  <dcterms:created xsi:type="dcterms:W3CDTF">2024-07-29T17:07:27Z</dcterms:created>
  <dcterms:modified xsi:type="dcterms:W3CDTF">2024-07-29T17:13:05Z</dcterms:modified>
  <cp:category/>
  <cp:contentStatus/>
</cp:coreProperties>
</file>